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ad.seattle.gov\Dept\ERF\DATA\OERF\Forecast\OERF\Forecasts\"/>
    </mc:Choice>
  </mc:AlternateContent>
  <xr:revisionPtr revIDLastSave="0" documentId="13_ncr:1_{4C9D999F-E935-4FCB-B39D-BF53ED6DDC23}" xr6:coauthVersionLast="47" xr6:coauthVersionMax="47" xr10:uidLastSave="{00000000-0000-0000-0000-000000000000}"/>
  <bookViews>
    <workbookView xWindow="28680" yWindow="-120" windowWidth="29040" windowHeight="17520" tabRatio="872" xr2:uid="{FF3934D3-D255-4E15-85D2-6B7813B99B78}"/>
  </bookViews>
  <sheets>
    <sheet name="Info" sheetId="10" r:id="rId1"/>
    <sheet name="Comparison vs July" sheetId="24" r:id="rId2"/>
    <sheet name="Optimistic ANN" sheetId="11" r:id="rId3"/>
    <sheet name="Optimistic QTR" sheetId="12" r:id="rId4"/>
    <sheet name="Baseline ANN" sheetId="13" r:id="rId5"/>
    <sheet name="Baseline QTR" sheetId="14" r:id="rId6"/>
    <sheet name="Pessimistic ANN" sheetId="15" r:id="rId7"/>
    <sheet name="Pessimistic QTR" sheetId="16" r:id="rId8"/>
  </sheets>
  <definedNames>
    <definedName name="_xlnm.Print_Titles" localSheetId="4">'Baseline ANN'!$B:$B</definedName>
    <definedName name="_xlnm.Print_Titles" localSheetId="5">'Baseline QTR'!$B:$B</definedName>
    <definedName name="_xlnm.Print_Titles" localSheetId="2">'Optimistic ANN'!$B:$B</definedName>
    <definedName name="_xlnm.Print_Titles" localSheetId="3">'Optimistic QTR'!$B:$B</definedName>
    <definedName name="_xlnm.Print_Titles" localSheetId="6">'Pessimistic ANN'!$B:$B</definedName>
    <definedName name="_xlnm.Print_Titles" localSheetId="7">'Pessimistic QTR'!$B:$B</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9" i="24" l="1"/>
  <c r="CD17" i="24"/>
  <c r="CB7" i="24"/>
  <c r="CC7" i="24"/>
  <c r="CD7" i="24"/>
  <c r="CE7" i="24"/>
  <c r="CB40" i="24"/>
  <c r="CE18" i="24"/>
  <c r="CE11" i="24"/>
  <c r="CD11" i="24"/>
  <c r="CC11" i="24"/>
  <c r="CE10" i="24"/>
  <c r="CD10" i="24"/>
  <c r="CC10" i="24"/>
  <c r="CB10" i="24"/>
  <c r="CE9" i="24"/>
  <c r="CC18" i="24"/>
  <c r="CB9" i="24"/>
  <c r="CB25" i="24" l="1"/>
  <c r="CC25" i="24"/>
  <c r="CD40" i="24"/>
  <c r="CD25" i="24"/>
  <c r="CE25" i="24"/>
  <c r="CE39" i="24"/>
  <c r="CD9" i="24"/>
  <c r="CD18" i="24"/>
  <c r="CD16" i="24"/>
  <c r="CC23" i="24"/>
  <c r="CC40" i="24"/>
  <c r="CB23" i="24"/>
  <c r="CB17" i="24"/>
  <c r="CD23" i="24"/>
  <c r="CE23" i="24"/>
  <c r="CE40" i="24"/>
  <c r="CC38" i="24"/>
  <c r="CB11" i="24"/>
  <c r="CB24" i="24"/>
  <c r="CC24" i="24"/>
  <c r="CD24" i="24"/>
  <c r="CE24" i="24"/>
  <c r="CD39" i="24"/>
  <c r="CB18" i="24"/>
  <c r="CE17" i="24"/>
  <c r="CE16" i="24"/>
  <c r="CB38" i="24"/>
  <c r="CC16" i="24"/>
  <c r="CB16" i="24"/>
  <c r="CE38" i="24"/>
  <c r="CC17" i="24"/>
  <c r="CC39" i="24"/>
  <c r="CB39" i="24"/>
  <c r="CD38" i="24"/>
  <c r="AR30" i="24"/>
  <c r="AS30" i="24"/>
  <c r="AT30" i="24"/>
  <c r="AS31" i="24"/>
  <c r="AQ31" i="24"/>
  <c r="AR31" i="24"/>
  <c r="AT31" i="24"/>
  <c r="AQ32" i="24"/>
  <c r="AQ30" i="24"/>
  <c r="AR32" i="24"/>
  <c r="AS32" i="24"/>
  <c r="AT32" i="24"/>
  <c r="B14" i="24" l="1"/>
  <c r="B13" i="24"/>
  <c r="B12" i="24"/>
  <c r="AH61" i="13" l="1"/>
  <c r="BX7" i="24"/>
  <c r="BY7" i="24"/>
  <c r="BZ7" i="24"/>
  <c r="CA7" i="24"/>
  <c r="CA40" i="24" l="1"/>
  <c r="BZ25" i="24"/>
  <c r="CA11" i="24"/>
  <c r="BX18" i="24"/>
  <c r="BY40" i="24"/>
  <c r="BY24" i="24"/>
  <c r="BY16" i="24"/>
  <c r="BX16" i="24"/>
  <c r="BZ40" i="24"/>
  <c r="BZ18" i="24"/>
  <c r="BX11" i="24"/>
  <c r="BZ10" i="24"/>
  <c r="BY23" i="24"/>
  <c r="CA10" i="24"/>
  <c r="CA23" i="24"/>
  <c r="CA16" i="24"/>
  <c r="BY38" i="24"/>
  <c r="BZ38" i="24"/>
  <c r="CA24" i="24"/>
  <c r="BY17" i="24"/>
  <c r="CA38" i="24"/>
  <c r="CA39" i="24"/>
  <c r="BX25" i="24"/>
  <c r="CA25" i="24"/>
  <c r="BY25" i="24"/>
  <c r="BZ11" i="24"/>
  <c r="BY11" i="24"/>
  <c r="BX9" i="24"/>
  <c r="BY9" i="24"/>
  <c r="CA9" i="24"/>
  <c r="BX24" i="24"/>
  <c r="BZ24" i="24"/>
  <c r="BX10" i="24"/>
  <c r="BY10" i="24"/>
  <c r="BZ9" i="24"/>
  <c r="BX23" i="24"/>
  <c r="BZ23" i="24"/>
  <c r="BY18" i="24"/>
  <c r="BX17" i="24"/>
  <c r="CA18" i="24"/>
  <c r="BX39" i="24"/>
  <c r="CA17" i="24"/>
  <c r="BY39" i="24"/>
  <c r="BZ16" i="24"/>
  <c r="BZ39" i="24"/>
  <c r="BX40" i="24"/>
  <c r="BZ17" i="24"/>
  <c r="BX38" i="24"/>
  <c r="AO30" i="24"/>
  <c r="AN32" i="24"/>
  <c r="AM30" i="24"/>
  <c r="AO31" i="24"/>
  <c r="AM31" i="24"/>
  <c r="AP30" i="24"/>
  <c r="AN31" i="24"/>
  <c r="AM32" i="24"/>
  <c r="AP32" i="24"/>
  <c r="AN30" i="24"/>
  <c r="AO32" i="24"/>
  <c r="AP31" i="24"/>
  <c r="FJ118" i="16"/>
  <c r="FI118" i="16"/>
  <c r="FH118" i="16"/>
  <c r="FG118" i="16"/>
  <c r="FJ87" i="16"/>
  <c r="FI87" i="16"/>
  <c r="FH87" i="16"/>
  <c r="FG87" i="16"/>
  <c r="FJ67" i="16"/>
  <c r="FI67" i="16"/>
  <c r="FH67" i="16"/>
  <c r="FG67" i="16"/>
  <c r="FJ37" i="16"/>
  <c r="FI37" i="16"/>
  <c r="FH37" i="16"/>
  <c r="FG37" i="16"/>
  <c r="FJ118" i="14"/>
  <c r="FI118" i="14"/>
  <c r="FH118" i="14"/>
  <c r="FG118" i="14"/>
  <c r="FJ87" i="14"/>
  <c r="FI87" i="14"/>
  <c r="FH87" i="14"/>
  <c r="FG87" i="14"/>
  <c r="FJ67" i="14"/>
  <c r="FI67" i="14"/>
  <c r="FH67" i="14"/>
  <c r="FG67" i="14"/>
  <c r="FJ37" i="14"/>
  <c r="FI37" i="14"/>
  <c r="FH37" i="14"/>
  <c r="FG37" i="14"/>
  <c r="FJ118" i="12"/>
  <c r="FI118" i="12"/>
  <c r="FH118" i="12"/>
  <c r="FG118" i="12"/>
  <c r="FJ87" i="12"/>
  <c r="FI87" i="12"/>
  <c r="FH87" i="12"/>
  <c r="FG87" i="12"/>
  <c r="FJ67" i="12"/>
  <c r="FI67" i="12"/>
  <c r="FH67" i="12"/>
  <c r="FG67" i="12"/>
  <c r="FJ37" i="12"/>
  <c r="FI37" i="12"/>
  <c r="FH37" i="12"/>
  <c r="FG37" i="12"/>
  <c r="AQ67" i="15"/>
  <c r="AQ37" i="15"/>
  <c r="AQ67" i="13"/>
  <c r="AQ37" i="13"/>
  <c r="AQ37" i="11"/>
  <c r="AQ67" i="11"/>
  <c r="AM49" i="24" l="1"/>
  <c r="AN49" i="24"/>
  <c r="AS49" i="24"/>
  <c r="AM20" i="24"/>
  <c r="AT49" i="24"/>
  <c r="AN20" i="24"/>
  <c r="AP20" i="24"/>
  <c r="AN13" i="24"/>
  <c r="AS20" i="24"/>
  <c r="AR20" i="24"/>
  <c r="AO13" i="24"/>
  <c r="AM13" i="24"/>
  <c r="AQ20" i="24"/>
  <c r="AO20" i="24"/>
  <c r="AQ27" i="24"/>
  <c r="AP27" i="24"/>
  <c r="AO27" i="24"/>
  <c r="AN27" i="24"/>
  <c r="AM27" i="24"/>
  <c r="AS13" i="24"/>
  <c r="AR42" i="24"/>
  <c r="AR49" i="24"/>
  <c r="AR13" i="24"/>
  <c r="AQ42" i="24"/>
  <c r="AQ49" i="24"/>
  <c r="AQ13" i="24"/>
  <c r="AP42" i="24"/>
  <c r="AP49" i="24"/>
  <c r="AT20" i="24"/>
  <c r="AP13" i="24"/>
  <c r="AO42" i="24"/>
  <c r="AO49" i="24"/>
  <c r="AT13" i="24"/>
  <c r="AM42" i="24"/>
  <c r="AN42" i="24"/>
  <c r="AR27" i="24"/>
  <c r="AT42" i="24"/>
  <c r="AT27" i="24"/>
  <c r="AS42" i="24"/>
  <c r="AS27" i="24"/>
  <c r="CG55" i="24"/>
  <c r="CG54" i="24"/>
  <c r="CG53" i="24"/>
  <c r="DF7" i="24"/>
  <c r="DE7" i="24"/>
  <c r="DD7" i="24"/>
  <c r="DC7" i="24"/>
  <c r="DB7" i="24"/>
  <c r="DA7" i="24"/>
  <c r="CZ7" i="24"/>
  <c r="CY7" i="24"/>
  <c r="CX7" i="24"/>
  <c r="CW7" i="24"/>
  <c r="CV7" i="24"/>
  <c r="CU7" i="24"/>
  <c r="CT7" i="24"/>
  <c r="CS7" i="24"/>
  <c r="CR7" i="24"/>
  <c r="CQ7" i="24"/>
  <c r="CP7" i="24"/>
  <c r="CO7" i="24"/>
  <c r="CN7" i="24"/>
  <c r="CM7" i="24"/>
  <c r="CL7" i="24"/>
  <c r="CK7" i="24"/>
  <c r="CJ7" i="24"/>
  <c r="CI7" i="24"/>
  <c r="CH7" i="24"/>
  <c r="AR34" i="24" l="1"/>
  <c r="AS34" i="24"/>
  <c r="AQ34" i="24"/>
  <c r="AT34" i="24"/>
  <c r="AQ29" i="13"/>
  <c r="AQ30" i="13"/>
  <c r="AN34" i="24"/>
  <c r="AO34" i="24"/>
  <c r="AP34" i="24"/>
  <c r="AM34" i="24"/>
  <c r="FI113" i="14"/>
  <c r="FJ97" i="14"/>
  <c r="FJ128" i="14" s="1"/>
  <c r="FJ47" i="14"/>
  <c r="FJ77" i="14" s="1"/>
  <c r="FJ52" i="14"/>
  <c r="FJ82" i="14" s="1"/>
  <c r="FJ102" i="14"/>
  <c r="FJ133" i="14" s="1"/>
  <c r="FI103" i="14"/>
  <c r="FI134" i="14" s="1"/>
  <c r="FI53" i="14"/>
  <c r="FI83" i="14" s="1"/>
  <c r="FI63" i="14"/>
  <c r="FH113" i="14"/>
  <c r="FH63" i="14"/>
  <c r="AQ7" i="13"/>
  <c r="FG38" i="14"/>
  <c r="FG68" i="14" s="1"/>
  <c r="FG88" i="14"/>
  <c r="FG119" i="14" s="1"/>
  <c r="FH95" i="14"/>
  <c r="FH126" i="14" s="1"/>
  <c r="FH45" i="14"/>
  <c r="FH75" i="14" s="1"/>
  <c r="FG47" i="14"/>
  <c r="FG77" i="14" s="1"/>
  <c r="AQ16" i="13"/>
  <c r="FG97" i="14"/>
  <c r="FG128" i="14" s="1"/>
  <c r="AQ15" i="13"/>
  <c r="FG96" i="14"/>
  <c r="FG127" i="14" s="1"/>
  <c r="FG46" i="14"/>
  <c r="FG76" i="14" s="1"/>
  <c r="FG55" i="14"/>
  <c r="FG105" i="14"/>
  <c r="AQ24" i="13"/>
  <c r="FG89" i="14"/>
  <c r="FG120" i="14" s="1"/>
  <c r="FG39" i="14"/>
  <c r="FG69" i="14" s="1"/>
  <c r="FJ43" i="14"/>
  <c r="FJ73" i="14" s="1"/>
  <c r="FJ93" i="14"/>
  <c r="FJ124" i="14" s="1"/>
  <c r="FJ106" i="14"/>
  <c r="FJ56" i="14"/>
  <c r="FH42" i="14"/>
  <c r="FH72" i="14" s="1"/>
  <c r="FH92" i="14"/>
  <c r="FH123" i="14" s="1"/>
  <c r="FJ100" i="14"/>
  <c r="FJ131" i="14" s="1"/>
  <c r="FJ50" i="14"/>
  <c r="FJ80" i="14" s="1"/>
  <c r="FJ107" i="14"/>
  <c r="FJ57" i="14"/>
  <c r="FI100" i="14"/>
  <c r="FI131" i="14" s="1"/>
  <c r="FI50" i="14"/>
  <c r="FI80" i="14" s="1"/>
  <c r="FH47" i="14"/>
  <c r="FH77" i="14" s="1"/>
  <c r="FH97" i="14"/>
  <c r="FH128" i="14" s="1"/>
  <c r="FG53" i="14"/>
  <c r="FG83" i="14" s="1"/>
  <c r="AQ22" i="13"/>
  <c r="FG103" i="14"/>
  <c r="FG134" i="14" s="1"/>
  <c r="FH96" i="14"/>
  <c r="FH127" i="14" s="1"/>
  <c r="FH46" i="14"/>
  <c r="FH76" i="14" s="1"/>
  <c r="FI98" i="14"/>
  <c r="FI129" i="14" s="1"/>
  <c r="FI48" i="14"/>
  <c r="FI78" i="14" s="1"/>
  <c r="FI62" i="14"/>
  <c r="FI112" i="14"/>
  <c r="AQ18" i="13"/>
  <c r="FG99" i="14"/>
  <c r="FG130" i="14" s="1"/>
  <c r="FG49" i="14"/>
  <c r="FG79" i="14" s="1"/>
  <c r="FH102" i="14"/>
  <c r="FH133" i="14" s="1"/>
  <c r="FH52" i="14"/>
  <c r="FH82" i="14" s="1"/>
  <c r="FG102" i="14"/>
  <c r="FG133" i="14" s="1"/>
  <c r="FG52" i="14"/>
  <c r="FG82" i="14" s="1"/>
  <c r="AQ21" i="13"/>
  <c r="FG64" i="14"/>
  <c r="FG114" i="14"/>
  <c r="AQ33" i="13"/>
  <c r="FH88" i="14"/>
  <c r="FH119" i="14" s="1"/>
  <c r="FH38" i="14"/>
  <c r="FH68" i="14" s="1"/>
  <c r="FJ91" i="14"/>
  <c r="FJ122" i="14" s="1"/>
  <c r="FJ41" i="14"/>
  <c r="FJ71" i="14" s="1"/>
  <c r="FJ90" i="14"/>
  <c r="FJ121" i="14" s="1"/>
  <c r="FJ40" i="14"/>
  <c r="FJ70" i="14" s="1"/>
  <c r="FH111" i="14"/>
  <c r="FH61" i="14"/>
  <c r="FG44" i="14"/>
  <c r="FG74" i="14" s="1"/>
  <c r="AQ13" i="13"/>
  <c r="FG94" i="14"/>
  <c r="FG125" i="14" s="1"/>
  <c r="FH108" i="14"/>
  <c r="FH58" i="14"/>
  <c r="FG60" i="14"/>
  <c r="FG110" i="14"/>
  <c r="FI90" i="14"/>
  <c r="FI121" i="14" s="1"/>
  <c r="FI40" i="14"/>
  <c r="FI70" i="14" s="1"/>
  <c r="FJ108" i="14"/>
  <c r="FJ58" i="14"/>
  <c r="FJ64" i="14"/>
  <c r="FJ114" i="14"/>
  <c r="FG108" i="14"/>
  <c r="AQ27" i="13"/>
  <c r="FG58" i="14"/>
  <c r="AQ11" i="13"/>
  <c r="FG92" i="14"/>
  <c r="FG123" i="14" s="1"/>
  <c r="FG42" i="14"/>
  <c r="FG72" i="14" s="1"/>
  <c r="FI60" i="14"/>
  <c r="FI110" i="14"/>
  <c r="FI42" i="14"/>
  <c r="FI72" i="14" s="1"/>
  <c r="FI92" i="14"/>
  <c r="FI123" i="14" s="1"/>
  <c r="FG100" i="14"/>
  <c r="FG131" i="14" s="1"/>
  <c r="AQ19" i="13"/>
  <c r="FG50" i="14"/>
  <c r="FG80" i="14" s="1"/>
  <c r="FJ62" i="14"/>
  <c r="FJ112" i="14"/>
  <c r="FG93" i="14"/>
  <c r="FG124" i="14" s="1"/>
  <c r="AQ12" i="13"/>
  <c r="FG43" i="14"/>
  <c r="FG73" i="14" s="1"/>
  <c r="FG107" i="14"/>
  <c r="AQ26" i="13"/>
  <c r="FG57" i="14"/>
  <c r="FG48" i="14"/>
  <c r="FG78" i="14" s="1"/>
  <c r="AQ17" i="13"/>
  <c r="FG98" i="14"/>
  <c r="FG129" i="14" s="1"/>
  <c r="FJ98" i="14"/>
  <c r="FJ129" i="14" s="1"/>
  <c r="FJ48" i="14"/>
  <c r="FJ78" i="14" s="1"/>
  <c r="AQ32" i="13"/>
  <c r="FG113" i="14"/>
  <c r="FG63" i="14"/>
  <c r="AQ9" i="13"/>
  <c r="FG90" i="14"/>
  <c r="FG121" i="14" s="1"/>
  <c r="FG40" i="14"/>
  <c r="FG70" i="14" s="1"/>
  <c r="FH64" i="14"/>
  <c r="FH114" i="14"/>
  <c r="FH39" i="14"/>
  <c r="FH69" i="14" s="1"/>
  <c r="FH89" i="14"/>
  <c r="FH120" i="14" s="1"/>
  <c r="FJ101" i="14"/>
  <c r="FJ132" i="14" s="1"/>
  <c r="FJ51" i="14"/>
  <c r="FJ81" i="14" s="1"/>
  <c r="FI46" i="14"/>
  <c r="FI76" i="14" s="1"/>
  <c r="FI96" i="14"/>
  <c r="FI127" i="14" s="1"/>
  <c r="FI107" i="14"/>
  <c r="FI57" i="14"/>
  <c r="FJ94" i="14"/>
  <c r="FJ125" i="14" s="1"/>
  <c r="FJ44" i="14"/>
  <c r="FJ74" i="14" s="1"/>
  <c r="FH99" i="14"/>
  <c r="FH130" i="14" s="1"/>
  <c r="FH49" i="14"/>
  <c r="FH79" i="14" s="1"/>
  <c r="FJ105" i="14"/>
  <c r="FJ55" i="14"/>
  <c r="FI52" i="14"/>
  <c r="FI82" i="14" s="1"/>
  <c r="FI102" i="14"/>
  <c r="FI133" i="14" s="1"/>
  <c r="FH48" i="14"/>
  <c r="FH78" i="14" s="1"/>
  <c r="FH98" i="14"/>
  <c r="FH129" i="14" s="1"/>
  <c r="FJ111" i="14"/>
  <c r="FJ61" i="14"/>
  <c r="FJ89" i="14"/>
  <c r="FJ120" i="14" s="1"/>
  <c r="FJ39" i="14"/>
  <c r="FJ69" i="14" s="1"/>
  <c r="FI97" i="14"/>
  <c r="FI128" i="14" s="1"/>
  <c r="FI47" i="14"/>
  <c r="FI77" i="14" s="1"/>
  <c r="FI43" i="14"/>
  <c r="FI73" i="14" s="1"/>
  <c r="FI93" i="14"/>
  <c r="FI124" i="14" s="1"/>
  <c r="FH101" i="14"/>
  <c r="FH132" i="14" s="1"/>
  <c r="FH51" i="14"/>
  <c r="FH81" i="14" s="1"/>
  <c r="FJ99" i="14"/>
  <c r="FJ130" i="14" s="1"/>
  <c r="FJ49" i="14"/>
  <c r="FJ79" i="14" s="1"/>
  <c r="FH40" i="14"/>
  <c r="FH70" i="14" s="1"/>
  <c r="FH90" i="14"/>
  <c r="FH121" i="14" s="1"/>
  <c r="FI108" i="14"/>
  <c r="FI58" i="14"/>
  <c r="FH53" i="14"/>
  <c r="FH83" i="14" s="1"/>
  <c r="FH103" i="14"/>
  <c r="FH134" i="14" s="1"/>
  <c r="FH91" i="14"/>
  <c r="FH122" i="14" s="1"/>
  <c r="FH41" i="14"/>
  <c r="FH71" i="14" s="1"/>
  <c r="FI45" i="14"/>
  <c r="FI75" i="14" s="1"/>
  <c r="FI95" i="14"/>
  <c r="FI126" i="14" s="1"/>
  <c r="FI55" i="14"/>
  <c r="FI105" i="14"/>
  <c r="FH106" i="14"/>
  <c r="FH56" i="14"/>
  <c r="FI56" i="14"/>
  <c r="FI106" i="14"/>
  <c r="FI49" i="14"/>
  <c r="FI79" i="14" s="1"/>
  <c r="FI99" i="14"/>
  <c r="FI130" i="14" s="1"/>
  <c r="FI88" i="14"/>
  <c r="FI119" i="14" s="1"/>
  <c r="FI38" i="14"/>
  <c r="FI68" i="14" s="1"/>
  <c r="FJ95" i="14"/>
  <c r="FJ126" i="14" s="1"/>
  <c r="FJ45" i="14"/>
  <c r="FJ75" i="14" s="1"/>
  <c r="FH107" i="14"/>
  <c r="FH57" i="14"/>
  <c r="FI111" i="14"/>
  <c r="FI61" i="14"/>
  <c r="FG91" i="14"/>
  <c r="FG122" i="14" s="1"/>
  <c r="FG41" i="14"/>
  <c r="FG71" i="14" s="1"/>
  <c r="AQ10" i="13"/>
  <c r="FH93" i="14"/>
  <c r="FH124" i="14" s="1"/>
  <c r="FH43" i="14"/>
  <c r="FH73" i="14" s="1"/>
  <c r="AQ5" i="13"/>
  <c r="AQ8" i="13"/>
  <c r="FI39" i="14"/>
  <c r="FI69" i="14" s="1"/>
  <c r="FI89" i="14"/>
  <c r="FI120" i="14" s="1"/>
  <c r="FH100" i="14"/>
  <c r="FH131" i="14" s="1"/>
  <c r="FH50" i="14"/>
  <c r="FH80" i="14" s="1"/>
  <c r="FJ96" i="14"/>
  <c r="FJ127" i="14" s="1"/>
  <c r="FJ46" i="14"/>
  <c r="FJ76" i="14" s="1"/>
  <c r="FI114" i="14"/>
  <c r="FI64" i="14"/>
  <c r="FH60" i="14"/>
  <c r="FH110" i="14"/>
  <c r="AQ31" i="13"/>
  <c r="FG112" i="14"/>
  <c r="FG62" i="14"/>
  <c r="FH94" i="14"/>
  <c r="FH125" i="14" s="1"/>
  <c r="FH44" i="14"/>
  <c r="FH74" i="14" s="1"/>
  <c r="FG45" i="14"/>
  <c r="FG75" i="14" s="1"/>
  <c r="FG95" i="14"/>
  <c r="FG126" i="14" s="1"/>
  <c r="AQ14" i="13"/>
  <c r="FG61" i="14"/>
  <c r="FG111" i="14"/>
  <c r="AQ25" i="13"/>
  <c r="FG56" i="14"/>
  <c r="FG106" i="14"/>
  <c r="FJ38" i="14"/>
  <c r="FJ68" i="14" s="1"/>
  <c r="FJ88" i="14"/>
  <c r="FJ119" i="14" s="1"/>
  <c r="FJ53" i="14"/>
  <c r="FJ83" i="14" s="1"/>
  <c r="FJ103" i="14"/>
  <c r="FJ134" i="14" s="1"/>
  <c r="AQ20" i="13"/>
  <c r="FG51" i="14"/>
  <c r="FG81" i="14" s="1"/>
  <c r="FG101" i="14"/>
  <c r="FG132" i="14" s="1"/>
  <c r="FI41" i="14"/>
  <c r="FI71" i="14" s="1"/>
  <c r="FI91" i="14"/>
  <c r="FI122" i="14" s="1"/>
  <c r="FH112" i="14"/>
  <c r="FH62" i="14"/>
  <c r="FI94" i="14"/>
  <c r="FI125" i="14" s="1"/>
  <c r="FI44" i="14"/>
  <c r="FI74" i="14" s="1"/>
  <c r="FI51" i="14"/>
  <c r="FI81" i="14" s="1"/>
  <c r="FI101" i="14"/>
  <c r="FI132" i="14" s="1"/>
  <c r="FH105" i="14"/>
  <c r="FH55" i="14"/>
  <c r="FJ63" i="14"/>
  <c r="FJ113" i="14"/>
  <c r="FJ42" i="14"/>
  <c r="FJ72" i="14" s="1"/>
  <c r="FJ92" i="14"/>
  <c r="FJ123" i="14" s="1"/>
  <c r="FJ60" i="14"/>
  <c r="FJ110" i="14"/>
  <c r="AL32" i="24"/>
  <c r="AK32" i="24"/>
  <c r="AJ32" i="24"/>
  <c r="AI32" i="24"/>
  <c r="AH32" i="24"/>
  <c r="AG32" i="24"/>
  <c r="AF32" i="24"/>
  <c r="AE32" i="24"/>
  <c r="AD32" i="24"/>
  <c r="AC32" i="24"/>
  <c r="AB32" i="24"/>
  <c r="AA32" i="24"/>
  <c r="Z32" i="24"/>
  <c r="Y32" i="24"/>
  <c r="X32" i="24"/>
  <c r="W32" i="24"/>
  <c r="V32" i="24"/>
  <c r="U32" i="24"/>
  <c r="T32" i="24"/>
  <c r="S32" i="24"/>
  <c r="R32" i="24"/>
  <c r="Q32" i="24"/>
  <c r="P32" i="24"/>
  <c r="O32" i="24"/>
  <c r="AL31" i="24"/>
  <c r="AK31" i="24"/>
  <c r="AJ31" i="24"/>
  <c r="AI31" i="24"/>
  <c r="AH31" i="24"/>
  <c r="AG31" i="24"/>
  <c r="AF31" i="24"/>
  <c r="AE31" i="24"/>
  <c r="AD31" i="24"/>
  <c r="AC31" i="24"/>
  <c r="AB31" i="24"/>
  <c r="AA31" i="24"/>
  <c r="Z31" i="24"/>
  <c r="Y31" i="24"/>
  <c r="X31" i="24"/>
  <c r="W31" i="24"/>
  <c r="V31" i="24"/>
  <c r="U31" i="24"/>
  <c r="T31" i="24"/>
  <c r="S31" i="24"/>
  <c r="R31" i="24"/>
  <c r="Q31" i="24"/>
  <c r="P31" i="24"/>
  <c r="O31" i="24"/>
  <c r="AL30" i="24"/>
  <c r="AK30" i="24"/>
  <c r="AJ30" i="24"/>
  <c r="AI30" i="24"/>
  <c r="AH30" i="24"/>
  <c r="AG30" i="24"/>
  <c r="AF30" i="24"/>
  <c r="AE30" i="24"/>
  <c r="AD30" i="24"/>
  <c r="AC30" i="24"/>
  <c r="AB30" i="24"/>
  <c r="AA30" i="24"/>
  <c r="Z30" i="24"/>
  <c r="Y30" i="24"/>
  <c r="X30" i="24"/>
  <c r="W30" i="24"/>
  <c r="V30" i="24"/>
  <c r="U30" i="24"/>
  <c r="T30" i="24"/>
  <c r="S30" i="24"/>
  <c r="R30" i="24"/>
  <c r="Q30" i="24"/>
  <c r="P30" i="24"/>
  <c r="O30" i="24"/>
  <c r="B19" i="11" l="1"/>
  <c r="B50" i="11" s="1"/>
  <c r="B80" i="11" s="1"/>
  <c r="A19" i="11"/>
  <c r="B19" i="13"/>
  <c r="A19" i="13"/>
  <c r="B19" i="15"/>
  <c r="B50" i="15" s="1"/>
  <c r="B80" i="15" s="1"/>
  <c r="A19" i="15"/>
  <c r="B19" i="16"/>
  <c r="B100" i="16" s="1"/>
  <c r="B131" i="16" s="1"/>
  <c r="A19" i="16"/>
  <c r="B19" i="12"/>
  <c r="B50" i="12" s="1"/>
  <c r="B80" i="12" s="1"/>
  <c r="A19" i="12"/>
  <c r="B100" i="14"/>
  <c r="B131" i="14" s="1"/>
  <c r="B50" i="14"/>
  <c r="B80" i="14" s="1"/>
  <c r="B31" i="15"/>
  <c r="B62" i="15" s="1"/>
  <c r="A31" i="15"/>
  <c r="B31" i="13"/>
  <c r="B62" i="13" s="1"/>
  <c r="A31" i="13"/>
  <c r="B31" i="11"/>
  <c r="B62" i="11" s="1"/>
  <c r="A31" i="11"/>
  <c r="B31" i="12"/>
  <c r="B62" i="12" s="1"/>
  <c r="A31" i="12"/>
  <c r="B31" i="16"/>
  <c r="B62" i="16" s="1"/>
  <c r="A31" i="16"/>
  <c r="B112" i="14"/>
  <c r="B62" i="14"/>
  <c r="CG58" i="24"/>
  <c r="CG57" i="24"/>
  <c r="CG56" i="24"/>
  <c r="B50" i="13" l="1"/>
  <c r="B80" i="13" s="1"/>
  <c r="B50" i="16"/>
  <c r="B80" i="16" s="1"/>
  <c r="B100" i="12"/>
  <c r="B131" i="12" s="1"/>
  <c r="B112" i="12"/>
  <c r="B112" i="16"/>
  <c r="B33" i="11"/>
  <c r="A33" i="11"/>
  <c r="B32" i="11"/>
  <c r="A32" i="11"/>
  <c r="B30" i="11"/>
  <c r="A30" i="11"/>
  <c r="B29" i="11"/>
  <c r="A29" i="11"/>
  <c r="B27" i="11"/>
  <c r="A27" i="11"/>
  <c r="B26" i="11"/>
  <c r="A26" i="11"/>
  <c r="B25" i="11"/>
  <c r="A25" i="11"/>
  <c r="B24" i="11"/>
  <c r="A24" i="11"/>
  <c r="B22" i="11"/>
  <c r="A22" i="11"/>
  <c r="B21" i="11"/>
  <c r="A21" i="11"/>
  <c r="B20" i="11"/>
  <c r="A20" i="11"/>
  <c r="B18" i="11"/>
  <c r="A18" i="11"/>
  <c r="B17" i="11"/>
  <c r="A17" i="11"/>
  <c r="B16" i="11"/>
  <c r="A16" i="11"/>
  <c r="B15" i="11"/>
  <c r="A15" i="11"/>
  <c r="B14" i="11"/>
  <c r="A14" i="11"/>
  <c r="B13" i="11"/>
  <c r="A13" i="11"/>
  <c r="B12" i="11"/>
  <c r="A12" i="11"/>
  <c r="B11" i="11"/>
  <c r="A11" i="11"/>
  <c r="B10" i="11"/>
  <c r="A10" i="11"/>
  <c r="B9" i="11"/>
  <c r="A9" i="11"/>
  <c r="B8" i="11"/>
  <c r="A8" i="11"/>
  <c r="B7" i="11"/>
  <c r="A7" i="11"/>
  <c r="B5" i="11"/>
  <c r="A5" i="11"/>
  <c r="B33" i="12"/>
  <c r="A33" i="12"/>
  <c r="B32" i="12"/>
  <c r="A32" i="12"/>
  <c r="B30" i="12"/>
  <c r="A30" i="12"/>
  <c r="B29" i="12"/>
  <c r="A29" i="12"/>
  <c r="B27" i="12"/>
  <c r="A27" i="12"/>
  <c r="B26" i="12"/>
  <c r="A26" i="12"/>
  <c r="B25" i="12"/>
  <c r="A25" i="12"/>
  <c r="B24" i="12"/>
  <c r="A24" i="12"/>
  <c r="B22" i="12"/>
  <c r="A22" i="12"/>
  <c r="B21" i="12"/>
  <c r="A21" i="12"/>
  <c r="B20" i="12"/>
  <c r="A20" i="12"/>
  <c r="B18" i="12"/>
  <c r="A18" i="12"/>
  <c r="B17" i="12"/>
  <c r="A17" i="12"/>
  <c r="B16" i="12"/>
  <c r="A16" i="12"/>
  <c r="B15" i="12"/>
  <c r="A15" i="12"/>
  <c r="B14" i="12"/>
  <c r="A14" i="12"/>
  <c r="B13" i="12"/>
  <c r="A13" i="12"/>
  <c r="B12" i="12"/>
  <c r="A12" i="12"/>
  <c r="B11" i="12"/>
  <c r="A11" i="12"/>
  <c r="B10" i="12"/>
  <c r="A10" i="12"/>
  <c r="B9" i="12"/>
  <c r="A9" i="12"/>
  <c r="B8" i="12"/>
  <c r="A8" i="12"/>
  <c r="B7" i="12"/>
  <c r="A7" i="12"/>
  <c r="B5" i="12"/>
  <c r="A5" i="12"/>
  <c r="B33" i="13"/>
  <c r="A33" i="13"/>
  <c r="B32" i="13"/>
  <c r="A32" i="13"/>
  <c r="B30" i="13"/>
  <c r="A30" i="13"/>
  <c r="B29" i="13"/>
  <c r="A29" i="13"/>
  <c r="B27" i="13"/>
  <c r="A27" i="13"/>
  <c r="B26" i="13"/>
  <c r="A26" i="13"/>
  <c r="B25" i="13"/>
  <c r="A25" i="13"/>
  <c r="B24" i="13"/>
  <c r="A24" i="13"/>
  <c r="B22" i="13"/>
  <c r="A22" i="13"/>
  <c r="B21" i="13"/>
  <c r="A21" i="13"/>
  <c r="B20" i="13"/>
  <c r="A20" i="13"/>
  <c r="B18" i="13"/>
  <c r="A18" i="13"/>
  <c r="B17" i="13"/>
  <c r="A17" i="13"/>
  <c r="B16" i="13"/>
  <c r="A16" i="13"/>
  <c r="B15" i="13"/>
  <c r="A15" i="13"/>
  <c r="B14" i="13"/>
  <c r="A14" i="13"/>
  <c r="B13" i="13"/>
  <c r="A13" i="13"/>
  <c r="B12" i="13"/>
  <c r="A12" i="13"/>
  <c r="B11" i="13"/>
  <c r="A11" i="13"/>
  <c r="B10" i="13"/>
  <c r="A10" i="13"/>
  <c r="B9" i="13"/>
  <c r="A9" i="13"/>
  <c r="B8" i="13"/>
  <c r="A8" i="13"/>
  <c r="B7" i="13"/>
  <c r="A7" i="13"/>
  <c r="B5" i="13"/>
  <c r="A5" i="13"/>
  <c r="B33" i="15"/>
  <c r="A33" i="15"/>
  <c r="B32" i="15"/>
  <c r="A32" i="15"/>
  <c r="B30" i="15"/>
  <c r="A30" i="15"/>
  <c r="B29" i="15"/>
  <c r="A29" i="15"/>
  <c r="B27" i="15"/>
  <c r="A27" i="15"/>
  <c r="B26" i="15"/>
  <c r="A26" i="15"/>
  <c r="B25" i="15"/>
  <c r="A25" i="15"/>
  <c r="B24" i="15"/>
  <c r="A24" i="15"/>
  <c r="B22" i="15"/>
  <c r="A22" i="15"/>
  <c r="B21" i="15"/>
  <c r="A21" i="15"/>
  <c r="B20" i="15"/>
  <c r="A20" i="15"/>
  <c r="B18" i="15"/>
  <c r="A18" i="15"/>
  <c r="B17" i="15"/>
  <c r="A17" i="15"/>
  <c r="B16" i="15"/>
  <c r="A16" i="15"/>
  <c r="B15" i="15"/>
  <c r="A15" i="15"/>
  <c r="B14" i="15"/>
  <c r="A14" i="15"/>
  <c r="B13" i="15"/>
  <c r="A13" i="15"/>
  <c r="B12" i="15"/>
  <c r="A12" i="15"/>
  <c r="B11" i="15"/>
  <c r="A11" i="15"/>
  <c r="B10" i="15"/>
  <c r="A10" i="15"/>
  <c r="B9" i="15"/>
  <c r="A9" i="15"/>
  <c r="B8" i="15"/>
  <c r="A8" i="15"/>
  <c r="B7" i="15"/>
  <c r="A7" i="15"/>
  <c r="B5" i="15"/>
  <c r="A5" i="15"/>
  <c r="A5" i="16"/>
  <c r="B5" i="16"/>
  <c r="A7" i="16"/>
  <c r="B7" i="16"/>
  <c r="A8" i="16"/>
  <c r="B8" i="16"/>
  <c r="A9" i="16"/>
  <c r="B9" i="16"/>
  <c r="A10" i="16"/>
  <c r="B10" i="16"/>
  <c r="A11" i="16"/>
  <c r="B11" i="16"/>
  <c r="A12" i="16"/>
  <c r="B12" i="16"/>
  <c r="A13" i="16"/>
  <c r="B13" i="16"/>
  <c r="A14" i="16"/>
  <c r="B14" i="16"/>
  <c r="A15" i="16"/>
  <c r="B15" i="16"/>
  <c r="A16" i="16"/>
  <c r="B16" i="16"/>
  <c r="A17" i="16"/>
  <c r="B17" i="16"/>
  <c r="A18" i="16"/>
  <c r="B18" i="16"/>
  <c r="A20" i="16"/>
  <c r="B20" i="16"/>
  <c r="A21" i="16"/>
  <c r="B21" i="16"/>
  <c r="A22" i="16"/>
  <c r="B22" i="16"/>
  <c r="A24" i="16"/>
  <c r="B24" i="16"/>
  <c r="A25" i="16"/>
  <c r="B25" i="16"/>
  <c r="A26" i="16"/>
  <c r="B26" i="16"/>
  <c r="A27" i="16"/>
  <c r="B27" i="16"/>
  <c r="A29" i="16"/>
  <c r="B29" i="16"/>
  <c r="A30" i="16"/>
  <c r="B30" i="16"/>
  <c r="A32" i="16"/>
  <c r="B32" i="16"/>
  <c r="A33" i="16"/>
  <c r="B33" i="16"/>
  <c r="FI112" i="12" l="1"/>
  <c r="FI62" i="12"/>
  <c r="FI112" i="16"/>
  <c r="FI62" i="16"/>
  <c r="FG62" i="12"/>
  <c r="FG112" i="12"/>
  <c r="AQ31" i="11"/>
  <c r="FJ112" i="12"/>
  <c r="FJ62" i="12"/>
  <c r="FH112" i="16"/>
  <c r="FH62" i="16"/>
  <c r="FJ112" i="16"/>
  <c r="FJ62" i="16"/>
  <c r="FH100" i="12"/>
  <c r="FH50" i="12"/>
  <c r="FG50" i="12"/>
  <c r="FG100" i="12"/>
  <c r="AQ19" i="11"/>
  <c r="FJ100" i="12"/>
  <c r="FJ50" i="12"/>
  <c r="FH112" i="12"/>
  <c r="FH62" i="12"/>
  <c r="FI100" i="12"/>
  <c r="FI50" i="12"/>
  <c r="FI100" i="16"/>
  <c r="FI50" i="16"/>
  <c r="AQ19" i="15"/>
  <c r="FG50" i="16"/>
  <c r="FG100" i="16"/>
  <c r="FG112" i="16"/>
  <c r="AQ31" i="15"/>
  <c r="FG62" i="16"/>
  <c r="FH100" i="16"/>
  <c r="FH50" i="16"/>
  <c r="FJ100" i="16"/>
  <c r="FJ50" i="16"/>
  <c r="AO43" i="24"/>
  <c r="U43" i="24"/>
  <c r="CO43" i="24" s="1"/>
  <c r="AN43" i="24"/>
  <c r="T43" i="24"/>
  <c r="CN43" i="24" s="1"/>
  <c r="AM43" i="24"/>
  <c r="S43" i="24"/>
  <c r="CM43" i="24" s="1"/>
  <c r="AL43" i="24"/>
  <c r="DF43" i="24" s="1"/>
  <c r="R43" i="24"/>
  <c r="CL43" i="24" s="1"/>
  <c r="AK43" i="24"/>
  <c r="DE43" i="24" s="1"/>
  <c r="Q43" i="24"/>
  <c r="CK43" i="24" s="1"/>
  <c r="AI43" i="24"/>
  <c r="DC43" i="24" s="1"/>
  <c r="O43" i="24"/>
  <c r="CI43" i="24" s="1"/>
  <c r="AH43" i="24"/>
  <c r="DB43" i="24" s="1"/>
  <c r="AG43" i="24"/>
  <c r="DA43" i="24" s="1"/>
  <c r="AF43" i="24"/>
  <c r="CZ43" i="24" s="1"/>
  <c r="AA43" i="24"/>
  <c r="CU43" i="24" s="1"/>
  <c r="Z43" i="24"/>
  <c r="CT43" i="24" s="1"/>
  <c r="Y43" i="24"/>
  <c r="CS43" i="24" s="1"/>
  <c r="X43" i="24"/>
  <c r="CR43" i="24" s="1"/>
  <c r="W43" i="24"/>
  <c r="CQ43" i="24" s="1"/>
  <c r="P43" i="24"/>
  <c r="CJ43" i="24" s="1"/>
  <c r="AE43" i="24"/>
  <c r="CY43" i="24" s="1"/>
  <c r="AS43" i="24"/>
  <c r="AD43" i="24"/>
  <c r="CX43" i="24" s="1"/>
  <c r="AC43" i="24"/>
  <c r="CW43" i="24" s="1"/>
  <c r="AB43" i="24"/>
  <c r="CV43" i="24" s="1"/>
  <c r="V43" i="24"/>
  <c r="CP43" i="24" s="1"/>
  <c r="AR43" i="24"/>
  <c r="AT43" i="24"/>
  <c r="AQ43" i="24"/>
  <c r="AJ43" i="24"/>
  <c r="DD43" i="24" s="1"/>
  <c r="AP43" i="24"/>
  <c r="AO26" i="24"/>
  <c r="U26" i="24"/>
  <c r="CO26" i="24" s="1"/>
  <c r="AN26" i="24"/>
  <c r="T26" i="24"/>
  <c r="CN26" i="24" s="1"/>
  <c r="AM26" i="24"/>
  <c r="S26" i="24"/>
  <c r="CM26" i="24" s="1"/>
  <c r="AL26" i="24"/>
  <c r="DF26" i="24" s="1"/>
  <c r="R26" i="24"/>
  <c r="CL26" i="24" s="1"/>
  <c r="AK26" i="24"/>
  <c r="DE26" i="24" s="1"/>
  <c r="Q26" i="24"/>
  <c r="CK26" i="24" s="1"/>
  <c r="AI26" i="24"/>
  <c r="O26" i="24"/>
  <c r="CI26" i="24" s="1"/>
  <c r="AH26" i="24"/>
  <c r="DB26" i="24" s="1"/>
  <c r="AG26" i="24"/>
  <c r="DA26" i="24" s="1"/>
  <c r="AF26" i="24"/>
  <c r="CZ26" i="24" s="1"/>
  <c r="AT26" i="24"/>
  <c r="AS26" i="24"/>
  <c r="AR26" i="24"/>
  <c r="AQ26" i="24"/>
  <c r="AP26" i="24"/>
  <c r="AJ26" i="24"/>
  <c r="DD26" i="24" s="1"/>
  <c r="AC26" i="24"/>
  <c r="CW26" i="24" s="1"/>
  <c r="X26" i="24"/>
  <c r="CR26" i="24" s="1"/>
  <c r="W26" i="24"/>
  <c r="CQ26" i="24" s="1"/>
  <c r="V26" i="24"/>
  <c r="CP26" i="24" s="1"/>
  <c r="P26" i="24"/>
  <c r="CJ26" i="24" s="1"/>
  <c r="AD26" i="24"/>
  <c r="CX26" i="24" s="1"/>
  <c r="Z26" i="24"/>
  <c r="CT26" i="24" s="1"/>
  <c r="Y26" i="24"/>
  <c r="AB26" i="24"/>
  <c r="CV26" i="24" s="1"/>
  <c r="AA26" i="24"/>
  <c r="CU26" i="24" s="1"/>
  <c r="AQ21" i="24"/>
  <c r="W21" i="24"/>
  <c r="CQ21" i="24" s="1"/>
  <c r="AP21" i="24"/>
  <c r="V21" i="24"/>
  <c r="CP21" i="24" s="1"/>
  <c r="AO21" i="24"/>
  <c r="U21" i="24"/>
  <c r="CO21" i="24" s="1"/>
  <c r="AN21" i="24"/>
  <c r="T21" i="24"/>
  <c r="CN21" i="24" s="1"/>
  <c r="AM21" i="24"/>
  <c r="S21" i="24"/>
  <c r="CM21" i="24" s="1"/>
  <c r="AK21" i="24"/>
  <c r="DE21" i="24" s="1"/>
  <c r="Q21" i="24"/>
  <c r="CK21" i="24" s="1"/>
  <c r="AJ21" i="24"/>
  <c r="DD21" i="24" s="1"/>
  <c r="P21" i="24"/>
  <c r="CJ21" i="24" s="1"/>
  <c r="AI21" i="24"/>
  <c r="DC21" i="24" s="1"/>
  <c r="O21" i="24"/>
  <c r="CI21" i="24" s="1"/>
  <c r="AH21" i="24"/>
  <c r="DB21" i="24" s="1"/>
  <c r="AD21" i="24"/>
  <c r="CX21" i="24" s="1"/>
  <c r="AC21" i="24"/>
  <c r="CW21" i="24" s="1"/>
  <c r="AB21" i="24"/>
  <c r="CV21" i="24" s="1"/>
  <c r="AA21" i="24"/>
  <c r="CU21" i="24" s="1"/>
  <c r="Z21" i="24"/>
  <c r="CT21" i="24" s="1"/>
  <c r="X21" i="24"/>
  <c r="CR21" i="24" s="1"/>
  <c r="R21" i="24"/>
  <c r="CL21" i="24" s="1"/>
  <c r="AG21" i="24"/>
  <c r="DA21" i="24" s="1"/>
  <c r="AF21" i="24"/>
  <c r="CZ21" i="24" s="1"/>
  <c r="AE21" i="24"/>
  <c r="CY21" i="24" s="1"/>
  <c r="Y21" i="24"/>
  <c r="CS21" i="24" s="1"/>
  <c r="AL21" i="24"/>
  <c r="DF21" i="24" s="1"/>
  <c r="AT21" i="24"/>
  <c r="AS21" i="24"/>
  <c r="AR21" i="24"/>
  <c r="AO50" i="24"/>
  <c r="U50" i="24"/>
  <c r="AN50" i="24"/>
  <c r="T50" i="24"/>
  <c r="AM50" i="24"/>
  <c r="S50" i="24"/>
  <c r="AL50" i="24"/>
  <c r="R50" i="24"/>
  <c r="AK50" i="24"/>
  <c r="Q50" i="24"/>
  <c r="AI50" i="24"/>
  <c r="O50" i="24"/>
  <c r="AH50" i="24"/>
  <c r="AG50" i="24"/>
  <c r="AF50" i="24"/>
  <c r="AR50" i="24"/>
  <c r="AQ50" i="24"/>
  <c r="AP50" i="24"/>
  <c r="AJ50" i="24"/>
  <c r="AE50" i="24"/>
  <c r="AC50" i="24"/>
  <c r="AB50" i="24"/>
  <c r="AA50" i="24"/>
  <c r="Z50" i="24"/>
  <c r="P50" i="24"/>
  <c r="AT50" i="24"/>
  <c r="AS50" i="24"/>
  <c r="W50" i="24"/>
  <c r="V50" i="24"/>
  <c r="AD50" i="24"/>
  <c r="Y50" i="24"/>
  <c r="X50" i="24"/>
  <c r="AO12" i="24"/>
  <c r="U12" i="24"/>
  <c r="CO12" i="24" s="1"/>
  <c r="AN12" i="24"/>
  <c r="T12" i="24"/>
  <c r="CN12" i="24" s="1"/>
  <c r="AM12" i="24"/>
  <c r="S12" i="24"/>
  <c r="CM12" i="24" s="1"/>
  <c r="AL12" i="24"/>
  <c r="DF12" i="24" s="1"/>
  <c r="R12" i="24"/>
  <c r="CL12" i="24" s="1"/>
  <c r="AK12" i="24"/>
  <c r="DE12" i="24" s="1"/>
  <c r="Q12" i="24"/>
  <c r="CK12" i="24" s="1"/>
  <c r="AI12" i="24"/>
  <c r="DC12" i="24" s="1"/>
  <c r="O12" i="24"/>
  <c r="CI12" i="24" s="1"/>
  <c r="AH12" i="24"/>
  <c r="DB12" i="24" s="1"/>
  <c r="N12" i="24"/>
  <c r="CH12" i="24" s="1"/>
  <c r="AG12" i="24"/>
  <c r="DA12" i="24" s="1"/>
  <c r="AF12" i="24"/>
  <c r="CZ12" i="24" s="1"/>
  <c r="Z12" i="24"/>
  <c r="CT12" i="24" s="1"/>
  <c r="Y12" i="24"/>
  <c r="CS12" i="24" s="1"/>
  <c r="X12" i="24"/>
  <c r="CR12" i="24" s="1"/>
  <c r="W12" i="24"/>
  <c r="CQ12" i="24" s="1"/>
  <c r="V12" i="24"/>
  <c r="CP12" i="24" s="1"/>
  <c r="P12" i="24"/>
  <c r="CJ12" i="24" s="1"/>
  <c r="AT12" i="24"/>
  <c r="AS12" i="24"/>
  <c r="AR12" i="24"/>
  <c r="AQ12" i="24"/>
  <c r="AP12" i="24"/>
  <c r="AJ12" i="24"/>
  <c r="DD12" i="24" s="1"/>
  <c r="AD12" i="24"/>
  <c r="CX12" i="24" s="1"/>
  <c r="AC12" i="24"/>
  <c r="CW12" i="24" s="1"/>
  <c r="AB12" i="24"/>
  <c r="CV12" i="24" s="1"/>
  <c r="AA12" i="24"/>
  <c r="CU12" i="24" s="1"/>
  <c r="AE12" i="24"/>
  <c r="CY12" i="24" s="1"/>
  <c r="AD48" i="24"/>
  <c r="AC48" i="24"/>
  <c r="AB48" i="24"/>
  <c r="AA48" i="24"/>
  <c r="AT48" i="24"/>
  <c r="Z48" i="24"/>
  <c r="AR48" i="24"/>
  <c r="X48" i="24"/>
  <c r="AQ48" i="24"/>
  <c r="W48" i="24"/>
  <c r="AP48" i="24"/>
  <c r="V48" i="24"/>
  <c r="AO48" i="24"/>
  <c r="U48" i="24"/>
  <c r="AL48" i="24"/>
  <c r="AK48" i="24"/>
  <c r="AJ48" i="24"/>
  <c r="AI48" i="24"/>
  <c r="AH48" i="24"/>
  <c r="AF48" i="24"/>
  <c r="AE48" i="24"/>
  <c r="Y48" i="24"/>
  <c r="T48" i="24"/>
  <c r="AS48" i="24"/>
  <c r="AN48" i="24"/>
  <c r="AM48" i="24"/>
  <c r="S48" i="24"/>
  <c r="R48" i="24"/>
  <c r="Q48" i="24"/>
  <c r="P48" i="24"/>
  <c r="O48" i="24"/>
  <c r="AG48" i="24"/>
  <c r="AO19" i="24"/>
  <c r="U19" i="24"/>
  <c r="CO19" i="24" s="1"/>
  <c r="AN19" i="24"/>
  <c r="T19" i="24"/>
  <c r="CN19" i="24" s="1"/>
  <c r="AM19" i="24"/>
  <c r="S19" i="24"/>
  <c r="CM19" i="24" s="1"/>
  <c r="AL19" i="24"/>
  <c r="DF19" i="24" s="1"/>
  <c r="R19" i="24"/>
  <c r="CL19" i="24" s="1"/>
  <c r="AK19" i="24"/>
  <c r="DE19" i="24" s="1"/>
  <c r="Q19" i="24"/>
  <c r="CK19" i="24" s="1"/>
  <c r="AI19" i="24"/>
  <c r="DC19" i="24" s="1"/>
  <c r="O19" i="24"/>
  <c r="CI19" i="24" s="1"/>
  <c r="AH19" i="24"/>
  <c r="DB19" i="24" s="1"/>
  <c r="N19" i="24"/>
  <c r="CH19" i="24" s="1"/>
  <c r="AG19" i="24"/>
  <c r="DA19" i="24" s="1"/>
  <c r="AF19" i="24"/>
  <c r="CZ19" i="24" s="1"/>
  <c r="AD19" i="24"/>
  <c r="CX19" i="24" s="1"/>
  <c r="AC19" i="24"/>
  <c r="CW19" i="24" s="1"/>
  <c r="AB19" i="24"/>
  <c r="CV19" i="24" s="1"/>
  <c r="AA19" i="24"/>
  <c r="CU19" i="24" s="1"/>
  <c r="Z19" i="24"/>
  <c r="CT19" i="24" s="1"/>
  <c r="Y19" i="24"/>
  <c r="CS19" i="24" s="1"/>
  <c r="X19" i="24"/>
  <c r="CR19" i="24" s="1"/>
  <c r="W19" i="24"/>
  <c r="CQ19" i="24" s="1"/>
  <c r="P19" i="24"/>
  <c r="CJ19" i="24" s="1"/>
  <c r="AT19" i="24"/>
  <c r="AR19" i="24"/>
  <c r="AQ19" i="24"/>
  <c r="AP19" i="24"/>
  <c r="AJ19" i="24"/>
  <c r="DD19" i="24" s="1"/>
  <c r="AS19" i="24"/>
  <c r="AE19" i="24"/>
  <c r="CY19" i="24" s="1"/>
  <c r="V19" i="24"/>
  <c r="CP19" i="24" s="1"/>
  <c r="AQ14" i="24"/>
  <c r="W14" i="24"/>
  <c r="CQ14" i="24" s="1"/>
  <c r="AP14" i="24"/>
  <c r="V14" i="24"/>
  <c r="CP14" i="24" s="1"/>
  <c r="AO14" i="24"/>
  <c r="U14" i="24"/>
  <c r="CO14" i="24" s="1"/>
  <c r="AN14" i="24"/>
  <c r="T14" i="24"/>
  <c r="CN14" i="24" s="1"/>
  <c r="AM14" i="24"/>
  <c r="S14" i="24"/>
  <c r="CM14" i="24" s="1"/>
  <c r="AK14" i="24"/>
  <c r="DE14" i="24" s="1"/>
  <c r="Q14" i="24"/>
  <c r="CK14" i="24" s="1"/>
  <c r="AJ14" i="24"/>
  <c r="DD14" i="24" s="1"/>
  <c r="P14" i="24"/>
  <c r="CJ14" i="24" s="1"/>
  <c r="AI14" i="24"/>
  <c r="DC14" i="24" s="1"/>
  <c r="O14" i="24"/>
  <c r="CI14" i="24" s="1"/>
  <c r="AH14" i="24"/>
  <c r="DB14" i="24" s="1"/>
  <c r="Z14" i="24"/>
  <c r="CT14" i="24" s="1"/>
  <c r="Y14" i="24"/>
  <c r="CS14" i="24" s="1"/>
  <c r="X14" i="24"/>
  <c r="CR14" i="24" s="1"/>
  <c r="R14" i="24"/>
  <c r="CL14" i="24" s="1"/>
  <c r="AT14" i="24"/>
  <c r="AB14" i="24"/>
  <c r="CV14" i="24" s="1"/>
  <c r="AA14" i="24"/>
  <c r="CU14" i="24" s="1"/>
  <c r="AD14" i="24"/>
  <c r="CX14" i="24" s="1"/>
  <c r="AC14" i="24"/>
  <c r="CW14" i="24" s="1"/>
  <c r="AR14" i="24"/>
  <c r="AS14" i="24"/>
  <c r="AL14" i="24"/>
  <c r="DF14" i="24" s="1"/>
  <c r="AG14" i="24"/>
  <c r="DA14" i="24" s="1"/>
  <c r="AF14" i="24"/>
  <c r="CZ14" i="24" s="1"/>
  <c r="AE14" i="24"/>
  <c r="CY14" i="24" s="1"/>
  <c r="AQ28" i="24"/>
  <c r="W28" i="24"/>
  <c r="CQ28" i="24" s="1"/>
  <c r="AP28" i="24"/>
  <c r="V28" i="24"/>
  <c r="CP28" i="24" s="1"/>
  <c r="AO28" i="24"/>
  <c r="U28" i="24"/>
  <c r="CO28" i="24" s="1"/>
  <c r="AN28" i="24"/>
  <c r="T28" i="24"/>
  <c r="CN28" i="24" s="1"/>
  <c r="AM28" i="24"/>
  <c r="S28" i="24"/>
  <c r="CM28" i="24" s="1"/>
  <c r="AK28" i="24"/>
  <c r="DE28" i="24" s="1"/>
  <c r="Q28" i="24"/>
  <c r="CK28" i="24" s="1"/>
  <c r="AJ28" i="24"/>
  <c r="DD28" i="24" s="1"/>
  <c r="P28" i="24"/>
  <c r="CJ28" i="24" s="1"/>
  <c r="AI28" i="24"/>
  <c r="DC28" i="24" s="1"/>
  <c r="O28" i="24"/>
  <c r="CI28" i="24" s="1"/>
  <c r="AH28" i="24"/>
  <c r="DB28" i="24" s="1"/>
  <c r="AT28" i="24"/>
  <c r="AS28" i="24"/>
  <c r="AR28" i="24"/>
  <c r="AL28" i="24"/>
  <c r="DF28" i="24" s="1"/>
  <c r="AF28" i="24"/>
  <c r="CZ28" i="24" s="1"/>
  <c r="AE28" i="24"/>
  <c r="CY28" i="24" s="1"/>
  <c r="AD28" i="24"/>
  <c r="CX28" i="24" s="1"/>
  <c r="AC28" i="24"/>
  <c r="CW28" i="24" s="1"/>
  <c r="AG28" i="24"/>
  <c r="DA28" i="24" s="1"/>
  <c r="AB28" i="24"/>
  <c r="CV28" i="24" s="1"/>
  <c r="AA28" i="24"/>
  <c r="CU28" i="24" s="1"/>
  <c r="Z28" i="24"/>
  <c r="CT28" i="24" s="1"/>
  <c r="Y28" i="24"/>
  <c r="CS28" i="24" s="1"/>
  <c r="X28" i="24"/>
  <c r="CR28" i="24" s="1"/>
  <c r="R28" i="24"/>
  <c r="CL28" i="24" s="1"/>
  <c r="AD41" i="24"/>
  <c r="CX41" i="24" s="1"/>
  <c r="AC41" i="24"/>
  <c r="CW41" i="24" s="1"/>
  <c r="AB41" i="24"/>
  <c r="CV41" i="24" s="1"/>
  <c r="AA41" i="24"/>
  <c r="CU41" i="24" s="1"/>
  <c r="AT41" i="24"/>
  <c r="Z41" i="24"/>
  <c r="CT41" i="24" s="1"/>
  <c r="AR41" i="24"/>
  <c r="X41" i="24"/>
  <c r="CR41" i="24" s="1"/>
  <c r="AQ41" i="24"/>
  <c r="W41" i="24"/>
  <c r="CQ41" i="24" s="1"/>
  <c r="AP41" i="24"/>
  <c r="V41" i="24"/>
  <c r="CP41" i="24" s="1"/>
  <c r="AO41" i="24"/>
  <c r="U41" i="24"/>
  <c r="CO41" i="24" s="1"/>
  <c r="Y41" i="24"/>
  <c r="CS41" i="24" s="1"/>
  <c r="T41" i="24"/>
  <c r="CN41" i="24" s="1"/>
  <c r="S41" i="24"/>
  <c r="CM41" i="24" s="1"/>
  <c r="R41" i="24"/>
  <c r="CL41" i="24" s="1"/>
  <c r="Q41" i="24"/>
  <c r="CK41" i="24" s="1"/>
  <c r="O41" i="24"/>
  <c r="CI41" i="24" s="1"/>
  <c r="AS41" i="24"/>
  <c r="AJ41" i="24"/>
  <c r="DD41" i="24" s="1"/>
  <c r="AI41" i="24"/>
  <c r="DC41" i="24" s="1"/>
  <c r="AH41" i="24"/>
  <c r="DB41" i="24" s="1"/>
  <c r="AG41" i="24"/>
  <c r="DA41" i="24" s="1"/>
  <c r="AF41" i="24"/>
  <c r="CZ41" i="24" s="1"/>
  <c r="P41" i="24"/>
  <c r="CJ41" i="24" s="1"/>
  <c r="AN41" i="24"/>
  <c r="AM41" i="24"/>
  <c r="AL41" i="24"/>
  <c r="DF41" i="24" s="1"/>
  <c r="AK41" i="24"/>
  <c r="DE41" i="24" s="1"/>
  <c r="AE41" i="24"/>
  <c r="CY41" i="24" s="1"/>
  <c r="BD62" i="12"/>
  <c r="BO62" i="16"/>
  <c r="DG62" i="16"/>
  <c r="EV62" i="16"/>
  <c r="CN100" i="16"/>
  <c r="AE26" i="24"/>
  <c r="CY26" i="24" s="1"/>
  <c r="Q49" i="24"/>
  <c r="Y49" i="24"/>
  <c r="AG49" i="24"/>
  <c r="Q42" i="24"/>
  <c r="CK42" i="24" s="1"/>
  <c r="Y42" i="24"/>
  <c r="CS42" i="24" s="1"/>
  <c r="AG42" i="24"/>
  <c r="DA42" i="24" s="1"/>
  <c r="R49" i="24"/>
  <c r="Z49" i="24"/>
  <c r="AH49" i="24"/>
  <c r="R42" i="24"/>
  <c r="CL42" i="24" s="1"/>
  <c r="AH42" i="24"/>
  <c r="DB42" i="24" s="1"/>
  <c r="S49" i="24"/>
  <c r="AA49" i="24"/>
  <c r="AI49" i="24"/>
  <c r="S42" i="24"/>
  <c r="CM42" i="24" s="1"/>
  <c r="AA42" i="24"/>
  <c r="CU42" i="24" s="1"/>
  <c r="AI42" i="24"/>
  <c r="DC42" i="24" s="1"/>
  <c r="T49" i="24"/>
  <c r="AB49" i="24"/>
  <c r="AJ49" i="24"/>
  <c r="T42" i="24"/>
  <c r="CN42" i="24" s="1"/>
  <c r="AB42" i="24"/>
  <c r="CV42" i="24" s="1"/>
  <c r="AJ42" i="24"/>
  <c r="DD42" i="24" s="1"/>
  <c r="U49" i="24"/>
  <c r="AC49" i="24"/>
  <c r="AK49" i="24"/>
  <c r="U42" i="24"/>
  <c r="CO42" i="24" s="1"/>
  <c r="AC42" i="24"/>
  <c r="CW42" i="24" s="1"/>
  <c r="AK42" i="24"/>
  <c r="DE42" i="24" s="1"/>
  <c r="AJ20" i="24"/>
  <c r="DD20" i="24" s="1"/>
  <c r="AB20" i="24"/>
  <c r="CV20" i="24" s="1"/>
  <c r="T20" i="24"/>
  <c r="CN20" i="24" s="1"/>
  <c r="AJ27" i="24"/>
  <c r="DD27" i="24" s="1"/>
  <c r="AB27" i="24"/>
  <c r="CV27" i="24" s="1"/>
  <c r="T27" i="24"/>
  <c r="CN27" i="24" s="1"/>
  <c r="AI20" i="24"/>
  <c r="DC20" i="24" s="1"/>
  <c r="AA20" i="24"/>
  <c r="CU20" i="24" s="1"/>
  <c r="S20" i="24"/>
  <c r="CM20" i="24" s="1"/>
  <c r="AH20" i="24"/>
  <c r="DB20" i="24" s="1"/>
  <c r="Z20" i="24"/>
  <c r="CT20" i="24" s="1"/>
  <c r="R20" i="24"/>
  <c r="CL20" i="24" s="1"/>
  <c r="AH27" i="24"/>
  <c r="DB27" i="24" s="1"/>
  <c r="Z27" i="24"/>
  <c r="CT27" i="24" s="1"/>
  <c r="R27" i="24"/>
  <c r="CL27" i="24" s="1"/>
  <c r="AG20" i="24"/>
  <c r="DA20" i="24" s="1"/>
  <c r="Y20" i="24"/>
  <c r="CS20" i="24" s="1"/>
  <c r="Q20" i="24"/>
  <c r="CK20" i="24" s="1"/>
  <c r="AG27" i="24"/>
  <c r="DA27" i="24" s="1"/>
  <c r="Y27" i="24"/>
  <c r="CS27" i="24" s="1"/>
  <c r="Q27" i="24"/>
  <c r="CK27" i="24" s="1"/>
  <c r="AF20" i="24"/>
  <c r="CZ20" i="24" s="1"/>
  <c r="X20" i="24"/>
  <c r="CR20" i="24" s="1"/>
  <c r="P20" i="24"/>
  <c r="CJ20" i="24" s="1"/>
  <c r="AF27" i="24"/>
  <c r="CZ27" i="24" s="1"/>
  <c r="X27" i="24"/>
  <c r="CR27" i="24" s="1"/>
  <c r="P27" i="24"/>
  <c r="CJ27" i="24" s="1"/>
  <c r="AL20" i="24"/>
  <c r="DF20" i="24" s="1"/>
  <c r="O20" i="24"/>
  <c r="CI20" i="24" s="1"/>
  <c r="AA27" i="24"/>
  <c r="CU27" i="24" s="1"/>
  <c r="AL13" i="24"/>
  <c r="DF13" i="24" s="1"/>
  <c r="AD13" i="24"/>
  <c r="CX13" i="24" s="1"/>
  <c r="V13" i="24"/>
  <c r="CP13" i="24" s="1"/>
  <c r="AK20" i="24"/>
  <c r="DE20" i="24" s="1"/>
  <c r="W27" i="24"/>
  <c r="CQ27" i="24" s="1"/>
  <c r="AK13" i="24"/>
  <c r="DE13" i="24" s="1"/>
  <c r="AC13" i="24"/>
  <c r="CW13" i="24" s="1"/>
  <c r="U13" i="24"/>
  <c r="CO13" i="24" s="1"/>
  <c r="AE20" i="24"/>
  <c r="CY20" i="24" s="1"/>
  <c r="AL27" i="24"/>
  <c r="DF27" i="24" s="1"/>
  <c r="V27" i="24"/>
  <c r="CP27" i="24" s="1"/>
  <c r="AJ13" i="24"/>
  <c r="DD13" i="24" s="1"/>
  <c r="AB13" i="24"/>
  <c r="CV13" i="24" s="1"/>
  <c r="T13" i="24"/>
  <c r="CN13" i="24" s="1"/>
  <c r="AD20" i="24"/>
  <c r="CX20" i="24" s="1"/>
  <c r="AK27" i="24"/>
  <c r="DE27" i="24" s="1"/>
  <c r="U27" i="24"/>
  <c r="CO27" i="24" s="1"/>
  <c r="AI13" i="24"/>
  <c r="DC13" i="24" s="1"/>
  <c r="AA13" i="24"/>
  <c r="CU13" i="24" s="1"/>
  <c r="S13" i="24"/>
  <c r="CM13" i="24" s="1"/>
  <c r="V20" i="24"/>
  <c r="CP20" i="24" s="1"/>
  <c r="AD27" i="24"/>
  <c r="CX27" i="24" s="1"/>
  <c r="AF13" i="24"/>
  <c r="CZ13" i="24" s="1"/>
  <c r="X13" i="24"/>
  <c r="CR13" i="24" s="1"/>
  <c r="P13" i="24"/>
  <c r="CJ13" i="24" s="1"/>
  <c r="Z13" i="24"/>
  <c r="CT13" i="24" s="1"/>
  <c r="AI27" i="24"/>
  <c r="DC27" i="24" s="1"/>
  <c r="Y13" i="24"/>
  <c r="CS13" i="24" s="1"/>
  <c r="AE27" i="24"/>
  <c r="CY27" i="24" s="1"/>
  <c r="AC20" i="24"/>
  <c r="CW20" i="24" s="1"/>
  <c r="AC27" i="24"/>
  <c r="CW27" i="24" s="1"/>
  <c r="R13" i="24"/>
  <c r="CL13" i="24" s="1"/>
  <c r="W20" i="24"/>
  <c r="CQ20" i="24" s="1"/>
  <c r="S27" i="24"/>
  <c r="CM27" i="24" s="1"/>
  <c r="Q13" i="24"/>
  <c r="CK13" i="24" s="1"/>
  <c r="U20" i="24"/>
  <c r="CO20" i="24" s="1"/>
  <c r="O27" i="24"/>
  <c r="CI27" i="24" s="1"/>
  <c r="AH13" i="24"/>
  <c r="DB13" i="24" s="1"/>
  <c r="O13" i="24"/>
  <c r="CI13" i="24" s="1"/>
  <c r="AG13" i="24"/>
  <c r="DA13" i="24" s="1"/>
  <c r="AE13" i="24"/>
  <c r="CY13" i="24" s="1"/>
  <c r="W13" i="24"/>
  <c r="CQ13" i="24" s="1"/>
  <c r="V49" i="24"/>
  <c r="AD49" i="24"/>
  <c r="AL49" i="24"/>
  <c r="V42" i="24"/>
  <c r="CP42" i="24" s="1"/>
  <c r="AD42" i="24"/>
  <c r="CX42" i="24" s="1"/>
  <c r="AL42" i="24"/>
  <c r="DF42" i="24" s="1"/>
  <c r="O49" i="24"/>
  <c r="W49" i="24"/>
  <c r="AE49" i="24"/>
  <c r="O42" i="24"/>
  <c r="CI42" i="24" s="1"/>
  <c r="W42" i="24"/>
  <c r="CQ42" i="24" s="1"/>
  <c r="AE42" i="24"/>
  <c r="CY42" i="24" s="1"/>
  <c r="P49" i="24"/>
  <c r="X49" i="24"/>
  <c r="AF49" i="24"/>
  <c r="P42" i="24"/>
  <c r="CJ42" i="24" s="1"/>
  <c r="X42" i="24"/>
  <c r="CR42" i="24" s="1"/>
  <c r="AF42" i="24"/>
  <c r="CZ42" i="24" s="1"/>
  <c r="FJ80" i="16" l="1"/>
  <c r="AS35" i="24"/>
  <c r="AQ35" i="24"/>
  <c r="AT35" i="24"/>
  <c r="AR35" i="24"/>
  <c r="CD12" i="24"/>
  <c r="AQ33" i="24"/>
  <c r="CB19" i="24"/>
  <c r="AS33" i="24"/>
  <c r="CC19" i="24"/>
  <c r="CE19" i="24"/>
  <c r="CB12" i="24"/>
  <c r="CD19" i="24"/>
  <c r="AT33" i="24"/>
  <c r="CC12" i="24"/>
  <c r="CE12" i="24"/>
  <c r="AR33" i="24"/>
  <c r="FH80" i="16"/>
  <c r="FI80" i="16"/>
  <c r="BX19" i="24"/>
  <c r="BX12" i="24"/>
  <c r="AQ30" i="15"/>
  <c r="AQ29" i="15"/>
  <c r="AQ29" i="11"/>
  <c r="AQ30" i="11"/>
  <c r="CA19" i="24"/>
  <c r="AN35" i="24"/>
  <c r="BY19" i="24"/>
  <c r="BY12" i="24"/>
  <c r="AM35" i="24"/>
  <c r="AM33" i="24"/>
  <c r="CA12" i="24"/>
  <c r="AP35" i="24"/>
  <c r="BZ19" i="24"/>
  <c r="BZ12" i="24"/>
  <c r="AP33" i="24"/>
  <c r="AO33" i="24"/>
  <c r="AN33" i="24"/>
  <c r="AO35" i="24"/>
  <c r="FH131" i="16"/>
  <c r="FJ96" i="12"/>
  <c r="FJ127" i="12" s="1"/>
  <c r="FI131" i="16"/>
  <c r="FI80" i="12"/>
  <c r="FJ80" i="12"/>
  <c r="FI131" i="12"/>
  <c r="FH111" i="12"/>
  <c r="FH61" i="12"/>
  <c r="FH55" i="16"/>
  <c r="FH105" i="16"/>
  <c r="FI91" i="16"/>
  <c r="FI122" i="16" s="1"/>
  <c r="FI41" i="16"/>
  <c r="FI71" i="16" s="1"/>
  <c r="FI106" i="16"/>
  <c r="FI56" i="16"/>
  <c r="FJ61" i="12"/>
  <c r="FJ111" i="12"/>
  <c r="FH110" i="16"/>
  <c r="FH60" i="16"/>
  <c r="FG39" i="12"/>
  <c r="FG69" i="12" s="1"/>
  <c r="FG89" i="12"/>
  <c r="FG120" i="12" s="1"/>
  <c r="FJ131" i="16"/>
  <c r="FJ106" i="16"/>
  <c r="FJ56" i="16"/>
  <c r="AQ8" i="11"/>
  <c r="FI39" i="12"/>
  <c r="FI69" i="12" s="1"/>
  <c r="FI89" i="12"/>
  <c r="FI120" i="12" s="1"/>
  <c r="FJ60" i="12"/>
  <c r="FJ110" i="12"/>
  <c r="FJ95" i="12"/>
  <c r="FJ126" i="12" s="1"/>
  <c r="FJ45" i="12"/>
  <c r="FJ75" i="12" s="1"/>
  <c r="FJ39" i="12"/>
  <c r="FJ69" i="12" s="1"/>
  <c r="FJ89" i="12"/>
  <c r="FJ120" i="12" s="1"/>
  <c r="FG131" i="12"/>
  <c r="FI101" i="12"/>
  <c r="FI132" i="12" s="1"/>
  <c r="FI51" i="12"/>
  <c r="FI81" i="12" s="1"/>
  <c r="FG80" i="12"/>
  <c r="AQ5" i="11"/>
  <c r="FH106" i="12"/>
  <c r="FH56" i="12"/>
  <c r="FH97" i="12"/>
  <c r="FH128" i="12" s="1"/>
  <c r="FH47" i="12"/>
  <c r="FH77" i="12" s="1"/>
  <c r="FH114" i="16"/>
  <c r="FH64" i="16"/>
  <c r="FG113" i="16"/>
  <c r="AQ32" i="15"/>
  <c r="FG63" i="16"/>
  <c r="AQ5" i="15"/>
  <c r="AQ18" i="15"/>
  <c r="FG49" i="16"/>
  <c r="FG79" i="16" s="1"/>
  <c r="FG99" i="16"/>
  <c r="FG130" i="16" s="1"/>
  <c r="FH88" i="16"/>
  <c r="FH119" i="16" s="1"/>
  <c r="FH38" i="16"/>
  <c r="FH68" i="16" s="1"/>
  <c r="FG56" i="12"/>
  <c r="FG106" i="12"/>
  <c r="AQ25" i="11"/>
  <c r="FH61" i="16"/>
  <c r="FH111" i="16"/>
  <c r="FI102" i="16"/>
  <c r="FI133" i="16" s="1"/>
  <c r="FI52" i="16"/>
  <c r="FI82" i="16" s="1"/>
  <c r="FH103" i="12"/>
  <c r="FH134" i="12" s="1"/>
  <c r="FH53" i="12"/>
  <c r="FH83" i="12" s="1"/>
  <c r="FI90" i="16"/>
  <c r="FI121" i="16" s="1"/>
  <c r="FI40" i="16"/>
  <c r="FI70" i="16" s="1"/>
  <c r="AQ26" i="15"/>
  <c r="FG107" i="16"/>
  <c r="FG57" i="16"/>
  <c r="FJ110" i="16"/>
  <c r="FJ60" i="16"/>
  <c r="FH90" i="16"/>
  <c r="FH121" i="16" s="1"/>
  <c r="FH40" i="16"/>
  <c r="FH70" i="16" s="1"/>
  <c r="FI57" i="16"/>
  <c r="FI107" i="16"/>
  <c r="FH101" i="12"/>
  <c r="FH132" i="12" s="1"/>
  <c r="FH51" i="12"/>
  <c r="FH81" i="12" s="1"/>
  <c r="FJ98" i="16"/>
  <c r="FJ129" i="16" s="1"/>
  <c r="FJ48" i="16"/>
  <c r="FJ78" i="16" s="1"/>
  <c r="FH102" i="12"/>
  <c r="FH133" i="12" s="1"/>
  <c r="FH52" i="12"/>
  <c r="FH82" i="12" s="1"/>
  <c r="FI105" i="12"/>
  <c r="FI55" i="12"/>
  <c r="FJ52" i="12"/>
  <c r="FJ82" i="12" s="1"/>
  <c r="FI102" i="12"/>
  <c r="FI133" i="12" s="1"/>
  <c r="FI52" i="12"/>
  <c r="FI82" i="12" s="1"/>
  <c r="FJ105" i="12"/>
  <c r="FJ55" i="12"/>
  <c r="FJ101" i="12"/>
  <c r="FJ132" i="12" s="1"/>
  <c r="FJ51" i="12"/>
  <c r="FJ81" i="12" s="1"/>
  <c r="FG102" i="12"/>
  <c r="FG133" i="12" s="1"/>
  <c r="FG52" i="12"/>
  <c r="FG82" i="12" s="1"/>
  <c r="AQ21" i="11"/>
  <c r="AQ16" i="11"/>
  <c r="FG97" i="12"/>
  <c r="FG128" i="12" s="1"/>
  <c r="FG47" i="12"/>
  <c r="FG77" i="12" s="1"/>
  <c r="FJ114" i="16"/>
  <c r="FJ64" i="16"/>
  <c r="FJ113" i="12"/>
  <c r="FJ63" i="12"/>
  <c r="FJ63" i="16"/>
  <c r="FJ113" i="16"/>
  <c r="FI99" i="16"/>
  <c r="FI130" i="16" s="1"/>
  <c r="FI49" i="16"/>
  <c r="FI79" i="16" s="1"/>
  <c r="FJ88" i="16"/>
  <c r="FJ119" i="16" s="1"/>
  <c r="FJ38" i="16"/>
  <c r="FJ68" i="16" s="1"/>
  <c r="FI106" i="12"/>
  <c r="FI56" i="12"/>
  <c r="FJ102" i="16"/>
  <c r="FJ133" i="16" s="1"/>
  <c r="FJ52" i="16"/>
  <c r="FJ82" i="16" s="1"/>
  <c r="FJ105" i="16"/>
  <c r="FJ55" i="16"/>
  <c r="FH91" i="16"/>
  <c r="FH122" i="16" s="1"/>
  <c r="FH41" i="16"/>
  <c r="FH71" i="16" s="1"/>
  <c r="FJ95" i="16"/>
  <c r="FJ126" i="16" s="1"/>
  <c r="FJ45" i="16"/>
  <c r="FJ75" i="16" s="1"/>
  <c r="FI53" i="12"/>
  <c r="FI83" i="12" s="1"/>
  <c r="FI103" i="12"/>
  <c r="FI134" i="12" s="1"/>
  <c r="FI110" i="16"/>
  <c r="FI60" i="16"/>
  <c r="FI61" i="12"/>
  <c r="FI111" i="12"/>
  <c r="FG90" i="16"/>
  <c r="FG121" i="16" s="1"/>
  <c r="AQ9" i="15"/>
  <c r="FG40" i="16"/>
  <c r="FG70" i="16" s="1"/>
  <c r="FH57" i="16"/>
  <c r="FH107" i="16"/>
  <c r="FH110" i="12"/>
  <c r="FH60" i="12"/>
  <c r="FG95" i="12"/>
  <c r="FG126" i="12" s="1"/>
  <c r="AQ14" i="11"/>
  <c r="FG45" i="12"/>
  <c r="FG75" i="12" s="1"/>
  <c r="FJ102" i="12"/>
  <c r="FJ133" i="12" s="1"/>
  <c r="FH55" i="12"/>
  <c r="FH105" i="12"/>
  <c r="FG111" i="16"/>
  <c r="FG61" i="16"/>
  <c r="FJ131" i="12"/>
  <c r="FH102" i="16"/>
  <c r="FH133" i="16" s="1"/>
  <c r="FH52" i="16"/>
  <c r="FH82" i="16" s="1"/>
  <c r="FI97" i="12"/>
  <c r="FI128" i="12" s="1"/>
  <c r="FI47" i="12"/>
  <c r="FI77" i="12" s="1"/>
  <c r="FG114" i="16"/>
  <c r="AQ33" i="15"/>
  <c r="FG64" i="16"/>
  <c r="FG113" i="12"/>
  <c r="AQ32" i="11"/>
  <c r="FG63" i="12"/>
  <c r="FH113" i="16"/>
  <c r="FH63" i="16"/>
  <c r="FG46" i="16"/>
  <c r="FG76" i="16" s="1"/>
  <c r="FG96" i="16"/>
  <c r="FG127" i="16" s="1"/>
  <c r="AQ15" i="15"/>
  <c r="FJ49" i="16"/>
  <c r="FJ79" i="16" s="1"/>
  <c r="FJ99" i="16"/>
  <c r="FJ130" i="16" s="1"/>
  <c r="FH53" i="16"/>
  <c r="FH83" i="16" s="1"/>
  <c r="FH103" i="16"/>
  <c r="FH134" i="16" s="1"/>
  <c r="FG88" i="16"/>
  <c r="FG119" i="16" s="1"/>
  <c r="FG38" i="16"/>
  <c r="FG68" i="16" s="1"/>
  <c r="AQ7" i="15"/>
  <c r="FJ106" i="12"/>
  <c r="FJ56" i="12"/>
  <c r="FG102" i="16"/>
  <c r="FG133" i="16" s="1"/>
  <c r="FG52" i="16"/>
  <c r="FG82" i="16" s="1"/>
  <c r="AQ21" i="15"/>
  <c r="FH43" i="16"/>
  <c r="FH73" i="16" s="1"/>
  <c r="FH93" i="16"/>
  <c r="FH124" i="16" s="1"/>
  <c r="FH95" i="16"/>
  <c r="FH126" i="16" s="1"/>
  <c r="FH45" i="16"/>
  <c r="FH75" i="16" s="1"/>
  <c r="FI89" i="16"/>
  <c r="FI120" i="16" s="1"/>
  <c r="FI39" i="16"/>
  <c r="FI69" i="16" s="1"/>
  <c r="FJ39" i="16"/>
  <c r="FJ69" i="16" s="1"/>
  <c r="FJ89" i="16"/>
  <c r="FJ120" i="16" s="1"/>
  <c r="FG110" i="16"/>
  <c r="FG60" i="16"/>
  <c r="FG98" i="16"/>
  <c r="FG129" i="16" s="1"/>
  <c r="AQ17" i="15"/>
  <c r="FG48" i="16"/>
  <c r="FG78" i="16" s="1"/>
  <c r="FH106" i="16"/>
  <c r="FH56" i="16"/>
  <c r="FI48" i="16"/>
  <c r="FI78" i="16" s="1"/>
  <c r="FI98" i="16"/>
  <c r="FI129" i="16" s="1"/>
  <c r="FG55" i="12"/>
  <c r="FG105" i="12"/>
  <c r="AQ24" i="11"/>
  <c r="FJ90" i="16"/>
  <c r="FJ121" i="16" s="1"/>
  <c r="FJ40" i="16"/>
  <c r="FJ70" i="16" s="1"/>
  <c r="FJ57" i="16"/>
  <c r="FJ107" i="16"/>
  <c r="FG51" i="12"/>
  <c r="FG81" i="12" s="1"/>
  <c r="FG101" i="12"/>
  <c r="FG132" i="12" s="1"/>
  <c r="AQ20" i="11"/>
  <c r="FG60" i="12"/>
  <c r="FG110" i="12"/>
  <c r="FI111" i="16"/>
  <c r="FI61" i="16"/>
  <c r="FI110" i="12"/>
  <c r="FI60" i="12"/>
  <c r="FJ111" i="16"/>
  <c r="FJ61" i="16"/>
  <c r="FJ47" i="12"/>
  <c r="FJ77" i="12" s="1"/>
  <c r="FJ97" i="12"/>
  <c r="FJ128" i="12" s="1"/>
  <c r="FI114" i="16"/>
  <c r="FI64" i="16"/>
  <c r="FH113" i="12"/>
  <c r="FH63" i="12"/>
  <c r="FI113" i="16"/>
  <c r="FI63" i="16"/>
  <c r="FH46" i="16"/>
  <c r="FH76" i="16" s="1"/>
  <c r="FH96" i="16"/>
  <c r="FH127" i="16" s="1"/>
  <c r="FH99" i="16"/>
  <c r="FH130" i="16" s="1"/>
  <c r="FH49" i="16"/>
  <c r="FH79" i="16" s="1"/>
  <c r="FG103" i="16"/>
  <c r="FG134" i="16" s="1"/>
  <c r="FG53" i="16"/>
  <c r="FG83" i="16" s="1"/>
  <c r="AQ22" i="15"/>
  <c r="FI88" i="16"/>
  <c r="FI119" i="16" s="1"/>
  <c r="FI38" i="16"/>
  <c r="FI68" i="16" s="1"/>
  <c r="FH44" i="12"/>
  <c r="FH74" i="12" s="1"/>
  <c r="FH94" i="12"/>
  <c r="FH125" i="12" s="1"/>
  <c r="FH43" i="12"/>
  <c r="FH73" i="12" s="1"/>
  <c r="FH93" i="12"/>
  <c r="FH124" i="12" s="1"/>
  <c r="FI43" i="16"/>
  <c r="FI73" i="16" s="1"/>
  <c r="FI93" i="16"/>
  <c r="FI124" i="16" s="1"/>
  <c r="AQ20" i="15"/>
  <c r="FG51" i="16"/>
  <c r="FG81" i="16" s="1"/>
  <c r="FG101" i="16"/>
  <c r="FG132" i="16" s="1"/>
  <c r="FG58" i="12"/>
  <c r="FG108" i="12"/>
  <c r="AQ27" i="11"/>
  <c r="FI57" i="12"/>
  <c r="FI107" i="12"/>
  <c r="FG96" i="12"/>
  <c r="FG127" i="12" s="1"/>
  <c r="FG46" i="12"/>
  <c r="FG76" i="12" s="1"/>
  <c r="AQ15" i="11"/>
  <c r="FH95" i="12"/>
  <c r="FH126" i="12" s="1"/>
  <c r="FH45" i="12"/>
  <c r="FH75" i="12" s="1"/>
  <c r="FI95" i="12"/>
  <c r="FI126" i="12" s="1"/>
  <c r="FI45" i="12"/>
  <c r="FI75" i="12" s="1"/>
  <c r="FI113" i="12"/>
  <c r="FI63" i="12"/>
  <c r="FJ92" i="12"/>
  <c r="FJ123" i="12" s="1"/>
  <c r="FJ42" i="12"/>
  <c r="FJ72" i="12" s="1"/>
  <c r="FG94" i="12"/>
  <c r="FG125" i="12" s="1"/>
  <c r="FG44" i="12"/>
  <c r="FG74" i="12" s="1"/>
  <c r="AQ13" i="11"/>
  <c r="FJ88" i="12"/>
  <c r="FJ119" i="12" s="1"/>
  <c r="FJ38" i="12"/>
  <c r="FJ68" i="12" s="1"/>
  <c r="FG131" i="16"/>
  <c r="FH114" i="12"/>
  <c r="FH64" i="12"/>
  <c r="FI46" i="16"/>
  <c r="FI76" i="16" s="1"/>
  <c r="FI96" i="16"/>
  <c r="FI127" i="16" s="1"/>
  <c r="FG42" i="12"/>
  <c r="FG72" i="12" s="1"/>
  <c r="FG92" i="12"/>
  <c r="FG123" i="12" s="1"/>
  <c r="FJ103" i="16"/>
  <c r="FJ134" i="16" s="1"/>
  <c r="FJ53" i="16"/>
  <c r="FJ83" i="16" s="1"/>
  <c r="FH47" i="16"/>
  <c r="FH77" i="16" s="1"/>
  <c r="FH97" i="16"/>
  <c r="FH128" i="16" s="1"/>
  <c r="FI44" i="12"/>
  <c r="FI74" i="12" s="1"/>
  <c r="FI94" i="12"/>
  <c r="FI125" i="12" s="1"/>
  <c r="FJ43" i="12"/>
  <c r="FJ73" i="12" s="1"/>
  <c r="FJ93" i="12"/>
  <c r="FJ124" i="12" s="1"/>
  <c r="FJ93" i="16"/>
  <c r="FJ124" i="16" s="1"/>
  <c r="FJ43" i="16"/>
  <c r="FJ73" i="16" s="1"/>
  <c r="FH39" i="16"/>
  <c r="FH69" i="16" s="1"/>
  <c r="FH89" i="16"/>
  <c r="FH120" i="16" s="1"/>
  <c r="FG61" i="12"/>
  <c r="FG111" i="12"/>
  <c r="FJ103" i="12"/>
  <c r="FJ134" i="12" s="1"/>
  <c r="FJ53" i="12"/>
  <c r="FJ83" i="12" s="1"/>
  <c r="FG106" i="16"/>
  <c r="AQ25" i="15"/>
  <c r="FG56" i="16"/>
  <c r="FH48" i="16"/>
  <c r="FH78" i="16" s="1"/>
  <c r="FH98" i="16"/>
  <c r="FH129" i="16" s="1"/>
  <c r="FI91" i="12"/>
  <c r="FI122" i="12" s="1"/>
  <c r="FI41" i="12"/>
  <c r="FI71" i="12" s="1"/>
  <c r="FG88" i="12"/>
  <c r="FG119" i="12" s="1"/>
  <c r="FG38" i="12"/>
  <c r="FG68" i="12" s="1"/>
  <c r="AQ7" i="11"/>
  <c r="AQ33" i="11"/>
  <c r="FG64" i="12"/>
  <c r="FG114" i="12"/>
  <c r="FJ46" i="16"/>
  <c r="FJ76" i="16" s="1"/>
  <c r="FJ96" i="16"/>
  <c r="FJ127" i="16" s="1"/>
  <c r="FI103" i="16"/>
  <c r="FI134" i="16" s="1"/>
  <c r="FI53" i="16"/>
  <c r="FI83" i="16" s="1"/>
  <c r="FG47" i="16"/>
  <c r="FG77" i="16" s="1"/>
  <c r="FG97" i="16"/>
  <c r="FG128" i="16" s="1"/>
  <c r="AQ16" i="15"/>
  <c r="FG43" i="12"/>
  <c r="FG73" i="12" s="1"/>
  <c r="FG93" i="12"/>
  <c r="FG124" i="12" s="1"/>
  <c r="AQ12" i="11"/>
  <c r="FG93" i="16"/>
  <c r="FG124" i="16" s="1"/>
  <c r="AQ12" i="15"/>
  <c r="FG43" i="16"/>
  <c r="FG73" i="16" s="1"/>
  <c r="FH88" i="12"/>
  <c r="FH119" i="12" s="1"/>
  <c r="FH38" i="12"/>
  <c r="FH68" i="12" s="1"/>
  <c r="FG80" i="16"/>
  <c r="FJ114" i="12"/>
  <c r="FJ58" i="16"/>
  <c r="FJ108" i="16"/>
  <c r="AQ11" i="11"/>
  <c r="FH42" i="12"/>
  <c r="FH72" i="12" s="1"/>
  <c r="FH92" i="12"/>
  <c r="FH123" i="12" s="1"/>
  <c r="FH99" i="12"/>
  <c r="FH130" i="12" s="1"/>
  <c r="FH49" i="12"/>
  <c r="FH79" i="12" s="1"/>
  <c r="FI47" i="16"/>
  <c r="FI77" i="16" s="1"/>
  <c r="FI97" i="16"/>
  <c r="FI128" i="16" s="1"/>
  <c r="FJ44" i="12"/>
  <c r="FJ74" i="12" s="1"/>
  <c r="FJ94" i="12"/>
  <c r="FJ125" i="12" s="1"/>
  <c r="FI43" i="12"/>
  <c r="FI73" i="12" s="1"/>
  <c r="FI93" i="12"/>
  <c r="FI124" i="12" s="1"/>
  <c r="FH90" i="12"/>
  <c r="FH121" i="12" s="1"/>
  <c r="FH40" i="12"/>
  <c r="FH70" i="12" s="1"/>
  <c r="FH98" i="12"/>
  <c r="FH129" i="12" s="1"/>
  <c r="FH48" i="12"/>
  <c r="FH78" i="12" s="1"/>
  <c r="FH107" i="12"/>
  <c r="FH57" i="12"/>
  <c r="AQ11" i="15"/>
  <c r="FG42" i="16"/>
  <c r="FG72" i="16" s="1"/>
  <c r="FG92" i="16"/>
  <c r="FG123" i="16" s="1"/>
  <c r="FG91" i="12"/>
  <c r="FG122" i="12" s="1"/>
  <c r="FG41" i="12"/>
  <c r="FG71" i="12" s="1"/>
  <c r="AQ10" i="11"/>
  <c r="FJ107" i="12"/>
  <c r="FJ57" i="12"/>
  <c r="FJ94" i="16"/>
  <c r="FJ125" i="16" s="1"/>
  <c r="FJ44" i="16"/>
  <c r="FJ74" i="16" s="1"/>
  <c r="FH89" i="12"/>
  <c r="FH120" i="12" s="1"/>
  <c r="FH39" i="12"/>
  <c r="FH69" i="12" s="1"/>
  <c r="FI88" i="12"/>
  <c r="FI119" i="12" s="1"/>
  <c r="FI38" i="12"/>
  <c r="FI68" i="12" s="1"/>
  <c r="FJ64" i="12"/>
  <c r="FI114" i="12"/>
  <c r="FI64" i="12"/>
  <c r="AQ27" i="15"/>
  <c r="FG108" i="16"/>
  <c r="FG58" i="16"/>
  <c r="FI42" i="12"/>
  <c r="FI72" i="12" s="1"/>
  <c r="FI92" i="12"/>
  <c r="FI123" i="12" s="1"/>
  <c r="FG49" i="12"/>
  <c r="FG79" i="12" s="1"/>
  <c r="FG99" i="12"/>
  <c r="FG130" i="12" s="1"/>
  <c r="AQ18" i="11"/>
  <c r="FJ47" i="16"/>
  <c r="FJ77" i="16" s="1"/>
  <c r="FJ97" i="16"/>
  <c r="FJ128" i="16" s="1"/>
  <c r="FH80" i="12"/>
  <c r="FG90" i="12"/>
  <c r="FG121" i="12" s="1"/>
  <c r="AQ9" i="11"/>
  <c r="FG40" i="12"/>
  <c r="FG70" i="12" s="1"/>
  <c r="AQ17" i="11"/>
  <c r="FG98" i="12"/>
  <c r="FG129" i="12" s="1"/>
  <c r="FG48" i="12"/>
  <c r="FG78" i="12" s="1"/>
  <c r="FH108" i="12"/>
  <c r="FH58" i="12"/>
  <c r="FI101" i="16"/>
  <c r="FI132" i="16" s="1"/>
  <c r="FI51" i="16"/>
  <c r="FI81" i="16" s="1"/>
  <c r="FG94" i="16"/>
  <c r="FG125" i="16" s="1"/>
  <c r="AQ13" i="15"/>
  <c r="FG44" i="16"/>
  <c r="FG74" i="16" s="1"/>
  <c r="FI44" i="16"/>
  <c r="FI74" i="16" s="1"/>
  <c r="FI94" i="16"/>
  <c r="FI125" i="16" s="1"/>
  <c r="FJ91" i="12"/>
  <c r="FJ122" i="12" s="1"/>
  <c r="FJ41" i="12"/>
  <c r="FJ71" i="12" s="1"/>
  <c r="FI95" i="16"/>
  <c r="FI126" i="16" s="1"/>
  <c r="FI45" i="16"/>
  <c r="FI75" i="16" s="1"/>
  <c r="AQ24" i="15"/>
  <c r="FG105" i="16"/>
  <c r="FG55" i="16"/>
  <c r="FJ58" i="12"/>
  <c r="FI58" i="12"/>
  <c r="FI108" i="12"/>
  <c r="FH42" i="16"/>
  <c r="FH72" i="16" s="1"/>
  <c r="FH92" i="16"/>
  <c r="FH123" i="16" s="1"/>
  <c r="FH58" i="16"/>
  <c r="FH108" i="16"/>
  <c r="FJ101" i="16"/>
  <c r="FJ132" i="16" s="1"/>
  <c r="FJ51" i="16"/>
  <c r="FJ81" i="16" s="1"/>
  <c r="FJ99" i="12"/>
  <c r="FJ130" i="12" s="1"/>
  <c r="FJ49" i="12"/>
  <c r="FJ79" i="12" s="1"/>
  <c r="FJ91" i="16"/>
  <c r="FJ122" i="16" s="1"/>
  <c r="FJ41" i="16"/>
  <c r="FJ71" i="16" s="1"/>
  <c r="FH131" i="12"/>
  <c r="FI90" i="12"/>
  <c r="FI121" i="12" s="1"/>
  <c r="FI40" i="12"/>
  <c r="FI70" i="12" s="1"/>
  <c r="FI48" i="12"/>
  <c r="FI78" i="12" s="1"/>
  <c r="FI98" i="12"/>
  <c r="FI129" i="12" s="1"/>
  <c r="FI92" i="16"/>
  <c r="FI123" i="16" s="1"/>
  <c r="FI42" i="16"/>
  <c r="FI72" i="16" s="1"/>
  <c r="FG107" i="12"/>
  <c r="FG57" i="12"/>
  <c r="AQ26" i="11"/>
  <c r="FJ46" i="12"/>
  <c r="FJ76" i="12" s="1"/>
  <c r="FI96" i="12"/>
  <c r="FI127" i="12" s="1"/>
  <c r="FH41" i="12"/>
  <c r="FH71" i="12" s="1"/>
  <c r="FH91" i="12"/>
  <c r="FH122" i="12" s="1"/>
  <c r="FI46" i="12"/>
  <c r="FI76" i="12" s="1"/>
  <c r="FH96" i="12"/>
  <c r="FH127" i="12" s="1"/>
  <c r="FH46" i="12"/>
  <c r="FH76" i="12" s="1"/>
  <c r="FH44" i="16"/>
  <c r="FH74" i="16" s="1"/>
  <c r="FH94" i="16"/>
  <c r="FH125" i="16" s="1"/>
  <c r="AQ14" i="15"/>
  <c r="FG45" i="16"/>
  <c r="FG75" i="16" s="1"/>
  <c r="FG95" i="16"/>
  <c r="FG126" i="16" s="1"/>
  <c r="FI105" i="16"/>
  <c r="FI55" i="16"/>
  <c r="FJ108" i="12"/>
  <c r="FJ92" i="16"/>
  <c r="FJ123" i="16" s="1"/>
  <c r="FJ42" i="16"/>
  <c r="FJ72" i="16" s="1"/>
  <c r="FI58" i="16"/>
  <c r="FI108" i="16"/>
  <c r="FH101" i="16"/>
  <c r="FH132" i="16" s="1"/>
  <c r="FH51" i="16"/>
  <c r="FH81" i="16" s="1"/>
  <c r="FI99" i="12"/>
  <c r="FI130" i="12" s="1"/>
  <c r="FI49" i="12"/>
  <c r="FI79" i="12" s="1"/>
  <c r="FG91" i="16"/>
  <c r="FG122" i="16" s="1"/>
  <c r="FG41" i="16"/>
  <c r="FG71" i="16" s="1"/>
  <c r="AQ10" i="15"/>
  <c r="FG39" i="16"/>
  <c r="FG69" i="16" s="1"/>
  <c r="AQ8" i="15"/>
  <c r="FG89" i="16"/>
  <c r="FG120" i="16" s="1"/>
  <c r="AQ22" i="11"/>
  <c r="FG103" i="12"/>
  <c r="FG134" i="12" s="1"/>
  <c r="FG53" i="12"/>
  <c r="FG83" i="12" s="1"/>
  <c r="FJ90" i="12"/>
  <c r="FJ121" i="12" s="1"/>
  <c r="FJ40" i="12"/>
  <c r="FJ70" i="12" s="1"/>
  <c r="FJ98" i="12"/>
  <c r="FJ129" i="12" s="1"/>
  <c r="FJ48" i="12"/>
  <c r="FJ78" i="12" s="1"/>
  <c r="BA62" i="12"/>
  <c r="DC62" i="16"/>
  <c r="CT112" i="16"/>
  <c r="CM100" i="16"/>
  <c r="CM131" i="16" s="1"/>
  <c r="BU50" i="16"/>
  <c r="BU80" i="16" s="1"/>
  <c r="DU100" i="12"/>
  <c r="DU131" i="12" s="1"/>
  <c r="AJ100" i="12"/>
  <c r="AJ131" i="12" s="1"/>
  <c r="BD50" i="12"/>
  <c r="BD80" i="12" s="1"/>
  <c r="AW50" i="12"/>
  <c r="AW80" i="12" s="1"/>
  <c r="BM50" i="16"/>
  <c r="BM80" i="16" s="1"/>
  <c r="DI50" i="12"/>
  <c r="DI80" i="12" s="1"/>
  <c r="DY50" i="16"/>
  <c r="DY80" i="16" s="1"/>
  <c r="R50" i="12"/>
  <c r="R80" i="12" s="1"/>
  <c r="AY62" i="12"/>
  <c r="G50" i="12"/>
  <c r="G80" i="12" s="1"/>
  <c r="BY100" i="16"/>
  <c r="BY131" i="16" s="1"/>
  <c r="BP112" i="16"/>
  <c r="CR50" i="16"/>
  <c r="CR80" i="16" s="1"/>
  <c r="EM50" i="12"/>
  <c r="EM80" i="12" s="1"/>
  <c r="EF100" i="16"/>
  <c r="EF131" i="16" s="1"/>
  <c r="EB62" i="12"/>
  <c r="EN50" i="12"/>
  <c r="EN80" i="12" s="1"/>
  <c r="CD50" i="12"/>
  <c r="CD80" i="12" s="1"/>
  <c r="CV62" i="16"/>
  <c r="Z42" i="24"/>
  <c r="CT42" i="24" s="1"/>
  <c r="BF62" i="16"/>
  <c r="BR112" i="16"/>
  <c r="Y33" i="24"/>
  <c r="CS33" i="24" s="1"/>
  <c r="CS26" i="24"/>
  <c r="AI33" i="24"/>
  <c r="DC33" i="24" s="1"/>
  <c r="DC26" i="24"/>
  <c r="EJ100" i="12"/>
  <c r="EJ131" i="12" s="1"/>
  <c r="CE100" i="12"/>
  <c r="CE131" i="12" s="1"/>
  <c r="CQ62" i="16"/>
  <c r="AU62" i="16"/>
  <c r="EQ112" i="12"/>
  <c r="U34" i="24"/>
  <c r="CO34" i="24" s="1"/>
  <c r="CT50" i="16"/>
  <c r="CT80" i="16" s="1"/>
  <c r="EG50" i="16"/>
  <c r="EG80" i="16" s="1"/>
  <c r="BG100" i="12"/>
  <c r="BG131" i="12" s="1"/>
  <c r="EB112" i="16"/>
  <c r="ER62" i="16"/>
  <c r="BC62" i="16"/>
  <c r="DT62" i="12"/>
  <c r="AP100" i="16"/>
  <c r="AP131" i="16" s="1"/>
  <c r="CB50" i="12"/>
  <c r="CB80" i="12" s="1"/>
  <c r="AO112" i="12"/>
  <c r="DH112" i="12"/>
  <c r="BI112" i="16"/>
  <c r="DN112" i="12"/>
  <c r="BK62" i="16"/>
  <c r="W33" i="24"/>
  <c r="CQ33" i="24" s="1"/>
  <c r="S34" i="24"/>
  <c r="CM34" i="24" s="1"/>
  <c r="EX112" i="12"/>
  <c r="O33" i="24"/>
  <c r="CI33" i="24" s="1"/>
  <c r="AG34" i="24"/>
  <c r="DA34" i="24" s="1"/>
  <c r="AW62" i="12"/>
  <c r="BF112" i="16"/>
  <c r="BN62" i="16"/>
  <c r="R34" i="24"/>
  <c r="CL34" i="24" s="1"/>
  <c r="V33" i="24"/>
  <c r="CP33" i="24" s="1"/>
  <c r="BU112" i="12"/>
  <c r="CD112" i="12"/>
  <c r="AF33" i="24"/>
  <c r="CZ33" i="24" s="1"/>
  <c r="Z33" i="24"/>
  <c r="CT33" i="24" s="1"/>
  <c r="CY112" i="12"/>
  <c r="AH33" i="24"/>
  <c r="DB33" i="24" s="1"/>
  <c r="DI62" i="12"/>
  <c r="CH112" i="12"/>
  <c r="CL112" i="12"/>
  <c r="FE112" i="12"/>
  <c r="AM112" i="12"/>
  <c r="AV112" i="12"/>
  <c r="EM112" i="12"/>
  <c r="DI112" i="12"/>
  <c r="DS112" i="12"/>
  <c r="CU62" i="12"/>
  <c r="FF62" i="12"/>
  <c r="DC112" i="12"/>
  <c r="AZ112" i="12"/>
  <c r="DE62" i="12"/>
  <c r="X33" i="24"/>
  <c r="CR33" i="24" s="1"/>
  <c r="EI112" i="12"/>
  <c r="AG33" i="24"/>
  <c r="DA33" i="24" s="1"/>
  <c r="EC112" i="12"/>
  <c r="EG112" i="12"/>
  <c r="EP112" i="12"/>
  <c r="ET112" i="12"/>
  <c r="CP112" i="12"/>
  <c r="CT112" i="12"/>
  <c r="DR112" i="12"/>
  <c r="EQ62" i="12"/>
  <c r="P33" i="24"/>
  <c r="CJ33" i="24" s="1"/>
  <c r="CZ62" i="12"/>
  <c r="DD62" i="12"/>
  <c r="AJ33" i="24"/>
  <c r="DD33" i="24" s="1"/>
  <c r="BO62" i="12"/>
  <c r="AC33" i="24"/>
  <c r="CW33" i="24" s="1"/>
  <c r="AD33" i="24"/>
  <c r="CX33" i="24" s="1"/>
  <c r="Q33" i="24"/>
  <c r="CK33" i="24" s="1"/>
  <c r="S33" i="24"/>
  <c r="CM33" i="24" s="1"/>
  <c r="DV112" i="12"/>
  <c r="AL33" i="24"/>
  <c r="DF33" i="24" s="1"/>
  <c r="AA33" i="24"/>
  <c r="CU33" i="24" s="1"/>
  <c r="AK33" i="24"/>
  <c r="DE33" i="24" s="1"/>
  <c r="U33" i="24"/>
  <c r="CO33" i="24" s="1"/>
  <c r="R33" i="24"/>
  <c r="CL33" i="24" s="1"/>
  <c r="T33" i="24"/>
  <c r="CN33" i="24" s="1"/>
  <c r="BW112" i="12"/>
  <c r="BX62" i="12"/>
  <c r="AE33" i="24"/>
  <c r="CY33" i="24" s="1"/>
  <c r="AB33" i="24"/>
  <c r="CV33" i="24" s="1"/>
  <c r="CK112" i="16"/>
  <c r="DT62" i="16"/>
  <c r="BO112" i="16"/>
  <c r="FF112" i="16"/>
  <c r="DX112" i="16"/>
  <c r="AX112" i="16"/>
  <c r="BB62" i="16"/>
  <c r="BE112" i="16"/>
  <c r="BN112" i="16"/>
  <c r="BJ112" i="16"/>
  <c r="BJ62" i="16"/>
  <c r="FF62" i="16"/>
  <c r="AM112" i="16"/>
  <c r="W35" i="24"/>
  <c r="CQ35" i="24" s="1"/>
  <c r="AG35" i="24"/>
  <c r="DA35" i="24" s="1"/>
  <c r="AE35" i="24"/>
  <c r="CY35" i="24" s="1"/>
  <c r="U35" i="24"/>
  <c r="CO35" i="24" s="1"/>
  <c r="AC35" i="24"/>
  <c r="CW35" i="24" s="1"/>
  <c r="V35" i="24"/>
  <c r="CP35" i="24" s="1"/>
  <c r="P35" i="24"/>
  <c r="CJ35" i="24" s="1"/>
  <c r="R35" i="24"/>
  <c r="CL35" i="24" s="1"/>
  <c r="AK35" i="24"/>
  <c r="DE35" i="24" s="1"/>
  <c r="AD35" i="24"/>
  <c r="CX35" i="24" s="1"/>
  <c r="X35" i="24"/>
  <c r="CR35" i="24" s="1"/>
  <c r="Z35" i="24"/>
  <c r="CT35" i="24" s="1"/>
  <c r="S35" i="24"/>
  <c r="CM35" i="24" s="1"/>
  <c r="T35" i="24"/>
  <c r="CN35" i="24" s="1"/>
  <c r="AL35" i="24"/>
  <c r="DF35" i="24" s="1"/>
  <c r="AF35" i="24"/>
  <c r="CZ35" i="24" s="1"/>
  <c r="AH35" i="24"/>
  <c r="DB35" i="24" s="1"/>
  <c r="AA35" i="24"/>
  <c r="CU35" i="24" s="1"/>
  <c r="AB35" i="24"/>
  <c r="CV35" i="24" s="1"/>
  <c r="Q35" i="24"/>
  <c r="CK35" i="24" s="1"/>
  <c r="AI35" i="24"/>
  <c r="DC35" i="24" s="1"/>
  <c r="AJ35" i="24"/>
  <c r="DD35" i="24" s="1"/>
  <c r="O35" i="24"/>
  <c r="CI35" i="24" s="1"/>
  <c r="Y35" i="24"/>
  <c r="CS35" i="24" s="1"/>
  <c r="AA34" i="24"/>
  <c r="CU34" i="24" s="1"/>
  <c r="AC34" i="24"/>
  <c r="CW34" i="24" s="1"/>
  <c r="T34" i="24"/>
  <c r="CN34" i="24" s="1"/>
  <c r="Q34" i="24"/>
  <c r="CK34" i="24" s="1"/>
  <c r="AK34" i="24"/>
  <c r="DE34" i="24" s="1"/>
  <c r="AH34" i="24"/>
  <c r="DB34" i="24" s="1"/>
  <c r="AI34" i="24"/>
  <c r="DC34" i="24" s="1"/>
  <c r="AJ34" i="24"/>
  <c r="DD34" i="24" s="1"/>
  <c r="AE34" i="24"/>
  <c r="CY34" i="24" s="1"/>
  <c r="AD34" i="24"/>
  <c r="CX34" i="24" s="1"/>
  <c r="W34" i="24"/>
  <c r="CQ34" i="24" s="1"/>
  <c r="O34" i="24"/>
  <c r="CI34" i="24" s="1"/>
  <c r="P34" i="24"/>
  <c r="CJ34" i="24" s="1"/>
  <c r="Y34" i="24"/>
  <c r="CS34" i="24" s="1"/>
  <c r="X34" i="24"/>
  <c r="CR34" i="24" s="1"/>
  <c r="AF34" i="24"/>
  <c r="CZ34" i="24" s="1"/>
  <c r="V34" i="24"/>
  <c r="CP34" i="24" s="1"/>
  <c r="AB34" i="24"/>
  <c r="CV34" i="24" s="1"/>
  <c r="AL34" i="24"/>
  <c r="DF34" i="24" s="1"/>
  <c r="DS62" i="12"/>
  <c r="BT50" i="12"/>
  <c r="BT80" i="12" s="1"/>
  <c r="CE62" i="12"/>
  <c r="BF112" i="12"/>
  <c r="K100" i="12"/>
  <c r="K131" i="12" s="1"/>
  <c r="H50" i="12"/>
  <c r="H80" i="12" s="1"/>
  <c r="EQ100" i="12"/>
  <c r="EQ131" i="12" s="1"/>
  <c r="CT100" i="12"/>
  <c r="CT131" i="12" s="1"/>
  <c r="DC62" i="12"/>
  <c r="DX62" i="12"/>
  <c r="EH62" i="12"/>
  <c r="DX112" i="12"/>
  <c r="DB112" i="12"/>
  <c r="DH62" i="12"/>
  <c r="EC62" i="12"/>
  <c r="EL62" i="12"/>
  <c r="ET62" i="12"/>
  <c r="EA112" i="12"/>
  <c r="DG112" i="12"/>
  <c r="DP112" i="12"/>
  <c r="D31" i="11"/>
  <c r="DL112" i="12"/>
  <c r="DK112" i="12"/>
  <c r="DM62" i="12"/>
  <c r="EL62" i="16"/>
  <c r="DV62" i="16"/>
  <c r="CJ112" i="16"/>
  <c r="CZ62" i="16"/>
  <c r="CC112" i="16"/>
  <c r="DJ112" i="16"/>
  <c r="DU112" i="16"/>
  <c r="R31" i="15"/>
  <c r="BL62" i="16"/>
  <c r="DL50" i="16"/>
  <c r="DL80" i="16" s="1"/>
  <c r="FC62" i="16"/>
  <c r="DQ112" i="16"/>
  <c r="CF112" i="16"/>
  <c r="DA62" i="16"/>
  <c r="DK62" i="16"/>
  <c r="DF112" i="16"/>
  <c r="BP62" i="16"/>
  <c r="CZ112" i="16"/>
  <c r="BT112" i="16"/>
  <c r="BG62" i="16"/>
  <c r="BB112" i="16"/>
  <c r="FB62" i="16"/>
  <c r="DF62" i="16"/>
  <c r="DJ62" i="16"/>
  <c r="EN62" i="16"/>
  <c r="AJ62" i="16"/>
  <c r="EO62" i="16"/>
  <c r="DG112" i="16"/>
  <c r="BL112" i="16"/>
  <c r="ER112" i="16"/>
  <c r="BM112" i="16"/>
  <c r="BM62" i="16"/>
  <c r="DK112" i="16"/>
  <c r="DC112" i="16"/>
  <c r="BQ112" i="16"/>
  <c r="DQ62" i="16"/>
  <c r="CB112" i="16"/>
  <c r="BY62" i="16"/>
  <c r="CG62" i="16"/>
  <c r="CV112" i="16"/>
  <c r="CW62" i="16"/>
  <c r="AN112" i="16"/>
  <c r="CP112" i="16"/>
  <c r="CP62" i="16"/>
  <c r="AT62" i="16"/>
  <c r="AX62" i="16"/>
  <c r="DL62" i="16"/>
  <c r="P31" i="15"/>
  <c r="EJ62" i="16"/>
  <c r="AU112" i="16"/>
  <c r="AT112" i="16"/>
  <c r="DM112" i="16"/>
  <c r="DT112" i="16"/>
  <c r="BX112" i="16"/>
  <c r="BH112" i="16"/>
  <c r="BD62" i="16"/>
  <c r="BA112" i="16"/>
  <c r="BR62" i="16"/>
  <c r="BV112" i="16"/>
  <c r="CL112" i="16"/>
  <c r="D31" i="15"/>
  <c r="CT62" i="16"/>
  <c r="BT62" i="16"/>
  <c r="DM62" i="16"/>
  <c r="BE62" i="16"/>
  <c r="CO50" i="16"/>
  <c r="CO80" i="16" s="1"/>
  <c r="EH112" i="16"/>
  <c r="FE112" i="16"/>
  <c r="AQ112" i="16"/>
  <c r="DY62" i="16"/>
  <c r="BG112" i="16"/>
  <c r="Q31" i="15"/>
  <c r="BS112" i="16"/>
  <c r="Z31" i="15"/>
  <c r="CC62" i="16"/>
  <c r="CO112" i="16"/>
  <c r="EK62" i="16"/>
  <c r="AO62" i="16"/>
  <c r="AW112" i="16"/>
  <c r="DP112" i="16"/>
  <c r="BH62" i="16"/>
  <c r="DI112" i="16"/>
  <c r="AN62" i="16"/>
  <c r="BS62" i="16"/>
  <c r="BI62" i="16"/>
  <c r="CS112" i="16"/>
  <c r="EN112" i="16"/>
  <c r="AS112" i="16"/>
  <c r="BK112" i="16"/>
  <c r="CH112" i="16"/>
  <c r="BV62" i="16"/>
  <c r="H31" i="15"/>
  <c r="EP62" i="16"/>
  <c r="CL62" i="16"/>
  <c r="DA50" i="12"/>
  <c r="DA80" i="12" s="1"/>
  <c r="DP50" i="12"/>
  <c r="DP80" i="12" s="1"/>
  <c r="DY112" i="12"/>
  <c r="EV112" i="12"/>
  <c r="I31" i="11"/>
  <c r="DF62" i="12"/>
  <c r="CS62" i="12"/>
  <c r="DF112" i="12"/>
  <c r="DO62" i="12"/>
  <c r="CP62" i="12"/>
  <c r="EG62" i="12"/>
  <c r="EX62" i="12"/>
  <c r="CH62" i="12"/>
  <c r="FE62" i="12"/>
  <c r="DZ112" i="12"/>
  <c r="EK112" i="12"/>
  <c r="EO112" i="12"/>
  <c r="ES112" i="12"/>
  <c r="CX112" i="12"/>
  <c r="EP62" i="12"/>
  <c r="EF112" i="12"/>
  <c r="EW112" i="12"/>
  <c r="EJ112" i="12"/>
  <c r="Y31" i="11"/>
  <c r="FA112" i="12"/>
  <c r="CT62" i="12"/>
  <c r="CY62" i="12"/>
  <c r="EA62" i="12"/>
  <c r="EB112" i="12"/>
  <c r="CS112" i="12"/>
  <c r="DE112" i="12"/>
  <c r="DQ62" i="12"/>
  <c r="BQ62" i="12"/>
  <c r="BZ62" i="12"/>
  <c r="F31" i="11"/>
  <c r="CO112" i="12"/>
  <c r="FA62" i="12"/>
  <c r="AM62" i="12"/>
  <c r="AQ112" i="12"/>
  <c r="BT112" i="12"/>
  <c r="CC112" i="12"/>
  <c r="CG112" i="12"/>
  <c r="G31" i="11"/>
  <c r="FD112" i="12"/>
  <c r="J31" i="11"/>
  <c r="AP112" i="12"/>
  <c r="AU112" i="12"/>
  <c r="AR62" i="12"/>
  <c r="AV62" i="12"/>
  <c r="CD62" i="12"/>
  <c r="BN112" i="12"/>
  <c r="BP62" i="12"/>
  <c r="CK112" i="12"/>
  <c r="AQ62" i="12"/>
  <c r="CL62" i="12"/>
  <c r="EZ112" i="12"/>
  <c r="AK31" i="15"/>
  <c r="FA62" i="16"/>
  <c r="N31" i="15"/>
  <c r="DD62" i="16"/>
  <c r="CY112" i="16"/>
  <c r="CF62" i="16"/>
  <c r="EQ62" i="16"/>
  <c r="EM62" i="16"/>
  <c r="S31" i="15"/>
  <c r="AV62" i="16"/>
  <c r="BY112" i="16"/>
  <c r="CK62" i="16"/>
  <c r="EP112" i="16"/>
  <c r="DU62" i="16"/>
  <c r="DY112" i="16"/>
  <c r="AL31" i="15"/>
  <c r="CW112" i="16"/>
  <c r="BY50" i="16"/>
  <c r="BY80" i="16" s="1"/>
  <c r="CR62" i="16"/>
  <c r="DD112" i="16"/>
  <c r="FC100" i="16"/>
  <c r="FC131" i="16" s="1"/>
  <c r="AW62" i="16"/>
  <c r="CE112" i="16"/>
  <c r="CU112" i="16"/>
  <c r="DK100" i="16"/>
  <c r="DK131" i="16" s="1"/>
  <c r="DE62" i="16"/>
  <c r="W31" i="15"/>
  <c r="BU112" i="16"/>
  <c r="CU62" i="16"/>
  <c r="BU62" i="16"/>
  <c r="CH62" i="16"/>
  <c r="CG112" i="16"/>
  <c r="AC31" i="15"/>
  <c r="DR50" i="16"/>
  <c r="DR80" i="16" s="1"/>
  <c r="T31" i="15"/>
  <c r="EO50" i="16"/>
  <c r="EO80" i="16" s="1"/>
  <c r="CS62" i="16"/>
  <c r="CY62" i="16"/>
  <c r="EQ112" i="16"/>
  <c r="AY62" i="16"/>
  <c r="DR100" i="16"/>
  <c r="DR131" i="16" s="1"/>
  <c r="BJ50" i="16"/>
  <c r="BJ80" i="16" s="1"/>
  <c r="DV100" i="16"/>
  <c r="DV131" i="16" s="1"/>
  <c r="DK50" i="16"/>
  <c r="DK80" i="16" s="1"/>
  <c r="BK50" i="16"/>
  <c r="BK80" i="16" s="1"/>
  <c r="CJ62" i="16"/>
  <c r="ED62" i="16"/>
  <c r="ET62" i="16"/>
  <c r="EW112" i="16"/>
  <c r="EY62" i="16"/>
  <c r="I31" i="15"/>
  <c r="BW112" i="16"/>
  <c r="DW62" i="16"/>
  <c r="CA112" i="16"/>
  <c r="AG31" i="15"/>
  <c r="ES100" i="16"/>
  <c r="ES131" i="16" s="1"/>
  <c r="CI100" i="16"/>
  <c r="CI131" i="16" s="1"/>
  <c r="CF50" i="16"/>
  <c r="CF80" i="16" s="1"/>
  <c r="BM100" i="16"/>
  <c r="BM131" i="16" s="1"/>
  <c r="CU50" i="12"/>
  <c r="CU80" i="12" s="1"/>
  <c r="H31" i="11"/>
  <c r="EF62" i="12"/>
  <c r="BX50" i="12"/>
  <c r="BX80" i="12" s="1"/>
  <c r="DV62" i="12"/>
  <c r="DZ62" i="12"/>
  <c r="EK62" i="12"/>
  <c r="ES62" i="12"/>
  <c r="CO62" i="12"/>
  <c r="CX62" i="12"/>
  <c r="CM62" i="12"/>
  <c r="FD62" i="12"/>
  <c r="BB112" i="12"/>
  <c r="BK50" i="12"/>
  <c r="BK80" i="12" s="1"/>
  <c r="EN112" i="12"/>
  <c r="C31" i="11"/>
  <c r="CR112" i="12"/>
  <c r="AC31" i="11"/>
  <c r="DJ62" i="12"/>
  <c r="CN62" i="12"/>
  <c r="AK31" i="11"/>
  <c r="EE112" i="12"/>
  <c r="ER112" i="12"/>
  <c r="EO62" i="12"/>
  <c r="CW112" i="12"/>
  <c r="DA112" i="12"/>
  <c r="DP62" i="12"/>
  <c r="AL31" i="11"/>
  <c r="BJ112" i="12"/>
  <c r="EE62" i="12"/>
  <c r="AD31" i="11"/>
  <c r="EW62" i="12"/>
  <c r="DG62" i="12"/>
  <c r="DJ112" i="12"/>
  <c r="EJ62" i="12"/>
  <c r="DB62" i="12"/>
  <c r="CO100" i="12"/>
  <c r="CO131" i="12" s="1"/>
  <c r="E31" i="11"/>
  <c r="BP100" i="12"/>
  <c r="BP131" i="12" s="1"/>
  <c r="FA100" i="12"/>
  <c r="FA131" i="12" s="1"/>
  <c r="BY112" i="12"/>
  <c r="EY50" i="12"/>
  <c r="EY80" i="12" s="1"/>
  <c r="BJ62" i="12"/>
  <c r="BN62" i="12"/>
  <c r="CC62" i="12"/>
  <c r="CG62" i="12"/>
  <c r="CN112" i="12"/>
  <c r="AH31" i="11"/>
  <c r="ED112" i="12"/>
  <c r="EN62" i="12"/>
  <c r="EV62" i="12"/>
  <c r="CR62" i="12"/>
  <c r="CW62" i="12"/>
  <c r="BC62" i="12"/>
  <c r="EZ62" i="12"/>
  <c r="FC112" i="12"/>
  <c r="BF62" i="12"/>
  <c r="AP62" i="12"/>
  <c r="AU62" i="12"/>
  <c r="EH112" i="12"/>
  <c r="BB62" i="12"/>
  <c r="CZ112" i="12"/>
  <c r="CU112" i="12"/>
  <c r="DA62" i="12"/>
  <c r="AT112" i="12"/>
  <c r="EM62" i="12"/>
  <c r="DT112" i="12"/>
  <c r="CF112" i="12"/>
  <c r="AG31" i="11"/>
  <c r="AA31" i="11"/>
  <c r="BY62" i="12"/>
  <c r="EU112" i="12"/>
  <c r="EY112" i="12"/>
  <c r="AX112" i="12"/>
  <c r="CV112" i="12"/>
  <c r="AB31" i="11"/>
  <c r="AI31" i="11"/>
  <c r="DN62" i="12"/>
  <c r="CQ112" i="12"/>
  <c r="AJ50" i="12"/>
  <c r="AJ80" i="12" s="1"/>
  <c r="CV62" i="12"/>
  <c r="BX112" i="12"/>
  <c r="U31" i="11"/>
  <c r="EL112" i="12"/>
  <c r="BE50" i="12"/>
  <c r="BE80" i="12" s="1"/>
  <c r="DD112" i="12"/>
  <c r="EX50" i="12"/>
  <c r="EX80" i="12" s="1"/>
  <c r="BA50" i="12"/>
  <c r="BA80" i="12" s="1"/>
  <c r="AY112" i="12"/>
  <c r="DJ100" i="12"/>
  <c r="DJ131" i="12" s="1"/>
  <c r="EY62" i="12"/>
  <c r="DM112" i="12"/>
  <c r="M100" i="12"/>
  <c r="M131" i="12" s="1"/>
  <c r="U100" i="12"/>
  <c r="U131" i="12" s="1"/>
  <c r="BM112" i="12"/>
  <c r="W31" i="11"/>
  <c r="CJ112" i="12"/>
  <c r="P31" i="11"/>
  <c r="AP31" i="11"/>
  <c r="AQ62" i="11" s="1"/>
  <c r="BE62" i="12"/>
  <c r="ER100" i="12"/>
  <c r="ER131" i="12" s="1"/>
  <c r="BC112" i="12"/>
  <c r="BT62" i="12"/>
  <c r="N100" i="12"/>
  <c r="N131" i="12" s="1"/>
  <c r="CK62" i="12"/>
  <c r="BG50" i="12"/>
  <c r="BG80" i="12" s="1"/>
  <c r="AD50" i="12"/>
  <c r="AD80" i="12" s="1"/>
  <c r="O31" i="11"/>
  <c r="CB112" i="12"/>
  <c r="CF62" i="12"/>
  <c r="I50" i="12"/>
  <c r="I80" i="12" s="1"/>
  <c r="BD112" i="12"/>
  <c r="BI112" i="12"/>
  <c r="BS112" i="12"/>
  <c r="CR50" i="12"/>
  <c r="CR80" i="12" s="1"/>
  <c r="CV100" i="12"/>
  <c r="CV131" i="12" s="1"/>
  <c r="CM50" i="12"/>
  <c r="CM80" i="12" s="1"/>
  <c r="AB50" i="12"/>
  <c r="AB80" i="12" s="1"/>
  <c r="AY50" i="12"/>
  <c r="AY80" i="12" s="1"/>
  <c r="BH112" i="12"/>
  <c r="BR62" i="12"/>
  <c r="X31" i="11"/>
  <c r="DA100" i="12"/>
  <c r="DA131" i="12" s="1"/>
  <c r="N50" i="12"/>
  <c r="N80" i="12" s="1"/>
  <c r="AM31" i="11"/>
  <c r="DU62" i="12"/>
  <c r="DY62" i="12"/>
  <c r="DN50" i="12"/>
  <c r="DN80" i="12" s="1"/>
  <c r="AI50" i="12"/>
  <c r="AI80" i="12" s="1"/>
  <c r="BK62" i="12"/>
  <c r="ED62" i="12"/>
  <c r="AJ31" i="11"/>
  <c r="BJ100" i="12"/>
  <c r="BJ131" i="12" s="1"/>
  <c r="BZ50" i="12"/>
  <c r="BZ80" i="12" s="1"/>
  <c r="BQ112" i="12"/>
  <c r="CX100" i="12"/>
  <c r="CX131" i="12" s="1"/>
  <c r="DM100" i="12"/>
  <c r="DM131" i="12" s="1"/>
  <c r="DW62" i="12"/>
  <c r="EA100" i="12"/>
  <c r="EA131" i="12" s="1"/>
  <c r="DS100" i="12"/>
  <c r="DS131" i="12" s="1"/>
  <c r="AO50" i="12"/>
  <c r="AO80" i="12" s="1"/>
  <c r="O50" i="12"/>
  <c r="O80" i="12" s="1"/>
  <c r="BO100" i="12"/>
  <c r="BO131" i="12" s="1"/>
  <c r="AZ100" i="12"/>
  <c r="AZ131" i="12" s="1"/>
  <c r="FA50" i="12"/>
  <c r="FA80" i="12" s="1"/>
  <c r="R31" i="11"/>
  <c r="CE112" i="12"/>
  <c r="AO31" i="11"/>
  <c r="AJ62" i="12"/>
  <c r="L31" i="11"/>
  <c r="AS62" i="12"/>
  <c r="AK50" i="12"/>
  <c r="AK80" i="12" s="1"/>
  <c r="EU62" i="12"/>
  <c r="AZ62" i="12"/>
  <c r="DW112" i="12"/>
  <c r="CQ62" i="12"/>
  <c r="BV112" i="12"/>
  <c r="Q31" i="11"/>
  <c r="AW112" i="12"/>
  <c r="AO62" i="12"/>
  <c r="BK112" i="12"/>
  <c r="EI62" i="12"/>
  <c r="BO112" i="12"/>
  <c r="ER62" i="12"/>
  <c r="CI62" i="12"/>
  <c r="Z31" i="11"/>
  <c r="DM50" i="12"/>
  <c r="DM80" i="12" s="1"/>
  <c r="DN100" i="12"/>
  <c r="DN131" i="12" s="1"/>
  <c r="BI62" i="12"/>
  <c r="AK100" i="12"/>
  <c r="AK131" i="12" s="1"/>
  <c r="DL62" i="12"/>
  <c r="BE112" i="12"/>
  <c r="BU62" i="12"/>
  <c r="AN31" i="11"/>
  <c r="AL50" i="12"/>
  <c r="AL80" i="12" s="1"/>
  <c r="FB50" i="12"/>
  <c r="FB80" i="12" s="1"/>
  <c r="BJ50" i="12"/>
  <c r="BJ80" i="12" s="1"/>
  <c r="AE31" i="11"/>
  <c r="BG62" i="12"/>
  <c r="CI50" i="12"/>
  <c r="CI80" i="12" s="1"/>
  <c r="FE100" i="12"/>
  <c r="FE131" i="12" s="1"/>
  <c r="DL100" i="12"/>
  <c r="DL131" i="12" s="1"/>
  <c r="DK62" i="12"/>
  <c r="BV62" i="12"/>
  <c r="CB62" i="12"/>
  <c r="DQ50" i="12"/>
  <c r="DQ80" i="12" s="1"/>
  <c r="AR112" i="12"/>
  <c r="BA112" i="12"/>
  <c r="K31" i="11"/>
  <c r="DU112" i="12"/>
  <c r="T31" i="11"/>
  <c r="FC62" i="12"/>
  <c r="DS50" i="12"/>
  <c r="DS80" i="12" s="1"/>
  <c r="BW62" i="12"/>
  <c r="FF112" i="12"/>
  <c r="AT62" i="12"/>
  <c r="CA112" i="12"/>
  <c r="DR62" i="12"/>
  <c r="BM62" i="12"/>
  <c r="CM112" i="12"/>
  <c r="FB112" i="12"/>
  <c r="AA100" i="12"/>
  <c r="AA131" i="12" s="1"/>
  <c r="AR100" i="12"/>
  <c r="AR131" i="12" s="1"/>
  <c r="AK62" i="12"/>
  <c r="AN112" i="12"/>
  <c r="BZ112" i="12"/>
  <c r="V31" i="11"/>
  <c r="BS62" i="12"/>
  <c r="FB62" i="12"/>
  <c r="AV50" i="12"/>
  <c r="AV80" i="12" s="1"/>
  <c r="FD100" i="12"/>
  <c r="FD131" i="12" s="1"/>
  <c r="BH62" i="12"/>
  <c r="AN62" i="12"/>
  <c r="AX62" i="12"/>
  <c r="CA62" i="12"/>
  <c r="DO112" i="12"/>
  <c r="AL62" i="12"/>
  <c r="AS112" i="12"/>
  <c r="AF31" i="11"/>
  <c r="DQ112" i="12"/>
  <c r="BL112" i="12"/>
  <c r="BP112" i="12"/>
  <c r="BR112" i="12"/>
  <c r="CJ62" i="12"/>
  <c r="AZ50" i="12"/>
  <c r="AZ80" i="12" s="1"/>
  <c r="P50" i="12"/>
  <c r="P80" i="12" s="1"/>
  <c r="AN50" i="12"/>
  <c r="AN80" i="12" s="1"/>
  <c r="EZ100" i="12"/>
  <c r="EZ131" i="12" s="1"/>
  <c r="S31" i="11"/>
  <c r="M31" i="11"/>
  <c r="N31" i="11"/>
  <c r="BL62" i="12"/>
  <c r="BG112" i="12"/>
  <c r="CI112" i="12"/>
  <c r="AA50" i="12"/>
  <c r="AA80" i="12" s="1"/>
  <c r="BO50" i="12"/>
  <c r="BO80" i="12" s="1"/>
  <c r="EK50" i="12"/>
  <c r="EK80" i="12" s="1"/>
  <c r="Z50" i="12"/>
  <c r="Z80" i="12" s="1"/>
  <c r="CM100" i="12"/>
  <c r="CM131" i="12" s="1"/>
  <c r="DT50" i="12"/>
  <c r="DT80" i="12" s="1"/>
  <c r="CY50" i="16"/>
  <c r="CY80" i="16" s="1"/>
  <c r="DX100" i="16"/>
  <c r="DX131" i="16" s="1"/>
  <c r="O31" i="15"/>
  <c r="G31" i="15"/>
  <c r="AX100" i="16"/>
  <c r="AX131" i="16" s="1"/>
  <c r="BQ100" i="16"/>
  <c r="BQ131" i="16" s="1"/>
  <c r="BQ62" i="16"/>
  <c r="EF50" i="16"/>
  <c r="EF80" i="16" s="1"/>
  <c r="EJ100" i="16"/>
  <c r="EJ131" i="16" s="1"/>
  <c r="EU100" i="16"/>
  <c r="EU131" i="16" s="1"/>
  <c r="AU50" i="16"/>
  <c r="AU80" i="16" s="1"/>
  <c r="CH50" i="16"/>
  <c r="CH80" i="16" s="1"/>
  <c r="EM112" i="16"/>
  <c r="BI100" i="16"/>
  <c r="BI131" i="16" s="1"/>
  <c r="BU100" i="16"/>
  <c r="BU131" i="16" s="1"/>
  <c r="E31" i="15"/>
  <c r="FA112" i="16"/>
  <c r="EC50" i="16"/>
  <c r="EC80" i="16" s="1"/>
  <c r="FB112" i="16"/>
  <c r="CY100" i="16"/>
  <c r="CY131" i="16" s="1"/>
  <c r="J31" i="15"/>
  <c r="EC62" i="16"/>
  <c r="EK112" i="16"/>
  <c r="AM31" i="15"/>
  <c r="EE62" i="16"/>
  <c r="FC112" i="16"/>
  <c r="AP31" i="15"/>
  <c r="AQ62" i="15" s="1"/>
  <c r="AM62" i="16"/>
  <c r="AD31" i="15"/>
  <c r="BX62" i="16"/>
  <c r="AZ62" i="16"/>
  <c r="DW112" i="16"/>
  <c r="EL112" i="16"/>
  <c r="CB62" i="16"/>
  <c r="DB62" i="16"/>
  <c r="F31" i="15"/>
  <c r="ET112" i="16"/>
  <c r="BE100" i="16"/>
  <c r="BE131" i="16" s="1"/>
  <c r="EB100" i="16"/>
  <c r="EB131" i="16" s="1"/>
  <c r="DE112" i="16"/>
  <c r="DH112" i="16"/>
  <c r="EX112" i="16"/>
  <c r="CX112" i="16"/>
  <c r="ES112" i="16"/>
  <c r="BA100" i="16"/>
  <c r="BA131" i="16" s="1"/>
  <c r="BH100" i="16"/>
  <c r="BH131" i="16" s="1"/>
  <c r="EF62" i="16"/>
  <c r="EZ62" i="16"/>
  <c r="DX62" i="16"/>
  <c r="DH62" i="16"/>
  <c r="BA62" i="16"/>
  <c r="EG112" i="16"/>
  <c r="EI112" i="16"/>
  <c r="EX62" i="16"/>
  <c r="CX62" i="16"/>
  <c r="ES62" i="16"/>
  <c r="BD112" i="16"/>
  <c r="CI112" i="16"/>
  <c r="EI62" i="16"/>
  <c r="FE62" i="16"/>
  <c r="DA112" i="16"/>
  <c r="FD62" i="16"/>
  <c r="AZ112" i="16"/>
  <c r="X31" i="15"/>
  <c r="CI62" i="16"/>
  <c r="BW62" i="16"/>
  <c r="AY112" i="16"/>
  <c r="BC112" i="16"/>
  <c r="DI62" i="16"/>
  <c r="DL112" i="16"/>
  <c r="EH62" i="16"/>
  <c r="AO31" i="15"/>
  <c r="DB112" i="16"/>
  <c r="EC112" i="16"/>
  <c r="AB31" i="15"/>
  <c r="AA31" i="15"/>
  <c r="CM112" i="16"/>
  <c r="C31" i="15"/>
  <c r="AT50" i="16"/>
  <c r="AT80" i="16" s="1"/>
  <c r="CE100" i="16"/>
  <c r="CE131" i="16" s="1"/>
  <c r="BZ112" i="16"/>
  <c r="CO62" i="16"/>
  <c r="EU112" i="16"/>
  <c r="AK62" i="16"/>
  <c r="AV112" i="16"/>
  <c r="DN112" i="16"/>
  <c r="DR62" i="16"/>
  <c r="BS100" i="16"/>
  <c r="BS131" i="16" s="1"/>
  <c r="BV50" i="16"/>
  <c r="BV80" i="16" s="1"/>
  <c r="BB50" i="16"/>
  <c r="BB80" i="16" s="1"/>
  <c r="ED112" i="16"/>
  <c r="AI31" i="15"/>
  <c r="DS112" i="16"/>
  <c r="CN112" i="16"/>
  <c r="AN31" i="15"/>
  <c r="L31" i="15"/>
  <c r="Y31" i="15"/>
  <c r="BZ62" i="16"/>
  <c r="DN62" i="16"/>
  <c r="CM62" i="16"/>
  <c r="DR112" i="16"/>
  <c r="DV112" i="16"/>
  <c r="DS62" i="16"/>
  <c r="V31" i="15"/>
  <c r="EZ112" i="16"/>
  <c r="K31" i="15"/>
  <c r="AL62" i="16"/>
  <c r="CR112" i="16"/>
  <c r="CA62" i="16"/>
  <c r="DP62" i="16"/>
  <c r="U31" i="15"/>
  <c r="AE31" i="15"/>
  <c r="EV112" i="16"/>
  <c r="EY112" i="16"/>
  <c r="AP112" i="16"/>
  <c r="EW62" i="16"/>
  <c r="AM100" i="16"/>
  <c r="AM131" i="16" s="1"/>
  <c r="AE100" i="16"/>
  <c r="AE131" i="16" s="1"/>
  <c r="FD112" i="16"/>
  <c r="CN62" i="16"/>
  <c r="AQ62" i="16"/>
  <c r="DO62" i="16"/>
  <c r="EB62" i="16"/>
  <c r="EG62" i="16"/>
  <c r="AP62" i="16"/>
  <c r="EJ112" i="16"/>
  <c r="EA62" i="16"/>
  <c r="AS62" i="16"/>
  <c r="CD112" i="16"/>
  <c r="EV100" i="16"/>
  <c r="EV131" i="16" s="1"/>
  <c r="DC100" i="16"/>
  <c r="DC131" i="16" s="1"/>
  <c r="BF100" i="16"/>
  <c r="BF131" i="16" s="1"/>
  <c r="DO112" i="16"/>
  <c r="AH31" i="15"/>
  <c r="EE112" i="16"/>
  <c r="DZ112" i="16"/>
  <c r="CD62" i="16"/>
  <c r="CQ112" i="16"/>
  <c r="EU62" i="16"/>
  <c r="AR112" i="16"/>
  <c r="AF31" i="15"/>
  <c r="AJ31" i="15"/>
  <c r="DZ62" i="16"/>
  <c r="EF112" i="16"/>
  <c r="EA112" i="16"/>
  <c r="M31" i="15"/>
  <c r="AO112" i="16"/>
  <c r="BB100" i="16"/>
  <c r="BB131" i="16" s="1"/>
  <c r="CE62" i="16"/>
  <c r="AR62" i="16"/>
  <c r="EO112" i="16"/>
  <c r="C31" i="13"/>
  <c r="G31" i="13"/>
  <c r="I31" i="13"/>
  <c r="E31" i="13"/>
  <c r="J31" i="13"/>
  <c r="H31" i="13"/>
  <c r="F31" i="13"/>
  <c r="D31" i="13"/>
  <c r="K31" i="13"/>
  <c r="BS112" i="14"/>
  <c r="T31" i="13"/>
  <c r="BS62" i="14"/>
  <c r="CB112" i="14"/>
  <c r="CB62" i="14"/>
  <c r="EN112" i="14"/>
  <c r="EN62" i="14"/>
  <c r="DO112" i="14"/>
  <c r="AF31" i="13"/>
  <c r="DO62" i="14"/>
  <c r="CK62" i="14"/>
  <c r="CK112" i="14"/>
  <c r="EW112" i="14"/>
  <c r="EW62" i="14"/>
  <c r="AP62" i="14"/>
  <c r="AP112" i="14"/>
  <c r="DB62" i="14"/>
  <c r="DB112" i="14"/>
  <c r="AQ62" i="14"/>
  <c r="M31" i="13"/>
  <c r="AQ112" i="14"/>
  <c r="DC112" i="14"/>
  <c r="DC62" i="14"/>
  <c r="AC31" i="13"/>
  <c r="AZ62" i="14"/>
  <c r="AZ112" i="14"/>
  <c r="DL62" i="14"/>
  <c r="DL112" i="14"/>
  <c r="BI62" i="14"/>
  <c r="BI112" i="14"/>
  <c r="DU112" i="14"/>
  <c r="DU62" i="14"/>
  <c r="BR112" i="14"/>
  <c r="BR62" i="14"/>
  <c r="ED62" i="14"/>
  <c r="ED112" i="14"/>
  <c r="EE62" i="14"/>
  <c r="AJ31" i="13"/>
  <c r="EE112" i="14"/>
  <c r="CJ62" i="14"/>
  <c r="CJ112" i="14"/>
  <c r="EV62" i="14"/>
  <c r="EV112" i="14"/>
  <c r="CS112" i="14"/>
  <c r="CS62" i="14"/>
  <c r="FE62" i="14"/>
  <c r="FE112" i="14"/>
  <c r="AX112" i="14"/>
  <c r="AX62" i="14"/>
  <c r="DJ112" i="14"/>
  <c r="DJ62" i="14"/>
  <c r="AY112" i="14"/>
  <c r="AY62" i="14"/>
  <c r="O31" i="13"/>
  <c r="DK62" i="14"/>
  <c r="DK112" i="14"/>
  <c r="AE31" i="13"/>
  <c r="BH62" i="14"/>
  <c r="BH112" i="14"/>
  <c r="DT112" i="14"/>
  <c r="DT62" i="14"/>
  <c r="BQ112" i="14"/>
  <c r="BQ62" i="14"/>
  <c r="EC62" i="14"/>
  <c r="EC112" i="14"/>
  <c r="AM62" i="14"/>
  <c r="L31" i="13"/>
  <c r="AM112" i="14"/>
  <c r="BZ62" i="14"/>
  <c r="BZ112" i="14"/>
  <c r="EL112" i="14"/>
  <c r="EL62" i="14"/>
  <c r="FC62" i="14"/>
  <c r="AP31" i="13"/>
  <c r="AQ62" i="13" s="1"/>
  <c r="FC112" i="14"/>
  <c r="CR62" i="14"/>
  <c r="CR112" i="14"/>
  <c r="FD62" i="14"/>
  <c r="FD112" i="14"/>
  <c r="AO62" i="14"/>
  <c r="AO112" i="14"/>
  <c r="DA62" i="14"/>
  <c r="DA112" i="14"/>
  <c r="BF62" i="14"/>
  <c r="BF112" i="14"/>
  <c r="DR62" i="14"/>
  <c r="DR112" i="14"/>
  <c r="BG62" i="14"/>
  <c r="BG112" i="14"/>
  <c r="Q31" i="13"/>
  <c r="DS62" i="14"/>
  <c r="DS112" i="14"/>
  <c r="AG31" i="13"/>
  <c r="BP112" i="14"/>
  <c r="BP62" i="14"/>
  <c r="EB62" i="14"/>
  <c r="EB112" i="14"/>
  <c r="BC62" i="14"/>
  <c r="P31" i="13"/>
  <c r="BC112" i="14"/>
  <c r="BY62" i="14"/>
  <c r="BY112" i="14"/>
  <c r="EK62" i="14"/>
  <c r="EK112" i="14"/>
  <c r="CQ62" i="14"/>
  <c r="Z31" i="13"/>
  <c r="CQ112" i="14"/>
  <c r="CH62" i="14"/>
  <c r="CH112" i="14"/>
  <c r="ET62" i="14"/>
  <c r="ET112" i="14"/>
  <c r="AN62" i="14"/>
  <c r="AN112" i="14"/>
  <c r="CZ62" i="14"/>
  <c r="CZ112" i="14"/>
  <c r="AW112" i="14"/>
  <c r="AW62" i="14"/>
  <c r="DI62" i="14"/>
  <c r="DI112" i="14"/>
  <c r="BN62" i="14"/>
  <c r="BN112" i="14"/>
  <c r="DZ62" i="14"/>
  <c r="DZ112" i="14"/>
  <c r="BO62" i="14"/>
  <c r="BO112" i="14"/>
  <c r="S31" i="13"/>
  <c r="EA62" i="14"/>
  <c r="EA112" i="14"/>
  <c r="AI31" i="13"/>
  <c r="CA112" i="14"/>
  <c r="CA62" i="14"/>
  <c r="V31" i="13"/>
  <c r="BX112" i="14"/>
  <c r="BX62" i="14"/>
  <c r="EJ112" i="14"/>
  <c r="EJ62" i="14"/>
  <c r="DG62" i="14"/>
  <c r="AD31" i="13"/>
  <c r="DG112" i="14"/>
  <c r="CG62" i="14"/>
  <c r="CG112" i="14"/>
  <c r="ES62" i="14"/>
  <c r="ES112" i="14"/>
  <c r="AN31" i="13"/>
  <c r="EU112" i="14"/>
  <c r="EU62" i="14"/>
  <c r="CP112" i="14"/>
  <c r="CP62" i="14"/>
  <c r="FB62" i="14"/>
  <c r="FB112" i="14"/>
  <c r="AV62" i="14"/>
  <c r="AV112" i="14"/>
  <c r="DH62" i="14"/>
  <c r="DH112" i="14"/>
  <c r="BE62" i="14"/>
  <c r="BE112" i="14"/>
  <c r="DQ112" i="14"/>
  <c r="DQ62" i="14"/>
  <c r="BV62" i="14"/>
  <c r="BV112" i="14"/>
  <c r="EH62" i="14"/>
  <c r="EH112" i="14"/>
  <c r="N31" i="13"/>
  <c r="AU62" i="14"/>
  <c r="AU112" i="14"/>
  <c r="BW62" i="14"/>
  <c r="BW112" i="14"/>
  <c r="U31" i="13"/>
  <c r="AK31" i="13"/>
  <c r="EI62" i="14"/>
  <c r="EI112" i="14"/>
  <c r="AH31" i="13"/>
  <c r="DW62" i="14"/>
  <c r="DW112" i="14"/>
  <c r="CF112" i="14"/>
  <c r="CF62" i="14"/>
  <c r="ER112" i="14"/>
  <c r="ER62" i="14"/>
  <c r="CO62" i="14"/>
  <c r="CO112" i="14"/>
  <c r="FA62" i="14"/>
  <c r="FA112" i="14"/>
  <c r="AL62" i="14"/>
  <c r="CX62" i="14"/>
  <c r="CX112" i="14"/>
  <c r="BD112" i="14"/>
  <c r="BD62" i="14"/>
  <c r="DP112" i="14"/>
  <c r="DP62" i="14"/>
  <c r="BM62" i="14"/>
  <c r="BM112" i="14"/>
  <c r="DY62" i="14"/>
  <c r="DY112" i="14"/>
  <c r="CD62" i="14"/>
  <c r="CD112" i="14"/>
  <c r="EP62" i="14"/>
  <c r="EP112" i="14"/>
  <c r="CY62" i="14"/>
  <c r="AB31" i="13"/>
  <c r="CY112" i="14"/>
  <c r="W31" i="13"/>
  <c r="CE62" i="14"/>
  <c r="CE112" i="14"/>
  <c r="EQ62" i="14"/>
  <c r="EQ112" i="14"/>
  <c r="AM31" i="13"/>
  <c r="CN112" i="14"/>
  <c r="CN62" i="14"/>
  <c r="EZ62" i="14"/>
  <c r="EZ112" i="14"/>
  <c r="AK62" i="14"/>
  <c r="CW112" i="14"/>
  <c r="CW62" i="14"/>
  <c r="AT62" i="14"/>
  <c r="AT112" i="14"/>
  <c r="DF112" i="14"/>
  <c r="DF62" i="14"/>
  <c r="BL62" i="14"/>
  <c r="BL112" i="14"/>
  <c r="DX112" i="14"/>
  <c r="DX62" i="14"/>
  <c r="BU62" i="14"/>
  <c r="BU112" i="14"/>
  <c r="EG112" i="14"/>
  <c r="EG62" i="14"/>
  <c r="CI62" i="14"/>
  <c r="X31" i="13"/>
  <c r="CI112" i="14"/>
  <c r="CL112" i="14"/>
  <c r="CL62" i="14"/>
  <c r="EX112" i="14"/>
  <c r="EX62" i="14"/>
  <c r="Y31" i="13"/>
  <c r="CM62" i="14"/>
  <c r="CM112" i="14"/>
  <c r="EY62" i="14"/>
  <c r="EY112" i="14"/>
  <c r="AO31" i="13"/>
  <c r="AJ62" i="14"/>
  <c r="CV112" i="14"/>
  <c r="CV62" i="14"/>
  <c r="AS112" i="14"/>
  <c r="AS62" i="14"/>
  <c r="DE62" i="14"/>
  <c r="DE112" i="14"/>
  <c r="BB112" i="14"/>
  <c r="BB62" i="14"/>
  <c r="DN112" i="14"/>
  <c r="DN62" i="14"/>
  <c r="BT112" i="14"/>
  <c r="BT62" i="14"/>
  <c r="EF112" i="14"/>
  <c r="EF62" i="14"/>
  <c r="BK62" i="14"/>
  <c r="R31" i="13"/>
  <c r="BK112" i="14"/>
  <c r="CC112" i="14"/>
  <c r="CC62" i="14"/>
  <c r="EO62" i="14"/>
  <c r="EO112" i="14"/>
  <c r="EM62" i="14"/>
  <c r="AL31" i="13"/>
  <c r="EM112" i="14"/>
  <c r="CT62" i="14"/>
  <c r="CT112" i="14"/>
  <c r="FF62" i="14"/>
  <c r="FF112" i="14"/>
  <c r="CU112" i="14"/>
  <c r="AA31" i="13"/>
  <c r="CU62" i="14"/>
  <c r="AR62" i="14"/>
  <c r="AR112" i="14"/>
  <c r="DD62" i="14"/>
  <c r="DD112" i="14"/>
  <c r="BA62" i="14"/>
  <c r="BA112" i="14"/>
  <c r="DM112" i="14"/>
  <c r="DM62" i="14"/>
  <c r="BJ112" i="14"/>
  <c r="BJ62" i="14"/>
  <c r="DV62" i="14"/>
  <c r="DV112" i="14"/>
  <c r="DI100" i="12"/>
  <c r="DI131" i="12" s="1"/>
  <c r="BX100" i="12"/>
  <c r="BX131" i="12" s="1"/>
  <c r="AU50" i="12"/>
  <c r="AU80" i="12" s="1"/>
  <c r="BW100" i="12"/>
  <c r="BW131" i="12" s="1"/>
  <c r="DB50" i="12"/>
  <c r="DB80" i="12" s="1"/>
  <c r="CA50" i="12"/>
  <c r="CA80" i="12" s="1"/>
  <c r="DJ50" i="12"/>
  <c r="DJ80" i="12" s="1"/>
  <c r="BA100" i="12"/>
  <c r="BA131" i="12" s="1"/>
  <c r="CL50" i="12"/>
  <c r="CL80" i="12" s="1"/>
  <c r="BY50" i="12"/>
  <c r="BY80" i="12" s="1"/>
  <c r="BZ100" i="12"/>
  <c r="BZ131" i="12" s="1"/>
  <c r="EL50" i="12"/>
  <c r="EL80" i="12" s="1"/>
  <c r="U50" i="12"/>
  <c r="U80" i="12" s="1"/>
  <c r="AE100" i="12"/>
  <c r="AE131" i="12" s="1"/>
  <c r="DF50" i="12"/>
  <c r="DF80" i="12" s="1"/>
  <c r="DE100" i="12"/>
  <c r="DE131" i="12" s="1"/>
  <c r="DO50" i="12"/>
  <c r="DO80" i="12" s="1"/>
  <c r="BF50" i="12"/>
  <c r="BF80" i="12" s="1"/>
  <c r="DC50" i="12"/>
  <c r="DC80" i="12" s="1"/>
  <c r="DF100" i="12"/>
  <c r="DF131" i="12" s="1"/>
  <c r="CA100" i="12"/>
  <c r="CA131" i="12" s="1"/>
  <c r="BS50" i="12"/>
  <c r="BS80" i="12" s="1"/>
  <c r="EF50" i="12"/>
  <c r="EF80" i="12" s="1"/>
  <c r="CF100" i="12"/>
  <c r="CF131" i="12" s="1"/>
  <c r="DU50" i="12"/>
  <c r="DU80" i="12" s="1"/>
  <c r="DT100" i="12"/>
  <c r="DT131" i="12" s="1"/>
  <c r="CY50" i="12"/>
  <c r="CY80" i="12" s="1"/>
  <c r="EL100" i="12"/>
  <c r="EL131" i="12" s="1"/>
  <c r="EI100" i="12"/>
  <c r="EI131" i="12" s="1"/>
  <c r="EU50" i="12"/>
  <c r="EU80" i="12" s="1"/>
  <c r="ER50" i="12"/>
  <c r="ER80" i="12" s="1"/>
  <c r="CN50" i="12"/>
  <c r="CN80" i="12" s="1"/>
  <c r="DW50" i="12"/>
  <c r="DW80" i="12" s="1"/>
  <c r="AP50" i="12"/>
  <c r="AP80" i="12" s="1"/>
  <c r="AD100" i="12"/>
  <c r="AD131" i="12" s="1"/>
  <c r="EE50" i="12"/>
  <c r="EE80" i="12" s="1"/>
  <c r="AX50" i="12"/>
  <c r="AX80" i="12" s="1"/>
  <c r="EP50" i="12"/>
  <c r="EP80" i="12" s="1"/>
  <c r="EJ50" i="12"/>
  <c r="EJ80" i="12" s="1"/>
  <c r="EW50" i="12"/>
  <c r="EW80" i="12" s="1"/>
  <c r="CY100" i="12"/>
  <c r="CY131" i="12" s="1"/>
  <c r="ES50" i="12"/>
  <c r="ES80" i="12" s="1"/>
  <c r="EI50" i="12"/>
  <c r="EI80" i="12" s="1"/>
  <c r="DV50" i="12"/>
  <c r="DV80" i="12" s="1"/>
  <c r="Q50" i="12"/>
  <c r="Q80" i="12" s="1"/>
  <c r="DZ50" i="12"/>
  <c r="DZ80" i="12" s="1"/>
  <c r="CZ50" i="12"/>
  <c r="CZ80" i="12" s="1"/>
  <c r="EV50" i="12"/>
  <c r="EV80" i="12" s="1"/>
  <c r="AT100" i="12"/>
  <c r="AT131" i="12" s="1"/>
  <c r="DV100" i="12"/>
  <c r="DV131" i="12" s="1"/>
  <c r="DK100" i="12"/>
  <c r="DK131" i="12" s="1"/>
  <c r="AF50" i="12"/>
  <c r="AF80" i="12" s="1"/>
  <c r="AQ50" i="12"/>
  <c r="AQ80" i="12" s="1"/>
  <c r="AT50" i="12"/>
  <c r="AT80" i="12" s="1"/>
  <c r="DR50" i="12"/>
  <c r="DR80" i="12" s="1"/>
  <c r="AE50" i="12"/>
  <c r="AE80" i="12" s="1"/>
  <c r="CJ50" i="12"/>
  <c r="CJ80" i="12" s="1"/>
  <c r="P100" i="12"/>
  <c r="P131" i="12" s="1"/>
  <c r="EB50" i="12"/>
  <c r="EB80" i="12" s="1"/>
  <c r="BN50" i="12"/>
  <c r="BN80" i="12" s="1"/>
  <c r="S50" i="12"/>
  <c r="S80" i="12" s="1"/>
  <c r="DL50" i="12"/>
  <c r="DL80" i="12" s="1"/>
  <c r="EH50" i="12"/>
  <c r="EH80" i="12" s="1"/>
  <c r="BH50" i="12"/>
  <c r="BH80" i="12" s="1"/>
  <c r="EC100" i="12"/>
  <c r="EC131" i="12" s="1"/>
  <c r="EO100" i="12"/>
  <c r="EO131" i="12" s="1"/>
  <c r="DC100" i="12"/>
  <c r="DC131" i="12" s="1"/>
  <c r="EC50" i="12"/>
  <c r="EC80" i="12" s="1"/>
  <c r="BH100" i="12"/>
  <c r="BH131" i="12" s="1"/>
  <c r="EQ50" i="12"/>
  <c r="EQ80" i="12" s="1"/>
  <c r="M50" i="12"/>
  <c r="M80" i="12" s="1"/>
  <c r="L50" i="12"/>
  <c r="L80" i="12" s="1"/>
  <c r="ED50" i="12"/>
  <c r="ED80" i="12" s="1"/>
  <c r="EG50" i="12"/>
  <c r="EG80" i="12" s="1"/>
  <c r="CN100" i="12"/>
  <c r="CN131" i="12" s="1"/>
  <c r="CK50" i="12"/>
  <c r="CK80" i="12" s="1"/>
  <c r="CQ50" i="12"/>
  <c r="CQ80" i="12" s="1"/>
  <c r="EO50" i="12"/>
  <c r="EO80" i="12" s="1"/>
  <c r="AS100" i="12"/>
  <c r="AS131" i="12" s="1"/>
  <c r="S100" i="12"/>
  <c r="S131" i="12" s="1"/>
  <c r="ED100" i="12"/>
  <c r="ED131" i="12" s="1"/>
  <c r="DK50" i="12"/>
  <c r="DK80" i="12" s="1"/>
  <c r="BI100" i="12"/>
  <c r="BI131" i="12" s="1"/>
  <c r="EK100" i="12"/>
  <c r="EK131" i="12" s="1"/>
  <c r="EB100" i="12"/>
  <c r="EB131" i="12" s="1"/>
  <c r="AI100" i="12"/>
  <c r="AI131" i="12" s="1"/>
  <c r="AR50" i="12"/>
  <c r="AR80" i="12" s="1"/>
  <c r="EA50" i="12"/>
  <c r="EA80" i="12" s="1"/>
  <c r="CU100" i="12"/>
  <c r="CU131" i="12" s="1"/>
  <c r="AV100" i="12"/>
  <c r="AV131" i="12" s="1"/>
  <c r="FF50" i="12"/>
  <c r="FF80" i="12" s="1"/>
  <c r="DX100" i="12"/>
  <c r="DX131" i="12" s="1"/>
  <c r="CV50" i="12"/>
  <c r="CV80" i="12" s="1"/>
  <c r="BR100" i="12"/>
  <c r="BR131" i="12" s="1"/>
  <c r="AC50" i="12"/>
  <c r="AC80" i="12" s="1"/>
  <c r="AC100" i="12"/>
  <c r="AC131" i="12" s="1"/>
  <c r="ET50" i="12"/>
  <c r="ET80" i="12" s="1"/>
  <c r="CZ100" i="12"/>
  <c r="CZ131" i="12" s="1"/>
  <c r="AM50" i="12"/>
  <c r="AM80" i="12" s="1"/>
  <c r="AL100" i="12"/>
  <c r="AL131" i="12" s="1"/>
  <c r="CW50" i="12"/>
  <c r="CW80" i="12" s="1"/>
  <c r="DX50" i="12"/>
  <c r="DX80" i="12" s="1"/>
  <c r="EX100" i="12"/>
  <c r="EX131" i="12" s="1"/>
  <c r="F50" i="12"/>
  <c r="F80" i="12" s="1"/>
  <c r="BM50" i="12"/>
  <c r="BM80" i="12" s="1"/>
  <c r="CF50" i="12"/>
  <c r="CF80" i="12" s="1"/>
  <c r="DY50" i="12"/>
  <c r="DY80" i="12" s="1"/>
  <c r="T50" i="12"/>
  <c r="T80" i="12" s="1"/>
  <c r="CJ100" i="12"/>
  <c r="CJ131" i="12" s="1"/>
  <c r="CW100" i="12"/>
  <c r="CW131" i="12" s="1"/>
  <c r="ET100" i="12"/>
  <c r="ET131" i="12" s="1"/>
  <c r="L100" i="12"/>
  <c r="L131" i="12" s="1"/>
  <c r="CX50" i="12"/>
  <c r="CX80" i="12" s="1"/>
  <c r="BL50" i="12"/>
  <c r="BL80" i="12" s="1"/>
  <c r="CL100" i="12"/>
  <c r="CL131" i="12" s="1"/>
  <c r="BR50" i="12"/>
  <c r="BR80" i="12" s="1"/>
  <c r="DH50" i="12"/>
  <c r="DH80" i="12" s="1"/>
  <c r="CS50" i="12"/>
  <c r="CS80" i="12" s="1"/>
  <c r="AP100" i="12"/>
  <c r="AP131" i="12" s="1"/>
  <c r="BW50" i="12"/>
  <c r="BW80" i="12" s="1"/>
  <c r="FC50" i="12"/>
  <c r="FC80" i="12" s="1"/>
  <c r="DG50" i="12"/>
  <c r="DG80" i="12" s="1"/>
  <c r="FF100" i="12"/>
  <c r="FF131" i="12" s="1"/>
  <c r="FB100" i="12"/>
  <c r="FB131" i="12" s="1"/>
  <c r="BI50" i="12"/>
  <c r="BI80" i="12" s="1"/>
  <c r="CT50" i="12"/>
  <c r="CT80" i="12" s="1"/>
  <c r="DG100" i="12"/>
  <c r="DG131" i="12" s="1"/>
  <c r="E50" i="12"/>
  <c r="E80" i="12" s="1"/>
  <c r="BQ50" i="12"/>
  <c r="BQ80" i="12" s="1"/>
  <c r="AG100" i="12"/>
  <c r="AG131" i="12" s="1"/>
  <c r="CD100" i="12"/>
  <c r="CD131" i="12" s="1"/>
  <c r="CC100" i="12"/>
  <c r="CC131" i="12" s="1"/>
  <c r="CO50" i="12"/>
  <c r="CO80" i="12" s="1"/>
  <c r="CE50" i="12"/>
  <c r="CE80" i="12" s="1"/>
  <c r="BV50" i="12"/>
  <c r="BV80" i="12" s="1"/>
  <c r="BB100" i="12"/>
  <c r="BB131" i="12" s="1"/>
  <c r="CS100" i="12"/>
  <c r="CS131" i="12" s="1"/>
  <c r="BV100" i="12"/>
  <c r="BV131" i="12" s="1"/>
  <c r="AD19" i="11"/>
  <c r="EP100" i="12"/>
  <c r="EP131" i="12" s="1"/>
  <c r="AS50" i="12"/>
  <c r="AS80" i="12" s="1"/>
  <c r="BM100" i="12"/>
  <c r="BM131" i="12" s="1"/>
  <c r="G19" i="11"/>
  <c r="AE19" i="11"/>
  <c r="EG100" i="12"/>
  <c r="EG131" i="12" s="1"/>
  <c r="N19" i="11"/>
  <c r="C19" i="11"/>
  <c r="AO19" i="11"/>
  <c r="W50" i="12"/>
  <c r="W80" i="12" s="1"/>
  <c r="BC50" i="12"/>
  <c r="BC80" i="12" s="1"/>
  <c r="AH50" i="12"/>
  <c r="AH80" i="12" s="1"/>
  <c r="AG50" i="12"/>
  <c r="AG80" i="12" s="1"/>
  <c r="V100" i="12"/>
  <c r="V131" i="12" s="1"/>
  <c r="DD100" i="12"/>
  <c r="DD131" i="12" s="1"/>
  <c r="EY100" i="12"/>
  <c r="EY131" i="12" s="1"/>
  <c r="J19" i="11"/>
  <c r="AB19" i="11"/>
  <c r="EH100" i="12"/>
  <c r="EH131" i="12" s="1"/>
  <c r="E19" i="11"/>
  <c r="AM100" i="12"/>
  <c r="AM131" i="12" s="1"/>
  <c r="L19" i="11"/>
  <c r="EV100" i="12"/>
  <c r="EV131" i="12" s="1"/>
  <c r="DY100" i="12"/>
  <c r="DY131" i="12" s="1"/>
  <c r="AK19" i="11"/>
  <c r="AX100" i="12"/>
  <c r="AX131" i="12" s="1"/>
  <c r="CG50" i="12"/>
  <c r="CG80" i="12" s="1"/>
  <c r="BP50" i="12"/>
  <c r="BP80" i="12" s="1"/>
  <c r="Y50" i="12"/>
  <c r="Y80" i="12" s="1"/>
  <c r="CG100" i="12"/>
  <c r="CG131" i="12" s="1"/>
  <c r="AU100" i="12"/>
  <c r="AU131" i="12" s="1"/>
  <c r="CH100" i="12"/>
  <c r="CH131" i="12" s="1"/>
  <c r="BN100" i="12"/>
  <c r="BN131" i="12" s="1"/>
  <c r="H100" i="12"/>
  <c r="H131" i="12" s="1"/>
  <c r="W19" i="11"/>
  <c r="AM19" i="11"/>
  <c r="CB100" i="12"/>
  <c r="CB131" i="12" s="1"/>
  <c r="Y100" i="12"/>
  <c r="Y131" i="12" s="1"/>
  <c r="BE100" i="12"/>
  <c r="BE131" i="12" s="1"/>
  <c r="AH100" i="12"/>
  <c r="AH131" i="12" s="1"/>
  <c r="BS100" i="12"/>
  <c r="BS131" i="12" s="1"/>
  <c r="T19" i="11"/>
  <c r="DB100" i="12"/>
  <c r="DB131" i="12" s="1"/>
  <c r="V19" i="11"/>
  <c r="K50" i="12"/>
  <c r="K80" i="12" s="1"/>
  <c r="V50" i="12"/>
  <c r="V80" i="12" s="1"/>
  <c r="X50" i="12"/>
  <c r="X80" i="12" s="1"/>
  <c r="D50" i="12"/>
  <c r="D80" i="12" s="1"/>
  <c r="CC50" i="12"/>
  <c r="CC80" i="12" s="1"/>
  <c r="FE50" i="12"/>
  <c r="FE80" i="12" s="1"/>
  <c r="BY100" i="12"/>
  <c r="BY131" i="12" s="1"/>
  <c r="T100" i="12"/>
  <c r="T131" i="12" s="1"/>
  <c r="EW100" i="12"/>
  <c r="EW131" i="12" s="1"/>
  <c r="CP100" i="12"/>
  <c r="CP131" i="12" s="1"/>
  <c r="CQ100" i="12"/>
  <c r="CQ131" i="12" s="1"/>
  <c r="Z19" i="11"/>
  <c r="DZ100" i="12"/>
  <c r="DZ131" i="12" s="1"/>
  <c r="BT100" i="12"/>
  <c r="BT131" i="12" s="1"/>
  <c r="EN100" i="12"/>
  <c r="EN131" i="12" s="1"/>
  <c r="U19" i="11"/>
  <c r="DQ100" i="12"/>
  <c r="DQ131" i="12" s="1"/>
  <c r="BK100" i="12"/>
  <c r="BK131" i="12" s="1"/>
  <c r="R19" i="11"/>
  <c r="D19" i="11"/>
  <c r="EE100" i="12"/>
  <c r="EE131" i="12" s="1"/>
  <c r="AJ19" i="11"/>
  <c r="K19" i="11"/>
  <c r="EM100" i="12"/>
  <c r="EM131" i="12" s="1"/>
  <c r="AL19" i="11"/>
  <c r="BB50" i="12"/>
  <c r="BB80" i="12" s="1"/>
  <c r="BU100" i="12"/>
  <c r="BU131" i="12" s="1"/>
  <c r="AB100" i="12"/>
  <c r="AB131" i="12" s="1"/>
  <c r="ES100" i="12"/>
  <c r="ES131" i="12" s="1"/>
  <c r="BF100" i="12"/>
  <c r="BF131" i="12" s="1"/>
  <c r="FC100" i="12"/>
  <c r="FC131" i="12" s="1"/>
  <c r="AP19" i="11"/>
  <c r="EU100" i="12"/>
  <c r="EU131" i="12" s="1"/>
  <c r="AN19" i="11"/>
  <c r="AC19" i="11"/>
  <c r="EF100" i="12"/>
  <c r="EF131" i="12" s="1"/>
  <c r="CK100" i="12"/>
  <c r="CK131" i="12" s="1"/>
  <c r="Y19" i="11"/>
  <c r="AW100" i="12"/>
  <c r="AW131" i="12" s="1"/>
  <c r="I19" i="11"/>
  <c r="Z100" i="12"/>
  <c r="Z131" i="12" s="1"/>
  <c r="DW100" i="12"/>
  <c r="DW131" i="12" s="1"/>
  <c r="AH19" i="11"/>
  <c r="AG19" i="11"/>
  <c r="O19" i="11"/>
  <c r="AN100" i="12"/>
  <c r="AN131" i="12" s="1"/>
  <c r="O100" i="12"/>
  <c r="O131" i="12" s="1"/>
  <c r="F19" i="11"/>
  <c r="S19" i="11"/>
  <c r="BU50" i="12"/>
  <c r="BU80" i="12" s="1"/>
  <c r="CP50" i="12"/>
  <c r="CP80" i="12" s="1"/>
  <c r="EZ50" i="12"/>
  <c r="EZ80" i="12" s="1"/>
  <c r="CH50" i="12"/>
  <c r="CH80" i="12" s="1"/>
  <c r="G100" i="12"/>
  <c r="G131" i="12" s="1"/>
  <c r="X100" i="12"/>
  <c r="X131" i="12" s="1"/>
  <c r="BQ100" i="12"/>
  <c r="BQ131" i="12" s="1"/>
  <c r="BL100" i="12"/>
  <c r="BL131" i="12" s="1"/>
  <c r="DR100" i="12"/>
  <c r="DR131" i="12" s="1"/>
  <c r="AO100" i="12"/>
  <c r="AO131" i="12" s="1"/>
  <c r="Q19" i="11"/>
  <c r="BC100" i="12"/>
  <c r="BC131" i="12" s="1"/>
  <c r="P19" i="11"/>
  <c r="AF100" i="12"/>
  <c r="AF131" i="12" s="1"/>
  <c r="CI100" i="12"/>
  <c r="CI131" i="12" s="1"/>
  <c r="X19" i="11"/>
  <c r="BD100" i="12"/>
  <c r="BD131" i="12" s="1"/>
  <c r="DH100" i="12"/>
  <c r="DH131" i="12" s="1"/>
  <c r="DP100" i="12"/>
  <c r="DP131" i="12" s="1"/>
  <c r="DD50" i="12"/>
  <c r="DD80" i="12" s="1"/>
  <c r="DE50" i="12"/>
  <c r="DE80" i="12" s="1"/>
  <c r="FD50" i="12"/>
  <c r="FD80" i="12" s="1"/>
  <c r="J50" i="12"/>
  <c r="J80" i="12" s="1"/>
  <c r="AY100" i="12"/>
  <c r="AY131" i="12" s="1"/>
  <c r="J100" i="12"/>
  <c r="J131" i="12" s="1"/>
  <c r="AQ100" i="12"/>
  <c r="AQ131" i="12" s="1"/>
  <c r="M19" i="11"/>
  <c r="AI19" i="11"/>
  <c r="R100" i="12"/>
  <c r="R131" i="12" s="1"/>
  <c r="AA19" i="11"/>
  <c r="DO100" i="12"/>
  <c r="DO131" i="12" s="1"/>
  <c r="AF19" i="11"/>
  <c r="W100" i="12"/>
  <c r="W131" i="12" s="1"/>
  <c r="H19" i="11"/>
  <c r="CR100" i="12"/>
  <c r="CR131" i="12" s="1"/>
  <c r="I100" i="12"/>
  <c r="I131" i="12" s="1"/>
  <c r="Q100" i="12"/>
  <c r="Q131" i="12" s="1"/>
  <c r="FD100" i="16"/>
  <c r="FD131" i="16" s="1"/>
  <c r="X50" i="16"/>
  <c r="X80" i="16" s="1"/>
  <c r="DH100" i="16"/>
  <c r="DH131" i="16" s="1"/>
  <c r="BJ100" i="16"/>
  <c r="BJ131" i="16" s="1"/>
  <c r="CK100" i="16"/>
  <c r="CK131" i="16" s="1"/>
  <c r="CG100" i="16"/>
  <c r="CG131" i="16" s="1"/>
  <c r="CA50" i="16"/>
  <c r="CA80" i="16" s="1"/>
  <c r="AT100" i="16"/>
  <c r="AT131" i="16" s="1"/>
  <c r="CA100" i="16"/>
  <c r="CA131" i="16" s="1"/>
  <c r="AM50" i="16"/>
  <c r="AM80" i="16" s="1"/>
  <c r="H50" i="16"/>
  <c r="H80" i="16" s="1"/>
  <c r="DN100" i="16"/>
  <c r="DN131" i="16" s="1"/>
  <c r="T100" i="16"/>
  <c r="T131" i="16" s="1"/>
  <c r="CB50" i="16"/>
  <c r="CB80" i="16" s="1"/>
  <c r="DJ50" i="16"/>
  <c r="DJ80" i="16" s="1"/>
  <c r="DW50" i="16"/>
  <c r="DW80" i="16" s="1"/>
  <c r="U50" i="16"/>
  <c r="U80" i="16" s="1"/>
  <c r="AN50" i="16"/>
  <c r="AN80" i="16" s="1"/>
  <c r="G50" i="16"/>
  <c r="G80" i="16" s="1"/>
  <c r="DJ100" i="16"/>
  <c r="DJ131" i="16" s="1"/>
  <c r="DS50" i="16"/>
  <c r="DS80" i="16" s="1"/>
  <c r="DE50" i="16"/>
  <c r="DE80" i="16" s="1"/>
  <c r="FF50" i="16"/>
  <c r="FF80" i="16" s="1"/>
  <c r="EC100" i="16"/>
  <c r="EC131" i="16" s="1"/>
  <c r="BD100" i="16"/>
  <c r="BD131" i="16" s="1"/>
  <c r="AJ50" i="16"/>
  <c r="AJ80" i="16" s="1"/>
  <c r="DX50" i="16"/>
  <c r="DX80" i="16" s="1"/>
  <c r="J50" i="16"/>
  <c r="J80" i="16" s="1"/>
  <c r="DD50" i="16"/>
  <c r="DD80" i="16" s="1"/>
  <c r="CU100" i="16"/>
  <c r="CU131" i="16" s="1"/>
  <c r="DZ100" i="16"/>
  <c r="DZ131" i="16" s="1"/>
  <c r="DF50" i="16"/>
  <c r="DF80" i="16" s="1"/>
  <c r="AN100" i="16"/>
  <c r="AN131" i="16" s="1"/>
  <c r="BA50" i="16"/>
  <c r="BA80" i="16" s="1"/>
  <c r="N100" i="16"/>
  <c r="N131" i="16" s="1"/>
  <c r="F50" i="16"/>
  <c r="F80" i="16" s="1"/>
  <c r="AJ100" i="16"/>
  <c r="AJ131" i="16" s="1"/>
  <c r="DD100" i="16"/>
  <c r="DD131" i="16" s="1"/>
  <c r="ED100" i="16"/>
  <c r="ED131" i="16" s="1"/>
  <c r="DW100" i="16"/>
  <c r="DW131" i="16" s="1"/>
  <c r="BZ50" i="16"/>
  <c r="BZ80" i="16" s="1"/>
  <c r="CC100" i="16"/>
  <c r="CC131" i="16" s="1"/>
  <c r="EA100" i="16"/>
  <c r="EA131" i="16" s="1"/>
  <c r="BG50" i="16"/>
  <c r="BG80" i="16" s="1"/>
  <c r="FE50" i="16"/>
  <c r="FE80" i="16" s="1"/>
  <c r="J100" i="16"/>
  <c r="J131" i="16" s="1"/>
  <c r="AA100" i="16"/>
  <c r="AA131" i="16" s="1"/>
  <c r="DA100" i="16"/>
  <c r="DA131" i="16" s="1"/>
  <c r="DE100" i="16"/>
  <c r="DE131" i="16" s="1"/>
  <c r="AR100" i="16"/>
  <c r="AR131" i="16" s="1"/>
  <c r="FE100" i="16"/>
  <c r="FE131" i="16" s="1"/>
  <c r="DZ50" i="16"/>
  <c r="DZ80" i="16" s="1"/>
  <c r="AA50" i="16"/>
  <c r="AA80" i="16" s="1"/>
  <c r="ED50" i="16"/>
  <c r="ED80" i="16" s="1"/>
  <c r="H100" i="16"/>
  <c r="H131" i="16" s="1"/>
  <c r="EV50" i="16"/>
  <c r="EV80" i="16" s="1"/>
  <c r="EG100" i="16"/>
  <c r="EG131" i="16" s="1"/>
  <c r="DO50" i="16"/>
  <c r="DO80" i="16" s="1"/>
  <c r="I50" i="16"/>
  <c r="I80" i="16" s="1"/>
  <c r="CI50" i="16"/>
  <c r="CI80" i="16" s="1"/>
  <c r="L100" i="16"/>
  <c r="L131" i="16" s="1"/>
  <c r="FA50" i="16"/>
  <c r="FA80" i="16" s="1"/>
  <c r="EZ100" i="16"/>
  <c r="EZ131" i="16" s="1"/>
  <c r="X100" i="16"/>
  <c r="X131" i="16" s="1"/>
  <c r="AS50" i="16"/>
  <c r="AS80" i="16" s="1"/>
  <c r="DQ100" i="16"/>
  <c r="DQ131" i="16" s="1"/>
  <c r="CO100" i="16"/>
  <c r="CO131" i="16" s="1"/>
  <c r="DH50" i="16"/>
  <c r="DH80" i="16" s="1"/>
  <c r="DY100" i="16"/>
  <c r="DY131" i="16" s="1"/>
  <c r="R50" i="16"/>
  <c r="R80" i="16" s="1"/>
  <c r="CR100" i="16"/>
  <c r="CR131" i="16" s="1"/>
  <c r="EW100" i="16"/>
  <c r="EW131" i="16" s="1"/>
  <c r="CQ50" i="16"/>
  <c r="CQ80" i="16" s="1"/>
  <c r="AI100" i="16"/>
  <c r="AI131" i="16" s="1"/>
  <c r="BN100" i="16"/>
  <c r="BN131" i="16" s="1"/>
  <c r="U100" i="16"/>
  <c r="U131" i="16" s="1"/>
  <c r="I100" i="16"/>
  <c r="I131" i="16" s="1"/>
  <c r="BN50" i="16"/>
  <c r="BN80" i="16" s="1"/>
  <c r="CP50" i="16"/>
  <c r="CP80" i="16" s="1"/>
  <c r="CZ50" i="16"/>
  <c r="CZ80" i="16" s="1"/>
  <c r="EY100" i="16"/>
  <c r="EY131" i="16" s="1"/>
  <c r="EH100" i="16"/>
  <c r="EH131" i="16" s="1"/>
  <c r="CN50" i="16"/>
  <c r="CN80" i="16" s="1"/>
  <c r="DA50" i="16"/>
  <c r="DA80" i="16" s="1"/>
  <c r="AE50" i="16"/>
  <c r="AE80" i="16" s="1"/>
  <c r="EW50" i="16"/>
  <c r="EW80" i="16" s="1"/>
  <c r="FA100" i="16"/>
  <c r="FA131" i="16" s="1"/>
  <c r="AF100" i="16"/>
  <c r="AF131" i="16" s="1"/>
  <c r="BR100" i="16"/>
  <c r="BR131" i="16" s="1"/>
  <c r="CP100" i="16"/>
  <c r="CP131" i="16" s="1"/>
  <c r="E50" i="16"/>
  <c r="E80" i="16" s="1"/>
  <c r="AD100" i="16"/>
  <c r="AD131" i="16" s="1"/>
  <c r="AC50" i="16"/>
  <c r="AC80" i="16" s="1"/>
  <c r="AD50" i="16"/>
  <c r="AD80" i="16" s="1"/>
  <c r="BF50" i="16"/>
  <c r="BF80" i="16" s="1"/>
  <c r="CQ100" i="16"/>
  <c r="CQ131" i="16" s="1"/>
  <c r="EH50" i="16"/>
  <c r="EH80" i="16" s="1"/>
  <c r="AB50" i="16"/>
  <c r="AB80" i="16" s="1"/>
  <c r="EP50" i="16"/>
  <c r="EP80" i="16" s="1"/>
  <c r="BE50" i="16"/>
  <c r="BE80" i="16" s="1"/>
  <c r="FD50" i="16"/>
  <c r="FD80" i="16" s="1"/>
  <c r="DT50" i="16"/>
  <c r="DT80" i="16" s="1"/>
  <c r="AP50" i="16"/>
  <c r="AP80" i="16" s="1"/>
  <c r="Y50" i="16"/>
  <c r="Y80" i="16" s="1"/>
  <c r="P100" i="16"/>
  <c r="P131" i="16" s="1"/>
  <c r="S50" i="16"/>
  <c r="S80" i="16" s="1"/>
  <c r="AK50" i="16"/>
  <c r="AK80" i="16" s="1"/>
  <c r="CH100" i="16"/>
  <c r="CH131" i="16" s="1"/>
  <c r="N50" i="16"/>
  <c r="N80" i="16" s="1"/>
  <c r="DM100" i="16"/>
  <c r="DM131" i="16" s="1"/>
  <c r="EY50" i="16"/>
  <c r="EY80" i="16" s="1"/>
  <c r="CV100" i="16"/>
  <c r="CV131" i="16" s="1"/>
  <c r="O50" i="16"/>
  <c r="O80" i="16" s="1"/>
  <c r="AY100" i="16"/>
  <c r="AY131" i="16" s="1"/>
  <c r="AV100" i="16"/>
  <c r="AV131" i="16" s="1"/>
  <c r="AO50" i="16"/>
  <c r="AO80" i="16" s="1"/>
  <c r="ET50" i="16"/>
  <c r="ET80" i="16" s="1"/>
  <c r="AC100" i="16"/>
  <c r="AC131" i="16" s="1"/>
  <c r="BP100" i="16"/>
  <c r="BP131" i="16" s="1"/>
  <c r="EI50" i="16"/>
  <c r="EI80" i="16" s="1"/>
  <c r="CS50" i="16"/>
  <c r="CS80" i="16" s="1"/>
  <c r="DM50" i="16"/>
  <c r="DM80" i="16" s="1"/>
  <c r="DU50" i="16"/>
  <c r="DU80" i="16" s="1"/>
  <c r="EZ50" i="16"/>
  <c r="EZ80" i="16" s="1"/>
  <c r="EA50" i="16"/>
  <c r="EA80" i="16" s="1"/>
  <c r="BR50" i="16"/>
  <c r="BR80" i="16" s="1"/>
  <c r="AR50" i="16"/>
  <c r="AR80" i="16" s="1"/>
  <c r="W50" i="16"/>
  <c r="W80" i="16" s="1"/>
  <c r="DV50" i="16"/>
  <c r="DV80" i="16" s="1"/>
  <c r="CK50" i="16"/>
  <c r="CK80" i="16" s="1"/>
  <c r="P50" i="16"/>
  <c r="P80" i="16" s="1"/>
  <c r="Z50" i="16"/>
  <c r="Z80" i="16" s="1"/>
  <c r="AF50" i="16"/>
  <c r="AF80" i="16" s="1"/>
  <c r="EU50" i="16"/>
  <c r="EU80" i="16" s="1"/>
  <c r="BQ50" i="16"/>
  <c r="BQ80" i="16" s="1"/>
  <c r="BL50" i="16"/>
  <c r="BL80" i="16" s="1"/>
  <c r="AY50" i="16"/>
  <c r="AY80" i="16" s="1"/>
  <c r="AZ100" i="16"/>
  <c r="AZ131" i="16" s="1"/>
  <c r="AL50" i="16"/>
  <c r="AL80" i="16" s="1"/>
  <c r="DN50" i="16"/>
  <c r="DN80" i="16" s="1"/>
  <c r="CD100" i="16"/>
  <c r="CD131" i="16" s="1"/>
  <c r="CJ50" i="16"/>
  <c r="CJ80" i="16" s="1"/>
  <c r="AS100" i="16"/>
  <c r="AS131" i="16" s="1"/>
  <c r="DU100" i="16"/>
  <c r="DU131" i="16" s="1"/>
  <c r="Y100" i="16"/>
  <c r="Y131" i="16" s="1"/>
  <c r="AO100" i="16"/>
  <c r="AO131" i="16" s="1"/>
  <c r="CS100" i="16"/>
  <c r="CS131" i="16" s="1"/>
  <c r="AV50" i="16"/>
  <c r="AV80" i="16" s="1"/>
  <c r="CE50" i="16"/>
  <c r="CE80" i="16" s="1"/>
  <c r="CD50" i="16"/>
  <c r="CD80" i="16" s="1"/>
  <c r="EJ50" i="16"/>
  <c r="EJ80" i="16" s="1"/>
  <c r="CC50" i="16"/>
  <c r="CC80" i="16" s="1"/>
  <c r="BT100" i="16"/>
  <c r="BT131" i="16" s="1"/>
  <c r="CV50" i="16"/>
  <c r="CV80" i="16" s="1"/>
  <c r="EE50" i="16"/>
  <c r="EE80" i="16" s="1"/>
  <c r="EN100" i="16"/>
  <c r="EN131" i="16" s="1"/>
  <c r="T50" i="16"/>
  <c r="T80" i="16" s="1"/>
  <c r="CW100" i="16"/>
  <c r="CW131" i="16" s="1"/>
  <c r="EX100" i="16"/>
  <c r="EX131" i="16" s="1"/>
  <c r="DS100" i="16"/>
  <c r="DS131" i="16" s="1"/>
  <c r="EI100" i="16"/>
  <c r="EI131" i="16" s="1"/>
  <c r="EK50" i="16"/>
  <c r="EK80" i="16" s="1"/>
  <c r="R100" i="16"/>
  <c r="R131" i="16" s="1"/>
  <c r="DI100" i="16"/>
  <c r="DI131" i="16" s="1"/>
  <c r="EX50" i="16"/>
  <c r="EX80" i="16" s="1"/>
  <c r="AZ50" i="16"/>
  <c r="AZ80" i="16" s="1"/>
  <c r="CU50" i="16"/>
  <c r="CU80" i="16" s="1"/>
  <c r="DI50" i="16"/>
  <c r="DI80" i="16" s="1"/>
  <c r="Q100" i="16"/>
  <c r="Q131" i="16" s="1"/>
  <c r="M100" i="16"/>
  <c r="M131" i="16" s="1"/>
  <c r="W100" i="16"/>
  <c r="W131" i="16" s="1"/>
  <c r="M50" i="16"/>
  <c r="M80" i="16" s="1"/>
  <c r="S100" i="16"/>
  <c r="S131" i="16" s="1"/>
  <c r="CX100" i="16"/>
  <c r="CX131" i="16" s="1"/>
  <c r="CT100" i="16"/>
  <c r="CT131" i="16" s="1"/>
  <c r="DO100" i="16"/>
  <c r="DO131" i="16" s="1"/>
  <c r="CZ100" i="16"/>
  <c r="CZ131" i="16" s="1"/>
  <c r="BC100" i="16"/>
  <c r="BC131" i="16" s="1"/>
  <c r="Q50" i="16"/>
  <c r="Q80" i="16" s="1"/>
  <c r="EE100" i="16"/>
  <c r="EE131" i="16" s="1"/>
  <c r="EB50" i="16"/>
  <c r="EB80" i="16" s="1"/>
  <c r="BK100" i="16"/>
  <c r="BK131" i="16" s="1"/>
  <c r="CB100" i="16"/>
  <c r="CB131" i="16" s="1"/>
  <c r="EO100" i="16"/>
  <c r="EO131" i="16" s="1"/>
  <c r="EK100" i="16"/>
  <c r="EK131" i="16" s="1"/>
  <c r="CX50" i="16"/>
  <c r="CX80" i="16" s="1"/>
  <c r="EQ50" i="16"/>
  <c r="EQ80" i="16" s="1"/>
  <c r="CW50" i="16"/>
  <c r="CW80" i="16" s="1"/>
  <c r="DG100" i="16"/>
  <c r="DG131" i="16" s="1"/>
  <c r="ET100" i="16"/>
  <c r="ET131" i="16" s="1"/>
  <c r="DT100" i="16"/>
  <c r="DT131" i="16" s="1"/>
  <c r="BZ100" i="16"/>
  <c r="BZ131" i="16" s="1"/>
  <c r="CG50" i="16"/>
  <c r="CG80" i="16" s="1"/>
  <c r="CL100" i="16"/>
  <c r="CL131" i="16" s="1"/>
  <c r="M19" i="15"/>
  <c r="P19" i="15"/>
  <c r="BI50" i="16"/>
  <c r="BI80" i="16" s="1"/>
  <c r="DB50" i="16"/>
  <c r="DB80" i="16" s="1"/>
  <c r="ER50" i="16"/>
  <c r="ER80" i="16" s="1"/>
  <c r="BH50" i="16"/>
  <c r="BH80" i="16" s="1"/>
  <c r="BC50" i="16"/>
  <c r="BC80" i="16" s="1"/>
  <c r="CL50" i="16"/>
  <c r="CL80" i="16" s="1"/>
  <c r="DB100" i="16"/>
  <c r="DB131" i="16" s="1"/>
  <c r="AL100" i="16"/>
  <c r="AL131" i="16" s="1"/>
  <c r="AG100" i="16"/>
  <c r="AG131" i="16" s="1"/>
  <c r="G19" i="15"/>
  <c r="AF19" i="15"/>
  <c r="R19" i="15"/>
  <c r="O19" i="15"/>
  <c r="AJ19" i="15"/>
  <c r="AK19" i="15"/>
  <c r="FF100" i="16"/>
  <c r="FF131" i="16" s="1"/>
  <c r="T19" i="15"/>
  <c r="S19" i="15"/>
  <c r="E19" i="15"/>
  <c r="BS50" i="16"/>
  <c r="BS80" i="16" s="1"/>
  <c r="BD50" i="16"/>
  <c r="BD80" i="16" s="1"/>
  <c r="BT50" i="16"/>
  <c r="BT80" i="16" s="1"/>
  <c r="BG100" i="16"/>
  <c r="BG131" i="16" s="1"/>
  <c r="CF100" i="16"/>
  <c r="CF131" i="16" s="1"/>
  <c r="BO100" i="16"/>
  <c r="BO131" i="16" s="1"/>
  <c r="V100" i="16"/>
  <c r="V131" i="16" s="1"/>
  <c r="AG50" i="16"/>
  <c r="AG80" i="16" s="1"/>
  <c r="AM19" i="15"/>
  <c r="AB100" i="16"/>
  <c r="AB131" i="16" s="1"/>
  <c r="K19" i="15"/>
  <c r="AH19" i="15"/>
  <c r="I19" i="15"/>
  <c r="DL100" i="16"/>
  <c r="DL131" i="16" s="1"/>
  <c r="AG19" i="15"/>
  <c r="CM50" i="16"/>
  <c r="CM80" i="16" s="1"/>
  <c r="AL19" i="15"/>
  <c r="AI50" i="16"/>
  <c r="AI80" i="16" s="1"/>
  <c r="DP50" i="16"/>
  <c r="DP80" i="16" s="1"/>
  <c r="AU100" i="16"/>
  <c r="AU131" i="16" s="1"/>
  <c r="BW100" i="16"/>
  <c r="BW131" i="16" s="1"/>
  <c r="AK100" i="16"/>
  <c r="AK131" i="16" s="1"/>
  <c r="O100" i="16"/>
  <c r="O131" i="16" s="1"/>
  <c r="V50" i="16"/>
  <c r="V80" i="16" s="1"/>
  <c r="K100" i="16"/>
  <c r="K131" i="16" s="1"/>
  <c r="N19" i="15"/>
  <c r="CN131" i="16"/>
  <c r="AO19" i="15"/>
  <c r="L19" i="15"/>
  <c r="J19" i="15"/>
  <c r="EL50" i="16"/>
  <c r="EL80" i="16" s="1"/>
  <c r="L50" i="16"/>
  <c r="L80" i="16" s="1"/>
  <c r="EN50" i="16"/>
  <c r="EN80" i="16" s="1"/>
  <c r="EQ100" i="16"/>
  <c r="EQ131" i="16" s="1"/>
  <c r="ER100" i="16"/>
  <c r="ER131" i="16" s="1"/>
  <c r="BP50" i="16"/>
  <c r="BP80" i="16" s="1"/>
  <c r="FC50" i="16"/>
  <c r="FC80" i="16" s="1"/>
  <c r="C19" i="15"/>
  <c r="AD19" i="15"/>
  <c r="AC19" i="15"/>
  <c r="H19" i="15"/>
  <c r="Z19" i="15"/>
  <c r="BW50" i="16"/>
  <c r="BW80" i="16" s="1"/>
  <c r="AQ100" i="16"/>
  <c r="AQ131" i="16" s="1"/>
  <c r="AW100" i="16"/>
  <c r="AW131" i="16" s="1"/>
  <c r="EP100" i="16"/>
  <c r="EP131" i="16" s="1"/>
  <c r="DQ50" i="16"/>
  <c r="DQ80" i="16" s="1"/>
  <c r="AH100" i="16"/>
  <c r="AH131" i="16" s="1"/>
  <c r="EM100" i="16"/>
  <c r="EM131" i="16" s="1"/>
  <c r="BL100" i="16"/>
  <c r="BL131" i="16" s="1"/>
  <c r="AI19" i="15"/>
  <c r="BX100" i="16"/>
  <c r="BX131" i="16" s="1"/>
  <c r="Q19" i="15"/>
  <c r="Y19" i="15"/>
  <c r="X19" i="15"/>
  <c r="AA19" i="15"/>
  <c r="AP19" i="15"/>
  <c r="AE19" i="15"/>
  <c r="ES50" i="16"/>
  <c r="ES80" i="16" s="1"/>
  <c r="BO50" i="16"/>
  <c r="BO80" i="16" s="1"/>
  <c r="D50" i="16"/>
  <c r="D80" i="16" s="1"/>
  <c r="AQ50" i="16"/>
  <c r="AQ80" i="16" s="1"/>
  <c r="DG50" i="16"/>
  <c r="DG80" i="16" s="1"/>
  <c r="AW50" i="16"/>
  <c r="AW80" i="16" s="1"/>
  <c r="DF100" i="16"/>
  <c r="DF131" i="16" s="1"/>
  <c r="CJ100" i="16"/>
  <c r="CJ131" i="16" s="1"/>
  <c r="Z100" i="16"/>
  <c r="Z131" i="16" s="1"/>
  <c r="FB100" i="16"/>
  <c r="FB131" i="16" s="1"/>
  <c r="AH50" i="16"/>
  <c r="AH80" i="16" s="1"/>
  <c r="EL100" i="16"/>
  <c r="EL131" i="16" s="1"/>
  <c r="G100" i="16"/>
  <c r="G131" i="16" s="1"/>
  <c r="EM50" i="16"/>
  <c r="EM80" i="16" s="1"/>
  <c r="DP100" i="16"/>
  <c r="DP131" i="16" s="1"/>
  <c r="BX50" i="16"/>
  <c r="BX80" i="16" s="1"/>
  <c r="U19" i="15"/>
  <c r="F19" i="15"/>
  <c r="W19" i="15"/>
  <c r="AN19" i="15"/>
  <c r="FB50" i="16"/>
  <c r="FB80" i="16" s="1"/>
  <c r="DC50" i="16"/>
  <c r="DC80" i="16" s="1"/>
  <c r="AX50" i="16"/>
  <c r="AX80" i="16" s="1"/>
  <c r="K50" i="16"/>
  <c r="K80" i="16" s="1"/>
  <c r="BV100" i="16"/>
  <c r="BV131" i="16" s="1"/>
  <c r="D19" i="15"/>
  <c r="V19" i="15"/>
  <c r="AB19" i="15"/>
  <c r="I50" i="14"/>
  <c r="I80" i="14" s="1"/>
  <c r="I100" i="14"/>
  <c r="I131" i="14" s="1"/>
  <c r="BU100" i="14"/>
  <c r="BU131" i="14" s="1"/>
  <c r="BU50" i="14"/>
  <c r="BU80" i="14" s="1"/>
  <c r="EG100" i="14"/>
  <c r="EG131" i="14" s="1"/>
  <c r="EG50" i="14"/>
  <c r="EG80" i="14" s="1"/>
  <c r="AP50" i="14"/>
  <c r="AP80" i="14" s="1"/>
  <c r="AP100" i="14"/>
  <c r="AP131" i="14" s="1"/>
  <c r="DB50" i="14"/>
  <c r="DB80" i="14" s="1"/>
  <c r="DB100" i="14"/>
  <c r="DB131" i="14" s="1"/>
  <c r="C19" i="13"/>
  <c r="S19" i="13"/>
  <c r="BO100" i="14"/>
  <c r="BO131" i="14" s="1"/>
  <c r="BO50" i="14"/>
  <c r="BO80" i="14" s="1"/>
  <c r="AI19" i="13"/>
  <c r="EA100" i="14"/>
  <c r="EA131" i="14" s="1"/>
  <c r="EA50" i="14"/>
  <c r="EA80" i="14" s="1"/>
  <c r="AJ50" i="14"/>
  <c r="AJ80" i="14" s="1"/>
  <c r="AJ100" i="14"/>
  <c r="AJ131" i="14" s="1"/>
  <c r="CV50" i="14"/>
  <c r="CV80" i="14" s="1"/>
  <c r="CV100" i="14"/>
  <c r="CV131" i="14" s="1"/>
  <c r="E50" i="14"/>
  <c r="E80" i="14" s="1"/>
  <c r="BQ100" i="14"/>
  <c r="BQ131" i="14" s="1"/>
  <c r="BQ50" i="14"/>
  <c r="BQ80" i="14" s="1"/>
  <c r="EC100" i="14"/>
  <c r="EC131" i="14" s="1"/>
  <c r="EC50" i="14"/>
  <c r="EC80" i="14" s="1"/>
  <c r="AL50" i="14"/>
  <c r="AL80" i="14" s="1"/>
  <c r="AL100" i="14"/>
  <c r="AL131" i="14" s="1"/>
  <c r="CX100" i="14"/>
  <c r="CX131" i="14" s="1"/>
  <c r="CX50" i="14"/>
  <c r="CX80" i="14" s="1"/>
  <c r="G100" i="14"/>
  <c r="G131" i="14" s="1"/>
  <c r="D19" i="13"/>
  <c r="G50" i="14"/>
  <c r="G80" i="14" s="1"/>
  <c r="BS100" i="14"/>
  <c r="BS131" i="14" s="1"/>
  <c r="T19" i="13"/>
  <c r="BS50" i="14"/>
  <c r="BS80" i="14" s="1"/>
  <c r="EE100" i="14"/>
  <c r="EE131" i="14" s="1"/>
  <c r="AJ19" i="13"/>
  <c r="EE50" i="14"/>
  <c r="EE80" i="14" s="1"/>
  <c r="AN50" i="14"/>
  <c r="AN80" i="14" s="1"/>
  <c r="AN100" i="14"/>
  <c r="AN131" i="14" s="1"/>
  <c r="CZ50" i="14"/>
  <c r="CZ80" i="14" s="1"/>
  <c r="CZ100" i="14"/>
  <c r="CZ131" i="14" s="1"/>
  <c r="Q50" i="14"/>
  <c r="Q80" i="14" s="1"/>
  <c r="Q100" i="14"/>
  <c r="Q131" i="14" s="1"/>
  <c r="CC50" i="14"/>
  <c r="CC80" i="14" s="1"/>
  <c r="CC100" i="14"/>
  <c r="CC131" i="14" s="1"/>
  <c r="EO100" i="14"/>
  <c r="EO131" i="14" s="1"/>
  <c r="EO50" i="14"/>
  <c r="EO80" i="14" s="1"/>
  <c r="AX50" i="14"/>
  <c r="AX80" i="14" s="1"/>
  <c r="AX100" i="14"/>
  <c r="AX131" i="14" s="1"/>
  <c r="DJ50" i="14"/>
  <c r="DJ80" i="14" s="1"/>
  <c r="DJ100" i="14"/>
  <c r="DJ131" i="14" s="1"/>
  <c r="E19" i="13"/>
  <c r="K100" i="14"/>
  <c r="K131" i="14" s="1"/>
  <c r="K50" i="14"/>
  <c r="K80" i="14" s="1"/>
  <c r="U19" i="13"/>
  <c r="BW100" i="14"/>
  <c r="BW131" i="14" s="1"/>
  <c r="BW50" i="14"/>
  <c r="BW80" i="14" s="1"/>
  <c r="AK19" i="13"/>
  <c r="EI100" i="14"/>
  <c r="EI131" i="14" s="1"/>
  <c r="EI50" i="14"/>
  <c r="EI80" i="14" s="1"/>
  <c r="AR50" i="14"/>
  <c r="AR80" i="14" s="1"/>
  <c r="AR100" i="14"/>
  <c r="AR131" i="14" s="1"/>
  <c r="DD50" i="14"/>
  <c r="DD80" i="14" s="1"/>
  <c r="DD100" i="14"/>
  <c r="DD131" i="14" s="1"/>
  <c r="M100" i="14"/>
  <c r="M131" i="14" s="1"/>
  <c r="M50" i="14"/>
  <c r="M80" i="14" s="1"/>
  <c r="BY100" i="14"/>
  <c r="BY131" i="14" s="1"/>
  <c r="BY50" i="14"/>
  <c r="BY80" i="14" s="1"/>
  <c r="EK100" i="14"/>
  <c r="EK131" i="14" s="1"/>
  <c r="EK50" i="14"/>
  <c r="EK80" i="14" s="1"/>
  <c r="AT100" i="14"/>
  <c r="AT131" i="14" s="1"/>
  <c r="AT50" i="14"/>
  <c r="AT80" i="14" s="1"/>
  <c r="DF100" i="14"/>
  <c r="DF131" i="14" s="1"/>
  <c r="DF50" i="14"/>
  <c r="DF80" i="14" s="1"/>
  <c r="O100" i="14"/>
  <c r="O131" i="14" s="1"/>
  <c r="F19" i="13"/>
  <c r="O50" i="14"/>
  <c r="O80" i="14" s="1"/>
  <c r="CA100" i="14"/>
  <c r="CA131" i="14" s="1"/>
  <c r="V19" i="13"/>
  <c r="CA50" i="14"/>
  <c r="CA80" i="14" s="1"/>
  <c r="EM100" i="14"/>
  <c r="EM131" i="14" s="1"/>
  <c r="AL19" i="13"/>
  <c r="EM50" i="14"/>
  <c r="EM80" i="14" s="1"/>
  <c r="AV50" i="14"/>
  <c r="AV80" i="14" s="1"/>
  <c r="AV100" i="14"/>
  <c r="AV131" i="14" s="1"/>
  <c r="DH50" i="14"/>
  <c r="DH80" i="14" s="1"/>
  <c r="DH100" i="14"/>
  <c r="DH131" i="14" s="1"/>
  <c r="Y50" i="14"/>
  <c r="Y80" i="14" s="1"/>
  <c r="Y100" i="14"/>
  <c r="Y131" i="14" s="1"/>
  <c r="CK100" i="14"/>
  <c r="CK131" i="14" s="1"/>
  <c r="CK50" i="14"/>
  <c r="CK80" i="14" s="1"/>
  <c r="EW50" i="14"/>
  <c r="EW80" i="14" s="1"/>
  <c r="EW100" i="14"/>
  <c r="EW131" i="14" s="1"/>
  <c r="BF50" i="14"/>
  <c r="BF80" i="14" s="1"/>
  <c r="BF100" i="14"/>
  <c r="BF131" i="14" s="1"/>
  <c r="DR50" i="14"/>
  <c r="DR80" i="14" s="1"/>
  <c r="DR100" i="14"/>
  <c r="DR131" i="14" s="1"/>
  <c r="S100" i="14"/>
  <c r="S131" i="14" s="1"/>
  <c r="G19" i="13"/>
  <c r="S50" i="14"/>
  <c r="S80" i="14" s="1"/>
  <c r="CE100" i="14"/>
  <c r="CE131" i="14" s="1"/>
  <c r="W19" i="13"/>
  <c r="CE50" i="14"/>
  <c r="CE80" i="14" s="1"/>
  <c r="EQ100" i="14"/>
  <c r="EQ131" i="14" s="1"/>
  <c r="AM19" i="13"/>
  <c r="EQ50" i="14"/>
  <c r="EQ80" i="14" s="1"/>
  <c r="AZ50" i="14"/>
  <c r="AZ80" i="14" s="1"/>
  <c r="AZ100" i="14"/>
  <c r="AZ131" i="14" s="1"/>
  <c r="DL50" i="14"/>
  <c r="DL80" i="14" s="1"/>
  <c r="DL100" i="14"/>
  <c r="DL131" i="14" s="1"/>
  <c r="U100" i="14"/>
  <c r="U131" i="14" s="1"/>
  <c r="U50" i="14"/>
  <c r="U80" i="14" s="1"/>
  <c r="CG100" i="14"/>
  <c r="CG131" i="14" s="1"/>
  <c r="CG50" i="14"/>
  <c r="CG80" i="14" s="1"/>
  <c r="ES100" i="14"/>
  <c r="ES131" i="14" s="1"/>
  <c r="ES50" i="14"/>
  <c r="ES80" i="14" s="1"/>
  <c r="BB100" i="14"/>
  <c r="BB131" i="14" s="1"/>
  <c r="BB50" i="14"/>
  <c r="BB80" i="14" s="1"/>
  <c r="DN100" i="14"/>
  <c r="DN131" i="14" s="1"/>
  <c r="DN50" i="14"/>
  <c r="DN80" i="14" s="1"/>
  <c r="W100" i="14"/>
  <c r="W131" i="14" s="1"/>
  <c r="H19" i="13"/>
  <c r="W50" i="14"/>
  <c r="W80" i="14" s="1"/>
  <c r="CI100" i="14"/>
  <c r="CI131" i="14" s="1"/>
  <c r="X19" i="13"/>
  <c r="CI50" i="14"/>
  <c r="CI80" i="14" s="1"/>
  <c r="EU100" i="14"/>
  <c r="EU131" i="14" s="1"/>
  <c r="AN19" i="13"/>
  <c r="EU50" i="14"/>
  <c r="EU80" i="14" s="1"/>
  <c r="BD50" i="14"/>
  <c r="BD80" i="14" s="1"/>
  <c r="BD100" i="14"/>
  <c r="BD131" i="14" s="1"/>
  <c r="DP50" i="14"/>
  <c r="DP80" i="14" s="1"/>
  <c r="DP100" i="14"/>
  <c r="DP131" i="14" s="1"/>
  <c r="AG50" i="14"/>
  <c r="AG80" i="14" s="1"/>
  <c r="AG100" i="14"/>
  <c r="AG131" i="14" s="1"/>
  <c r="CS100" i="14"/>
  <c r="CS131" i="14" s="1"/>
  <c r="CS50" i="14"/>
  <c r="CS80" i="14" s="1"/>
  <c r="FE50" i="14"/>
  <c r="FE80" i="14" s="1"/>
  <c r="FE100" i="14"/>
  <c r="FE131" i="14" s="1"/>
  <c r="BN50" i="14"/>
  <c r="BN80" i="14" s="1"/>
  <c r="BN100" i="14"/>
  <c r="BN131" i="14" s="1"/>
  <c r="DZ50" i="14"/>
  <c r="DZ80" i="14" s="1"/>
  <c r="DZ100" i="14"/>
  <c r="DZ131" i="14" s="1"/>
  <c r="AA100" i="14"/>
  <c r="AA131" i="14" s="1"/>
  <c r="I19" i="13"/>
  <c r="AA50" i="14"/>
  <c r="AA80" i="14" s="1"/>
  <c r="CM100" i="14"/>
  <c r="CM131" i="14" s="1"/>
  <c r="Y19" i="13"/>
  <c r="CM50" i="14"/>
  <c r="CM80" i="14" s="1"/>
  <c r="EY100" i="14"/>
  <c r="EY131" i="14" s="1"/>
  <c r="AO19" i="13"/>
  <c r="EY50" i="14"/>
  <c r="EY80" i="14" s="1"/>
  <c r="BH50" i="14"/>
  <c r="BH80" i="14" s="1"/>
  <c r="BH100" i="14"/>
  <c r="BH131" i="14" s="1"/>
  <c r="DT50" i="14"/>
  <c r="DT80" i="14" s="1"/>
  <c r="DT100" i="14"/>
  <c r="DT131" i="14" s="1"/>
  <c r="AC100" i="14"/>
  <c r="AC131" i="14" s="1"/>
  <c r="AC50" i="14"/>
  <c r="AC80" i="14" s="1"/>
  <c r="CO100" i="14"/>
  <c r="CO131" i="14" s="1"/>
  <c r="CO50" i="14"/>
  <c r="CO80" i="14" s="1"/>
  <c r="FA100" i="14"/>
  <c r="FA131" i="14" s="1"/>
  <c r="FA50" i="14"/>
  <c r="FA80" i="14" s="1"/>
  <c r="BJ100" i="14"/>
  <c r="BJ131" i="14" s="1"/>
  <c r="BJ50" i="14"/>
  <c r="BJ80" i="14" s="1"/>
  <c r="DV100" i="14"/>
  <c r="DV131" i="14" s="1"/>
  <c r="DV50" i="14"/>
  <c r="DV80" i="14" s="1"/>
  <c r="AE100" i="14"/>
  <c r="AE131" i="14" s="1"/>
  <c r="J19" i="13"/>
  <c r="AE50" i="14"/>
  <c r="AE80" i="14" s="1"/>
  <c r="CQ100" i="14"/>
  <c r="CQ131" i="14" s="1"/>
  <c r="Z19" i="13"/>
  <c r="CQ50" i="14"/>
  <c r="CQ80" i="14" s="1"/>
  <c r="FC50" i="14"/>
  <c r="FC80" i="14" s="1"/>
  <c r="AP19" i="13"/>
  <c r="FC100" i="14"/>
  <c r="FC131" i="14" s="1"/>
  <c r="BL50" i="14"/>
  <c r="BL80" i="14" s="1"/>
  <c r="BL100" i="14"/>
  <c r="BL131" i="14" s="1"/>
  <c r="DX50" i="14"/>
  <c r="DX80" i="14" s="1"/>
  <c r="DX100" i="14"/>
  <c r="DX131" i="14" s="1"/>
  <c r="AO100" i="14"/>
  <c r="AO131" i="14" s="1"/>
  <c r="AO50" i="14"/>
  <c r="AO80" i="14" s="1"/>
  <c r="DA100" i="14"/>
  <c r="DA131" i="14" s="1"/>
  <c r="DA50" i="14"/>
  <c r="DA80" i="14" s="1"/>
  <c r="J50" i="14"/>
  <c r="J80" i="14" s="1"/>
  <c r="J100" i="14"/>
  <c r="J131" i="14" s="1"/>
  <c r="BV50" i="14"/>
  <c r="BV80" i="14" s="1"/>
  <c r="BV100" i="14"/>
  <c r="BV131" i="14" s="1"/>
  <c r="EH50" i="14"/>
  <c r="EH80" i="14" s="1"/>
  <c r="EH100" i="14"/>
  <c r="EH131" i="14" s="1"/>
  <c r="AI100" i="14"/>
  <c r="AI131" i="14" s="1"/>
  <c r="K19" i="13"/>
  <c r="AI50" i="14"/>
  <c r="AI80" i="14" s="1"/>
  <c r="CU100" i="14"/>
  <c r="CU131" i="14" s="1"/>
  <c r="AA19" i="13"/>
  <c r="CU50" i="14"/>
  <c r="CU80" i="14" s="1"/>
  <c r="D50" i="14"/>
  <c r="D80" i="14" s="1"/>
  <c r="BP50" i="14"/>
  <c r="BP80" i="14" s="1"/>
  <c r="BP100" i="14"/>
  <c r="BP131" i="14" s="1"/>
  <c r="EB50" i="14"/>
  <c r="EB80" i="14" s="1"/>
  <c r="EB100" i="14"/>
  <c r="EB131" i="14" s="1"/>
  <c r="AK100" i="14"/>
  <c r="AK131" i="14" s="1"/>
  <c r="AK50" i="14"/>
  <c r="AK80" i="14" s="1"/>
  <c r="CW100" i="14"/>
  <c r="CW131" i="14" s="1"/>
  <c r="CW50" i="14"/>
  <c r="CW80" i="14" s="1"/>
  <c r="F50" i="14"/>
  <c r="F80" i="14" s="1"/>
  <c r="BR100" i="14"/>
  <c r="BR131" i="14" s="1"/>
  <c r="BR50" i="14"/>
  <c r="BR80" i="14" s="1"/>
  <c r="ED100" i="14"/>
  <c r="ED131" i="14" s="1"/>
  <c r="ED50" i="14"/>
  <c r="ED80" i="14" s="1"/>
  <c r="AM100" i="14"/>
  <c r="AM131" i="14" s="1"/>
  <c r="L19" i="13"/>
  <c r="AM50" i="14"/>
  <c r="AM80" i="14" s="1"/>
  <c r="CY100" i="14"/>
  <c r="CY131" i="14" s="1"/>
  <c r="AB19" i="13"/>
  <c r="CY50" i="14"/>
  <c r="CY80" i="14" s="1"/>
  <c r="H50" i="14"/>
  <c r="H80" i="14" s="1"/>
  <c r="H100" i="14"/>
  <c r="H131" i="14" s="1"/>
  <c r="BT50" i="14"/>
  <c r="BT80" i="14" s="1"/>
  <c r="BT100" i="14"/>
  <c r="BT131" i="14" s="1"/>
  <c r="EF50" i="14"/>
  <c r="EF80" i="14" s="1"/>
  <c r="EF100" i="14"/>
  <c r="EF131" i="14" s="1"/>
  <c r="AW100" i="14"/>
  <c r="AW131" i="14" s="1"/>
  <c r="AW50" i="14"/>
  <c r="AW80" i="14" s="1"/>
  <c r="DI50" i="14"/>
  <c r="DI80" i="14" s="1"/>
  <c r="DI100" i="14"/>
  <c r="DI131" i="14" s="1"/>
  <c r="R50" i="14"/>
  <c r="R80" i="14" s="1"/>
  <c r="R100" i="14"/>
  <c r="R131" i="14" s="1"/>
  <c r="CD50" i="14"/>
  <c r="CD80" i="14" s="1"/>
  <c r="CD100" i="14"/>
  <c r="CD131" i="14" s="1"/>
  <c r="EP100" i="14"/>
  <c r="EP131" i="14" s="1"/>
  <c r="EP50" i="14"/>
  <c r="EP80" i="14" s="1"/>
  <c r="M19" i="13"/>
  <c r="AQ100" i="14"/>
  <c r="AQ131" i="14" s="1"/>
  <c r="AQ50" i="14"/>
  <c r="AQ80" i="14" s="1"/>
  <c r="AC19" i="13"/>
  <c r="DC100" i="14"/>
  <c r="DC131" i="14" s="1"/>
  <c r="DC50" i="14"/>
  <c r="DC80" i="14" s="1"/>
  <c r="L50" i="14"/>
  <c r="L80" i="14" s="1"/>
  <c r="L100" i="14"/>
  <c r="L131" i="14" s="1"/>
  <c r="BX50" i="14"/>
  <c r="BX80" i="14" s="1"/>
  <c r="BX100" i="14"/>
  <c r="BX131" i="14" s="1"/>
  <c r="EJ50" i="14"/>
  <c r="EJ80" i="14" s="1"/>
  <c r="EJ100" i="14"/>
  <c r="EJ131" i="14" s="1"/>
  <c r="AS100" i="14"/>
  <c r="AS131" i="14" s="1"/>
  <c r="AS50" i="14"/>
  <c r="AS80" i="14" s="1"/>
  <c r="DE100" i="14"/>
  <c r="DE131" i="14" s="1"/>
  <c r="DE50" i="14"/>
  <c r="DE80" i="14" s="1"/>
  <c r="N50" i="14"/>
  <c r="N80" i="14" s="1"/>
  <c r="N100" i="14"/>
  <c r="N131" i="14" s="1"/>
  <c r="BZ100" i="14"/>
  <c r="BZ131" i="14" s="1"/>
  <c r="BZ50" i="14"/>
  <c r="BZ80" i="14" s="1"/>
  <c r="EL100" i="14"/>
  <c r="EL131" i="14" s="1"/>
  <c r="EL50" i="14"/>
  <c r="EL80" i="14" s="1"/>
  <c r="AU100" i="14"/>
  <c r="AU131" i="14" s="1"/>
  <c r="N19" i="13"/>
  <c r="AU50" i="14"/>
  <c r="AU80" i="14" s="1"/>
  <c r="DG100" i="14"/>
  <c r="DG131" i="14" s="1"/>
  <c r="AD19" i="13"/>
  <c r="DG50" i="14"/>
  <c r="DG80" i="14" s="1"/>
  <c r="P50" i="14"/>
  <c r="P80" i="14" s="1"/>
  <c r="P100" i="14"/>
  <c r="P131" i="14" s="1"/>
  <c r="CB50" i="14"/>
  <c r="CB80" i="14" s="1"/>
  <c r="CB100" i="14"/>
  <c r="CB131" i="14" s="1"/>
  <c r="EN50" i="14"/>
  <c r="EN80" i="14" s="1"/>
  <c r="EN100" i="14"/>
  <c r="EN131" i="14" s="1"/>
  <c r="BE100" i="14"/>
  <c r="BE131" i="14" s="1"/>
  <c r="BE50" i="14"/>
  <c r="BE80" i="14" s="1"/>
  <c r="DQ50" i="14"/>
  <c r="DQ80" i="14" s="1"/>
  <c r="DQ100" i="14"/>
  <c r="DQ131" i="14" s="1"/>
  <c r="Z50" i="14"/>
  <c r="Z80" i="14" s="1"/>
  <c r="Z100" i="14"/>
  <c r="Z131" i="14" s="1"/>
  <c r="CL50" i="14"/>
  <c r="CL80" i="14" s="1"/>
  <c r="CL100" i="14"/>
  <c r="CL131" i="14" s="1"/>
  <c r="EX100" i="14"/>
  <c r="EX131" i="14" s="1"/>
  <c r="EX50" i="14"/>
  <c r="EX80" i="14" s="1"/>
  <c r="O19" i="13"/>
  <c r="AY100" i="14"/>
  <c r="AY131" i="14" s="1"/>
  <c r="AY50" i="14"/>
  <c r="AY80" i="14" s="1"/>
  <c r="AE19" i="13"/>
  <c r="DK100" i="14"/>
  <c r="DK131" i="14" s="1"/>
  <c r="DK50" i="14"/>
  <c r="DK80" i="14" s="1"/>
  <c r="T50" i="14"/>
  <c r="T80" i="14" s="1"/>
  <c r="T100" i="14"/>
  <c r="T131" i="14" s="1"/>
  <c r="CF50" i="14"/>
  <c r="CF80" i="14" s="1"/>
  <c r="CF100" i="14"/>
  <c r="CF131" i="14" s="1"/>
  <c r="ER50" i="14"/>
  <c r="ER80" i="14" s="1"/>
  <c r="ER100" i="14"/>
  <c r="ER131" i="14" s="1"/>
  <c r="BA100" i="14"/>
  <c r="BA131" i="14" s="1"/>
  <c r="BA50" i="14"/>
  <c r="BA80" i="14" s="1"/>
  <c r="DM100" i="14"/>
  <c r="DM131" i="14" s="1"/>
  <c r="DM50" i="14"/>
  <c r="DM80" i="14" s="1"/>
  <c r="V50" i="14"/>
  <c r="V80" i="14" s="1"/>
  <c r="V100" i="14"/>
  <c r="V131" i="14" s="1"/>
  <c r="CH100" i="14"/>
  <c r="CH131" i="14" s="1"/>
  <c r="CH50" i="14"/>
  <c r="CH80" i="14" s="1"/>
  <c r="ET100" i="14"/>
  <c r="ET131" i="14" s="1"/>
  <c r="ET50" i="14"/>
  <c r="ET80" i="14" s="1"/>
  <c r="BC100" i="14"/>
  <c r="BC131" i="14" s="1"/>
  <c r="P19" i="13"/>
  <c r="BC50" i="14"/>
  <c r="BC80" i="14" s="1"/>
  <c r="DO100" i="14"/>
  <c r="DO131" i="14" s="1"/>
  <c r="AF19" i="13"/>
  <c r="DO50" i="14"/>
  <c r="DO80" i="14" s="1"/>
  <c r="X50" i="14"/>
  <c r="X80" i="14" s="1"/>
  <c r="X100" i="14"/>
  <c r="X131" i="14" s="1"/>
  <c r="CJ50" i="14"/>
  <c r="CJ80" i="14" s="1"/>
  <c r="CJ100" i="14"/>
  <c r="CJ131" i="14" s="1"/>
  <c r="EV50" i="14"/>
  <c r="EV80" i="14" s="1"/>
  <c r="EV100" i="14"/>
  <c r="EV131" i="14" s="1"/>
  <c r="BM100" i="14"/>
  <c r="BM131" i="14" s="1"/>
  <c r="BM50" i="14"/>
  <c r="BM80" i="14" s="1"/>
  <c r="DY50" i="14"/>
  <c r="DY80" i="14" s="1"/>
  <c r="DY100" i="14"/>
  <c r="DY131" i="14" s="1"/>
  <c r="AH50" i="14"/>
  <c r="AH80" i="14" s="1"/>
  <c r="AH100" i="14"/>
  <c r="AH131" i="14" s="1"/>
  <c r="CT50" i="14"/>
  <c r="CT80" i="14" s="1"/>
  <c r="CT100" i="14"/>
  <c r="CT131" i="14" s="1"/>
  <c r="FF50" i="14"/>
  <c r="FF80" i="14" s="1"/>
  <c r="FF100" i="14"/>
  <c r="FF131" i="14" s="1"/>
  <c r="Q19" i="13"/>
  <c r="BG100" i="14"/>
  <c r="BG131" i="14" s="1"/>
  <c r="BG50" i="14"/>
  <c r="BG80" i="14" s="1"/>
  <c r="AG19" i="13"/>
  <c r="DS100" i="14"/>
  <c r="DS131" i="14" s="1"/>
  <c r="DS50" i="14"/>
  <c r="DS80" i="14" s="1"/>
  <c r="AB50" i="14"/>
  <c r="AB80" i="14" s="1"/>
  <c r="AB100" i="14"/>
  <c r="AB131" i="14" s="1"/>
  <c r="CN50" i="14"/>
  <c r="CN80" i="14" s="1"/>
  <c r="CN100" i="14"/>
  <c r="CN131" i="14" s="1"/>
  <c r="EZ50" i="14"/>
  <c r="EZ80" i="14" s="1"/>
  <c r="EZ100" i="14"/>
  <c r="EZ131" i="14" s="1"/>
  <c r="BI100" i="14"/>
  <c r="BI131" i="14" s="1"/>
  <c r="BI50" i="14"/>
  <c r="BI80" i="14" s="1"/>
  <c r="DU100" i="14"/>
  <c r="DU131" i="14" s="1"/>
  <c r="DU50" i="14"/>
  <c r="DU80" i="14" s="1"/>
  <c r="AD50" i="14"/>
  <c r="AD80" i="14" s="1"/>
  <c r="AD100" i="14"/>
  <c r="AD131" i="14" s="1"/>
  <c r="CP100" i="14"/>
  <c r="CP131" i="14" s="1"/>
  <c r="CP50" i="14"/>
  <c r="CP80" i="14" s="1"/>
  <c r="FB100" i="14"/>
  <c r="FB131" i="14" s="1"/>
  <c r="FB50" i="14"/>
  <c r="FB80" i="14" s="1"/>
  <c r="BK100" i="14"/>
  <c r="BK131" i="14" s="1"/>
  <c r="R19" i="13"/>
  <c r="BK50" i="14"/>
  <c r="BK80" i="14" s="1"/>
  <c r="DW100" i="14"/>
  <c r="DW131" i="14" s="1"/>
  <c r="AH19" i="13"/>
  <c r="DW50" i="14"/>
  <c r="DW80" i="14" s="1"/>
  <c r="AF50" i="14"/>
  <c r="AF80" i="14" s="1"/>
  <c r="AF100" i="14"/>
  <c r="AF131" i="14" s="1"/>
  <c r="CR50" i="14"/>
  <c r="CR80" i="14" s="1"/>
  <c r="CR100" i="14"/>
  <c r="CR131" i="14" s="1"/>
  <c r="FD50" i="14"/>
  <c r="FD80" i="14" s="1"/>
  <c r="FD100" i="14"/>
  <c r="FD131" i="14" s="1"/>
  <c r="AL8" i="13"/>
  <c r="AO17" i="11"/>
  <c r="G17" i="13"/>
  <c r="I9" i="11"/>
  <c r="AP30" i="11"/>
  <c r="AN30" i="11"/>
  <c r="AL29" i="13"/>
  <c r="AP29" i="13"/>
  <c r="AQ60" i="13" s="1"/>
  <c r="AJ8" i="13"/>
  <c r="AL30" i="11"/>
  <c r="AL29" i="11"/>
  <c r="AP29" i="11"/>
  <c r="AO30" i="11"/>
  <c r="AN29" i="11"/>
  <c r="AM30" i="11"/>
  <c r="AM29" i="11"/>
  <c r="AO29" i="11"/>
  <c r="AL29" i="15"/>
  <c r="AL30" i="15"/>
  <c r="AN30" i="15"/>
  <c r="AP29" i="15"/>
  <c r="AP30" i="15"/>
  <c r="AN29" i="15"/>
  <c r="AM29" i="15"/>
  <c r="AM30" i="15"/>
  <c r="AO29" i="15"/>
  <c r="AO30" i="15"/>
  <c r="AM29" i="13"/>
  <c r="AP30" i="13"/>
  <c r="AQ61" i="13" s="1"/>
  <c r="AL30" i="13"/>
  <c r="AN29" i="13"/>
  <c r="AO30" i="13"/>
  <c r="AN30" i="13"/>
  <c r="AO29" i="13"/>
  <c r="AM30" i="13"/>
  <c r="AC9" i="11"/>
  <c r="W10" i="11"/>
  <c r="O27" i="11"/>
  <c r="G18" i="13"/>
  <c r="AM8" i="11"/>
  <c r="C10" i="11"/>
  <c r="U7" i="11"/>
  <c r="M9" i="11"/>
  <c r="AE22" i="11"/>
  <c r="AC7" i="11"/>
  <c r="AO21" i="11"/>
  <c r="Q9" i="11"/>
  <c r="AG27" i="11"/>
  <c r="N26" i="15"/>
  <c r="M18" i="11"/>
  <c r="AK17" i="11"/>
  <c r="C13" i="11"/>
  <c r="D27" i="11"/>
  <c r="C27" i="11"/>
  <c r="AG21" i="11"/>
  <c r="AK21" i="11"/>
  <c r="X16" i="11"/>
  <c r="M32" i="11"/>
  <c r="AC32" i="11"/>
  <c r="E33" i="11"/>
  <c r="U33" i="11"/>
  <c r="AK33" i="11"/>
  <c r="I14" i="11"/>
  <c r="Z32" i="11"/>
  <c r="G10" i="11"/>
  <c r="AI17" i="11"/>
  <c r="AK9" i="11"/>
  <c r="Y9" i="11"/>
  <c r="Q10" i="11"/>
  <c r="AG26" i="11"/>
  <c r="P33" i="11"/>
  <c r="AG18" i="11"/>
  <c r="N33" i="11"/>
  <c r="O15" i="11"/>
  <c r="C16" i="11"/>
  <c r="AC22" i="11"/>
  <c r="K26" i="11"/>
  <c r="Z7" i="11"/>
  <c r="AC26" i="11"/>
  <c r="F33" i="11"/>
  <c r="AP7" i="11"/>
  <c r="L16" i="11"/>
  <c r="Z32" i="15"/>
  <c r="R33" i="15"/>
  <c r="AH33" i="15"/>
  <c r="AD32" i="15"/>
  <c r="J33" i="15"/>
  <c r="Z33" i="15"/>
  <c r="AP33" i="15"/>
  <c r="AG33" i="15"/>
  <c r="AL32" i="15"/>
  <c r="N33" i="15"/>
  <c r="AD33" i="15"/>
  <c r="J26" i="15"/>
  <c r="AP32" i="15"/>
  <c r="F33" i="15"/>
  <c r="V33" i="15"/>
  <c r="AL33" i="15"/>
  <c r="S26" i="15"/>
  <c r="AI26" i="15"/>
  <c r="K27" i="15"/>
  <c r="AA27" i="15"/>
  <c r="AO32" i="15"/>
  <c r="Q33" i="15"/>
  <c r="X32" i="13"/>
  <c r="AN8" i="13"/>
  <c r="C27" i="13"/>
  <c r="AN32" i="13"/>
  <c r="L33" i="13"/>
  <c r="P33" i="13"/>
  <c r="K15" i="13"/>
  <c r="AF33" i="13"/>
  <c r="H32" i="13"/>
  <c r="AD33" i="13"/>
  <c r="Q32" i="11"/>
  <c r="AG32" i="11"/>
  <c r="I33" i="11"/>
  <c r="Y33" i="11"/>
  <c r="AO33" i="11"/>
  <c r="AC21" i="11"/>
  <c r="L33" i="11"/>
  <c r="F25" i="11"/>
  <c r="R7" i="11"/>
  <c r="Z12" i="11"/>
  <c r="AP12" i="11"/>
  <c r="I27" i="11"/>
  <c r="O32" i="11"/>
  <c r="AE32" i="11"/>
  <c r="G33" i="11"/>
  <c r="W33" i="11"/>
  <c r="AM33" i="11"/>
  <c r="AO15" i="11"/>
  <c r="AJ33" i="11"/>
  <c r="K18" i="11"/>
  <c r="Q21" i="11"/>
  <c r="T27" i="11"/>
  <c r="K27" i="11"/>
  <c r="D33" i="11"/>
  <c r="I21" i="11"/>
  <c r="T33" i="11"/>
  <c r="AF8" i="11"/>
  <c r="C24" i="11"/>
  <c r="AA26" i="11"/>
  <c r="K22" i="11"/>
  <c r="AP32" i="11"/>
  <c r="AJ16" i="11"/>
  <c r="AO22" i="11"/>
  <c r="AN32" i="11"/>
  <c r="R10" i="11"/>
  <c r="AH10" i="11"/>
  <c r="AA13" i="11"/>
  <c r="AF24" i="11"/>
  <c r="G15" i="11"/>
  <c r="AG22" i="11"/>
  <c r="Q26" i="11"/>
  <c r="V33" i="11"/>
  <c r="R27" i="11"/>
  <c r="H32" i="11"/>
  <c r="N32" i="11"/>
  <c r="C32" i="11"/>
  <c r="S32" i="11"/>
  <c r="AI32" i="11"/>
  <c r="K33" i="11"/>
  <c r="AA33" i="11"/>
  <c r="AI14" i="11"/>
  <c r="AP33" i="11"/>
  <c r="AE26" i="11"/>
  <c r="F32" i="11"/>
  <c r="AD33" i="11"/>
  <c r="AH7" i="11"/>
  <c r="M7" i="11"/>
  <c r="H16" i="11"/>
  <c r="K10" i="11"/>
  <c r="AB32" i="11"/>
  <c r="O26" i="11"/>
  <c r="AN16" i="11"/>
  <c r="V17" i="11"/>
  <c r="E9" i="11"/>
  <c r="U9" i="11"/>
  <c r="X13" i="11"/>
  <c r="AB27" i="11"/>
  <c r="AJ27" i="11"/>
  <c r="R32" i="11"/>
  <c r="X32" i="11"/>
  <c r="Z17" i="11"/>
  <c r="G26" i="11"/>
  <c r="AH32" i="11"/>
  <c r="S27" i="11"/>
  <c r="AM27" i="11"/>
  <c r="G8" i="11"/>
  <c r="Z33" i="11"/>
  <c r="AL32" i="11"/>
  <c r="I32" i="11"/>
  <c r="Y32" i="11"/>
  <c r="AO32" i="11"/>
  <c r="Q33" i="11"/>
  <c r="Y15" i="11"/>
  <c r="R16" i="11"/>
  <c r="K24" i="11"/>
  <c r="W27" i="11"/>
  <c r="AL8" i="11"/>
  <c r="AN14" i="11"/>
  <c r="P15" i="11"/>
  <c r="AF15" i="11"/>
  <c r="E18" i="11"/>
  <c r="AC17" i="11"/>
  <c r="H24" i="11"/>
  <c r="X24" i="11"/>
  <c r="AN24" i="11"/>
  <c r="W15" i="11"/>
  <c r="AG33" i="11"/>
  <c r="P8" i="11"/>
  <c r="M11" i="11"/>
  <c r="AB8" i="11"/>
  <c r="O18" i="11"/>
  <c r="AM26" i="11"/>
  <c r="U11" i="11"/>
  <c r="AH17" i="11"/>
  <c r="Q18" i="11"/>
  <c r="AB16" i="11"/>
  <c r="V25" i="11"/>
  <c r="AL25" i="11"/>
  <c r="W8" i="11"/>
  <c r="AM10" i="11"/>
  <c r="AA22" i="11"/>
  <c r="P24" i="11"/>
  <c r="AK7" i="11"/>
  <c r="AG9" i="11"/>
  <c r="O22" i="11"/>
  <c r="AN33" i="11"/>
  <c r="AO27" i="11"/>
  <c r="AB33" i="11"/>
  <c r="X33" i="11"/>
  <c r="AD14" i="11"/>
  <c r="F15" i="11"/>
  <c r="V15" i="11"/>
  <c r="AL15" i="11"/>
  <c r="X17" i="11"/>
  <c r="AE17" i="11"/>
  <c r="AJ32" i="11"/>
  <c r="I15" i="11"/>
  <c r="AF16" i="11"/>
  <c r="W18" i="11"/>
  <c r="AK22" i="11"/>
  <c r="H33" i="11"/>
  <c r="U21" i="11"/>
  <c r="O24" i="11"/>
  <c r="U18" i="11"/>
  <c r="Y21" i="11"/>
  <c r="M22" i="11"/>
  <c r="Q22" i="11"/>
  <c r="J32" i="11"/>
  <c r="M26" i="11"/>
  <c r="AO9" i="11"/>
  <c r="AG10" i="11"/>
  <c r="E22" i="11"/>
  <c r="Y27" i="11"/>
  <c r="P10" i="11"/>
  <c r="AF10" i="11"/>
  <c r="M24" i="11"/>
  <c r="H17" i="11"/>
  <c r="S26" i="11"/>
  <c r="AF33" i="11"/>
  <c r="U22" i="11"/>
  <c r="P25" i="11"/>
  <c r="J24" i="11"/>
  <c r="Z24" i="11"/>
  <c r="AP24" i="11"/>
  <c r="AP17" i="11"/>
  <c r="AC18" i="11"/>
  <c r="S12" i="11"/>
  <c r="R25" i="11"/>
  <c r="AH25" i="11"/>
  <c r="V16" i="11"/>
  <c r="L17" i="11"/>
  <c r="J18" i="11"/>
  <c r="U5" i="11"/>
  <c r="M5" i="11"/>
  <c r="AI5" i="11"/>
  <c r="AA14" i="11"/>
  <c r="T10" i="11"/>
  <c r="AJ10" i="11"/>
  <c r="Y14" i="11"/>
  <c r="R17" i="11"/>
  <c r="D18" i="11"/>
  <c r="Z16" i="11"/>
  <c r="F8" i="11"/>
  <c r="AC12" i="11"/>
  <c r="F17" i="11"/>
  <c r="T11" i="11"/>
  <c r="L12" i="11"/>
  <c r="AG14" i="11"/>
  <c r="AA15" i="11"/>
  <c r="L25" i="11"/>
  <c r="AB25" i="11"/>
  <c r="T24" i="11"/>
  <c r="AJ24" i="11"/>
  <c r="L8" i="11"/>
  <c r="J10" i="11"/>
  <c r="Z10" i="11"/>
  <c r="AP10" i="11"/>
  <c r="S15" i="11"/>
  <c r="Y13" i="11"/>
  <c r="G14" i="11"/>
  <c r="AK14" i="11"/>
  <c r="AD17" i="11"/>
  <c r="E16" i="11"/>
  <c r="P12" i="11"/>
  <c r="H13" i="11"/>
  <c r="P14" i="11"/>
  <c r="AF14" i="11"/>
  <c r="H15" i="11"/>
  <c r="X15" i="11"/>
  <c r="AN15" i="11"/>
  <c r="F16" i="11"/>
  <c r="AL16" i="11"/>
  <c r="AB17" i="11"/>
  <c r="V8" i="11"/>
  <c r="E11" i="11"/>
  <c r="M12" i="11"/>
  <c r="S13" i="11"/>
  <c r="N17" i="11"/>
  <c r="AK15" i="11"/>
  <c r="J25" i="11"/>
  <c r="AF25" i="11"/>
  <c r="AE11" i="11"/>
  <c r="N10" i="11"/>
  <c r="AD10" i="11"/>
  <c r="AC11" i="11"/>
  <c r="C11" i="11"/>
  <c r="AE14" i="11"/>
  <c r="U14" i="11"/>
  <c r="AA12" i="11"/>
  <c r="I13" i="11"/>
  <c r="L11" i="11"/>
  <c r="AB11" i="11"/>
  <c r="AJ14" i="11"/>
  <c r="L15" i="11"/>
  <c r="AB15" i="11"/>
  <c r="N16" i="11"/>
  <c r="D17" i="11"/>
  <c r="AM17" i="11"/>
  <c r="Y18" i="11"/>
  <c r="P20" i="11"/>
  <c r="AF20" i="11"/>
  <c r="D25" i="11"/>
  <c r="T25" i="11"/>
  <c r="AJ25" i="11"/>
  <c r="L24" i="11"/>
  <c r="AB24" i="11"/>
  <c r="M8" i="11"/>
  <c r="T7" i="11"/>
  <c r="AP5" i="11"/>
  <c r="Z5" i="11"/>
  <c r="J5" i="11"/>
  <c r="AA11" i="11"/>
  <c r="N24" i="11"/>
  <c r="AD24" i="11"/>
  <c r="AM7" i="11"/>
  <c r="J41" i="24" s="1"/>
  <c r="AN5" i="11"/>
  <c r="K48" i="24" s="1"/>
  <c r="X5" i="11"/>
  <c r="H5" i="11"/>
  <c r="H25" i="11"/>
  <c r="X25" i="11"/>
  <c r="AN25" i="11"/>
  <c r="AI15" i="11"/>
  <c r="S8" i="11"/>
  <c r="AJ7" i="11"/>
  <c r="O7" i="11"/>
  <c r="AL5" i="11"/>
  <c r="V5" i="11"/>
  <c r="F5" i="11"/>
  <c r="V10" i="11"/>
  <c r="AL10" i="11"/>
  <c r="Z25" i="11"/>
  <c r="AP25" i="11"/>
  <c r="R24" i="11"/>
  <c r="AH24" i="11"/>
  <c r="U12" i="11"/>
  <c r="AC8" i="11"/>
  <c r="W11" i="11"/>
  <c r="L7" i="11"/>
  <c r="AJ5" i="11"/>
  <c r="T5" i="11"/>
  <c r="D5" i="11"/>
  <c r="X10" i="11"/>
  <c r="AN10" i="11"/>
  <c r="AI11" i="11"/>
  <c r="AE7" i="11"/>
  <c r="J7" i="11"/>
  <c r="AH5" i="11"/>
  <c r="R5" i="11"/>
  <c r="M10" i="11"/>
  <c r="AC10" i="11"/>
  <c r="I12" i="11"/>
  <c r="N25" i="11"/>
  <c r="AD25" i="11"/>
  <c r="F24" i="11"/>
  <c r="V24" i="11"/>
  <c r="AL24" i="11"/>
  <c r="AK12" i="11"/>
  <c r="D11" i="11"/>
  <c r="AM11" i="11"/>
  <c r="K13" i="11"/>
  <c r="AI8" i="11"/>
  <c r="AB7" i="11"/>
  <c r="H7" i="11"/>
  <c r="AF5" i="11"/>
  <c r="P5" i="11"/>
  <c r="L10" i="11"/>
  <c r="AB10" i="11"/>
  <c r="E12" i="11"/>
  <c r="F7" i="11"/>
  <c r="AD5" i="11"/>
  <c r="N5" i="11"/>
  <c r="AG11" i="11"/>
  <c r="C8" i="11"/>
  <c r="W7" i="11"/>
  <c r="D7" i="11"/>
  <c r="AB5" i="11"/>
  <c r="L5" i="11"/>
  <c r="E15" i="11"/>
  <c r="E10" i="11"/>
  <c r="U10" i="11"/>
  <c r="AK10" i="11"/>
  <c r="Q11" i="11"/>
  <c r="K12" i="11"/>
  <c r="K15" i="11"/>
  <c r="AO12" i="11"/>
  <c r="W13" i="11"/>
  <c r="E14" i="11"/>
  <c r="C14" i="11"/>
  <c r="P11" i="11"/>
  <c r="AF11" i="11"/>
  <c r="H12" i="11"/>
  <c r="X12" i="11"/>
  <c r="AN12" i="11"/>
  <c r="P13" i="11"/>
  <c r="AF13" i="11"/>
  <c r="H14" i="11"/>
  <c r="X14" i="11"/>
  <c r="AL17" i="11"/>
  <c r="Y22" i="11"/>
  <c r="N18" i="11"/>
  <c r="M16" i="11"/>
  <c r="AC16" i="11"/>
  <c r="E17" i="11"/>
  <c r="U17" i="11"/>
  <c r="AN17" i="11"/>
  <c r="AB18" i="11"/>
  <c r="D20" i="11"/>
  <c r="T20" i="11"/>
  <c r="AJ20" i="11"/>
  <c r="C22" i="11"/>
  <c r="G24" i="11"/>
  <c r="K20" i="11"/>
  <c r="AA20" i="11"/>
  <c r="C21" i="11"/>
  <c r="AI21" i="11"/>
  <c r="AM22" i="11"/>
  <c r="J27" i="11"/>
  <c r="W26" i="11"/>
  <c r="L21" i="11"/>
  <c r="AB21" i="11"/>
  <c r="D22" i="11"/>
  <c r="T22" i="11"/>
  <c r="AJ22" i="11"/>
  <c r="AK24" i="11"/>
  <c r="AH33" i="11"/>
  <c r="AI27" i="11"/>
  <c r="M25" i="11"/>
  <c r="Z27" i="11"/>
  <c r="D26" i="11"/>
  <c r="T26" i="11"/>
  <c r="AJ26" i="11"/>
  <c r="N27" i="11"/>
  <c r="U27" i="11"/>
  <c r="O11" i="11"/>
  <c r="H10" i="11"/>
  <c r="R9" i="11"/>
  <c r="P7" i="11"/>
  <c r="Y7" i="11"/>
  <c r="K7" i="11"/>
  <c r="G11" i="11"/>
  <c r="O8" i="11"/>
  <c r="AN7" i="11"/>
  <c r="K41" i="24" s="1"/>
  <c r="AB9" i="11"/>
  <c r="O12" i="11"/>
  <c r="O9" i="11"/>
  <c r="AE9" i="11"/>
  <c r="AI12" i="11"/>
  <c r="Q13" i="11"/>
  <c r="AM15" i="11"/>
  <c r="L18" i="11"/>
  <c r="W12" i="11"/>
  <c r="E13" i="11"/>
  <c r="J17" i="11"/>
  <c r="R11" i="11"/>
  <c r="AH11" i="11"/>
  <c r="J12" i="11"/>
  <c r="R13" i="11"/>
  <c r="AH13" i="11"/>
  <c r="J14" i="11"/>
  <c r="Z14" i="11"/>
  <c r="AP14" i="11"/>
  <c r="R15" i="11"/>
  <c r="AH15" i="11"/>
  <c r="P17" i="11"/>
  <c r="H18" i="11"/>
  <c r="AK18" i="11"/>
  <c r="O16" i="11"/>
  <c r="AE16" i="11"/>
  <c r="G17" i="11"/>
  <c r="W17" i="11"/>
  <c r="AD18" i="11"/>
  <c r="F20" i="11"/>
  <c r="V20" i="11"/>
  <c r="AL20" i="11"/>
  <c r="M20" i="11"/>
  <c r="AC20" i="11"/>
  <c r="E21" i="11"/>
  <c r="G25" i="11"/>
  <c r="AM21" i="11"/>
  <c r="E24" i="11"/>
  <c r="AG24" i="11"/>
  <c r="R33" i="11"/>
  <c r="S25" i="11"/>
  <c r="N21" i="11"/>
  <c r="AD21" i="11"/>
  <c r="F22" i="11"/>
  <c r="V22" i="11"/>
  <c r="AL22" i="11"/>
  <c r="Q24" i="11"/>
  <c r="Y26" i="11"/>
  <c r="Q27" i="11"/>
  <c r="AL27" i="11"/>
  <c r="Q25" i="11"/>
  <c r="F26" i="11"/>
  <c r="V26" i="11"/>
  <c r="AL26" i="11"/>
  <c r="E27" i="11"/>
  <c r="X27" i="11"/>
  <c r="D10" i="11"/>
  <c r="N9" i="11"/>
  <c r="AH8" i="11"/>
  <c r="I8" i="11"/>
  <c r="U8" i="11"/>
  <c r="E5" i="11"/>
  <c r="S5" i="11"/>
  <c r="AA7" i="11"/>
  <c r="S7" i="11"/>
  <c r="AL7" i="11"/>
  <c r="X7" i="11"/>
  <c r="X8" i="11"/>
  <c r="H8" i="11"/>
  <c r="Z8" i="11"/>
  <c r="AF9" i="11"/>
  <c r="K11" i="11"/>
  <c r="AI13" i="11"/>
  <c r="I10" i="11"/>
  <c r="Y10" i="11"/>
  <c r="AO10" i="11"/>
  <c r="G12" i="11"/>
  <c r="AK11" i="11"/>
  <c r="AO13" i="11"/>
  <c r="U15" i="11"/>
  <c r="AC14" i="11"/>
  <c r="Y12" i="11"/>
  <c r="G13" i="11"/>
  <c r="AG15" i="11"/>
  <c r="AC13" i="11"/>
  <c r="AC15" i="11"/>
  <c r="AJ11" i="11"/>
  <c r="AB12" i="11"/>
  <c r="D13" i="11"/>
  <c r="T13" i="11"/>
  <c r="AJ13" i="11"/>
  <c r="L14" i="11"/>
  <c r="AB14" i="11"/>
  <c r="D15" i="11"/>
  <c r="T15" i="11"/>
  <c r="AJ15" i="11"/>
  <c r="I18" i="11"/>
  <c r="AD16" i="11"/>
  <c r="T17" i="11"/>
  <c r="AO18" i="11"/>
  <c r="Q16" i="11"/>
  <c r="AG16" i="11"/>
  <c r="I17" i="11"/>
  <c r="Y17" i="11"/>
  <c r="C18" i="11"/>
  <c r="P18" i="11"/>
  <c r="AF18" i="11"/>
  <c r="H20" i="11"/>
  <c r="X20" i="11"/>
  <c r="AN20" i="11"/>
  <c r="O20" i="11"/>
  <c r="AE20" i="11"/>
  <c r="G21" i="11"/>
  <c r="AA25" i="11"/>
  <c r="M21" i="11"/>
  <c r="G22" i="11"/>
  <c r="AM24" i="11"/>
  <c r="U26" i="11"/>
  <c r="S24" i="11"/>
  <c r="P21" i="11"/>
  <c r="AF21" i="11"/>
  <c r="H22" i="11"/>
  <c r="X22" i="11"/>
  <c r="AN22" i="11"/>
  <c r="AE25" i="11"/>
  <c r="AI26" i="11"/>
  <c r="AE27" i="11"/>
  <c r="AI24" i="11"/>
  <c r="U25" i="11"/>
  <c r="H26" i="11"/>
  <c r="X26" i="11"/>
  <c r="AN26" i="11"/>
  <c r="AP9" i="11"/>
  <c r="J9" i="11"/>
  <c r="K5" i="11"/>
  <c r="AA5" i="11"/>
  <c r="AF7" i="11"/>
  <c r="AJ17" i="11"/>
  <c r="T8" i="11"/>
  <c r="D9" i="11"/>
  <c r="AJ9" i="11"/>
  <c r="C9" i="11"/>
  <c r="S9" i="11"/>
  <c r="AI9" i="11"/>
  <c r="AA10" i="11"/>
  <c r="Y11" i="11"/>
  <c r="AE13" i="11"/>
  <c r="M14" i="11"/>
  <c r="G18" i="11"/>
  <c r="P16" i="11"/>
  <c r="K14" i="11"/>
  <c r="F11" i="11"/>
  <c r="V11" i="11"/>
  <c r="AL11" i="11"/>
  <c r="N12" i="11"/>
  <c r="AD12" i="11"/>
  <c r="F13" i="11"/>
  <c r="V13" i="11"/>
  <c r="AL13" i="11"/>
  <c r="N14" i="11"/>
  <c r="AH16" i="11"/>
  <c r="S16" i="11"/>
  <c r="AI16" i="11"/>
  <c r="K17" i="11"/>
  <c r="AA17" i="11"/>
  <c r="F18" i="11"/>
  <c r="R18" i="11"/>
  <c r="AH18" i="11"/>
  <c r="J20" i="11"/>
  <c r="Z20" i="11"/>
  <c r="AP20" i="11"/>
  <c r="S22" i="11"/>
  <c r="C25" i="11"/>
  <c r="Q20" i="11"/>
  <c r="AG20" i="11"/>
  <c r="R21" i="11"/>
  <c r="AH21" i="11"/>
  <c r="J22" i="11"/>
  <c r="Z22" i="11"/>
  <c r="AP22" i="11"/>
  <c r="W24" i="11"/>
  <c r="V27" i="11"/>
  <c r="AH27" i="11"/>
  <c r="Y25" i="11"/>
  <c r="J26" i="11"/>
  <c r="Z26" i="11"/>
  <c r="AP26" i="11"/>
  <c r="P32" i="11"/>
  <c r="AL33" i="11"/>
  <c r="AC27" i="11"/>
  <c r="AL9" i="11"/>
  <c r="F9" i="11"/>
  <c r="N8" i="11"/>
  <c r="AO5" i="11"/>
  <c r="D8" i="11"/>
  <c r="V7" i="11"/>
  <c r="AJ8" i="11"/>
  <c r="AE8" i="11"/>
  <c r="AG8" i="11"/>
  <c r="H9" i="11"/>
  <c r="AN9" i="11"/>
  <c r="E7" i="11"/>
  <c r="AE12" i="11"/>
  <c r="M13" i="11"/>
  <c r="H11" i="11"/>
  <c r="X11" i="11"/>
  <c r="AN11" i="11"/>
  <c r="AF12" i="11"/>
  <c r="AN13" i="11"/>
  <c r="U16" i="11"/>
  <c r="AK16" i="11"/>
  <c r="M17" i="11"/>
  <c r="T18" i="11"/>
  <c r="AJ18" i="11"/>
  <c r="L20" i="11"/>
  <c r="AB20" i="11"/>
  <c r="D21" i="11"/>
  <c r="C20" i="11"/>
  <c r="S20" i="11"/>
  <c r="AI20" i="11"/>
  <c r="S21" i="11"/>
  <c r="AM25" i="11"/>
  <c r="F27" i="11"/>
  <c r="L32" i="11"/>
  <c r="T21" i="11"/>
  <c r="AJ21" i="11"/>
  <c r="L22" i="11"/>
  <c r="AB22" i="11"/>
  <c r="D24" i="11"/>
  <c r="AA24" i="11"/>
  <c r="C26" i="11"/>
  <c r="AO26" i="11"/>
  <c r="V32" i="11"/>
  <c r="P27" i="11"/>
  <c r="AC25" i="11"/>
  <c r="L26" i="11"/>
  <c r="AB26" i="11"/>
  <c r="K25" i="11"/>
  <c r="L27" i="11"/>
  <c r="AF27" i="11"/>
  <c r="E32" i="11"/>
  <c r="U32" i="11"/>
  <c r="AK32" i="11"/>
  <c r="M33" i="11"/>
  <c r="AC33" i="11"/>
  <c r="S18" i="11"/>
  <c r="AH9" i="11"/>
  <c r="Y8" i="11"/>
  <c r="AK8" i="11"/>
  <c r="J8" i="11"/>
  <c r="Y5" i="11"/>
  <c r="G7" i="11"/>
  <c r="AG7" i="11"/>
  <c r="Q14" i="11"/>
  <c r="AN8" i="11"/>
  <c r="L9" i="11"/>
  <c r="F10" i="11"/>
  <c r="AM5" i="11"/>
  <c r="J48" i="24" s="1"/>
  <c r="S11" i="11"/>
  <c r="AO11" i="11"/>
  <c r="G9" i="11"/>
  <c r="W9" i="11"/>
  <c r="AM9" i="11"/>
  <c r="O10" i="11"/>
  <c r="AE10" i="11"/>
  <c r="I11" i="11"/>
  <c r="AE15" i="11"/>
  <c r="C12" i="11"/>
  <c r="AO14" i="11"/>
  <c r="AG12" i="11"/>
  <c r="O13" i="11"/>
  <c r="S14" i="11"/>
  <c r="AK13" i="11"/>
  <c r="AI18" i="11"/>
  <c r="J11" i="11"/>
  <c r="Z11" i="11"/>
  <c r="AP11" i="11"/>
  <c r="R12" i="11"/>
  <c r="AH12" i="11"/>
  <c r="J13" i="11"/>
  <c r="Z13" i="11"/>
  <c r="AP13" i="11"/>
  <c r="R14" i="11"/>
  <c r="AH14" i="11"/>
  <c r="J15" i="11"/>
  <c r="Z15" i="11"/>
  <c r="AP15" i="11"/>
  <c r="AE18" i="11"/>
  <c r="J16" i="11"/>
  <c r="AP16" i="11"/>
  <c r="AG17" i="11"/>
  <c r="I22" i="11"/>
  <c r="W16" i="11"/>
  <c r="AM16" i="11"/>
  <c r="O17" i="11"/>
  <c r="AF17" i="11"/>
  <c r="V18" i="11"/>
  <c r="AL18" i="11"/>
  <c r="N20" i="11"/>
  <c r="AD20" i="11"/>
  <c r="F21" i="11"/>
  <c r="E20" i="11"/>
  <c r="U20" i="11"/>
  <c r="AK20" i="11"/>
  <c r="O21" i="11"/>
  <c r="W21" i="11"/>
  <c r="W22" i="11"/>
  <c r="AK26" i="11"/>
  <c r="V21" i="11"/>
  <c r="AL21" i="11"/>
  <c r="N22" i="11"/>
  <c r="AD22" i="11"/>
  <c r="AE24" i="11"/>
  <c r="M27" i="11"/>
  <c r="T32" i="11"/>
  <c r="H27" i="11"/>
  <c r="AA27" i="11"/>
  <c r="AD32" i="11"/>
  <c r="AG25" i="11"/>
  <c r="N26" i="11"/>
  <c r="AD26" i="11"/>
  <c r="G27" i="11"/>
  <c r="AF32" i="11"/>
  <c r="AC24" i="11"/>
  <c r="G32" i="11"/>
  <c r="W32" i="11"/>
  <c r="AM32" i="11"/>
  <c r="O33" i="11"/>
  <c r="AE33" i="11"/>
  <c r="AD9" i="11"/>
  <c r="O5" i="11"/>
  <c r="AG5" i="11"/>
  <c r="I5" i="11"/>
  <c r="K8" i="11"/>
  <c r="T16" i="11"/>
  <c r="P9" i="11"/>
  <c r="AK5" i="11"/>
  <c r="C15" i="11"/>
  <c r="AM13" i="11"/>
  <c r="D12" i="11"/>
  <c r="T12" i="11"/>
  <c r="AJ12" i="11"/>
  <c r="L13" i="11"/>
  <c r="AB13" i="11"/>
  <c r="D14" i="11"/>
  <c r="T14" i="11"/>
  <c r="AM18" i="11"/>
  <c r="G16" i="11"/>
  <c r="I16" i="11"/>
  <c r="Y16" i="11"/>
  <c r="AO16" i="11"/>
  <c r="Q17" i="11"/>
  <c r="X18" i="11"/>
  <c r="AN18" i="11"/>
  <c r="AI22" i="11"/>
  <c r="G20" i="11"/>
  <c r="W20" i="11"/>
  <c r="AM20" i="11"/>
  <c r="AA21" i="11"/>
  <c r="U24" i="11"/>
  <c r="AI25" i="11"/>
  <c r="H21" i="11"/>
  <c r="X21" i="11"/>
  <c r="AN21" i="11"/>
  <c r="P22" i="11"/>
  <c r="AF22" i="11"/>
  <c r="I24" i="11"/>
  <c r="J33" i="11"/>
  <c r="I26" i="11"/>
  <c r="AD27" i="11"/>
  <c r="AP27" i="11"/>
  <c r="AK25" i="11"/>
  <c r="P26" i="11"/>
  <c r="AF26" i="11"/>
  <c r="AK27" i="11"/>
  <c r="Z9" i="11"/>
  <c r="R8" i="11"/>
  <c r="AD8" i="11"/>
  <c r="E8" i="11"/>
  <c r="Q5" i="11"/>
  <c r="W5" i="11"/>
  <c r="AA8" i="11"/>
  <c r="AD7" i="11"/>
  <c r="N7" i="11"/>
  <c r="AP8" i="11"/>
  <c r="T9" i="11"/>
  <c r="AE5" i="11"/>
  <c r="K9" i="11"/>
  <c r="AA9" i="11"/>
  <c r="S10" i="11"/>
  <c r="AI10" i="11"/>
  <c r="AG13" i="11"/>
  <c r="O14" i="11"/>
  <c r="D16" i="11"/>
  <c r="AA18" i="11"/>
  <c r="Q12" i="11"/>
  <c r="Q15" i="11"/>
  <c r="AM12" i="11"/>
  <c r="U13" i="11"/>
  <c r="W14" i="11"/>
  <c r="M15" i="11"/>
  <c r="N11" i="11"/>
  <c r="AD11" i="11"/>
  <c r="F12" i="11"/>
  <c r="V12" i="11"/>
  <c r="AL12" i="11"/>
  <c r="N13" i="11"/>
  <c r="AD13" i="11"/>
  <c r="F14" i="11"/>
  <c r="V14" i="11"/>
  <c r="AL14" i="11"/>
  <c r="N15" i="11"/>
  <c r="AD15" i="11"/>
  <c r="K16" i="11"/>
  <c r="AA16" i="11"/>
  <c r="C17" i="11"/>
  <c r="S17" i="11"/>
  <c r="W25" i="11"/>
  <c r="Z18" i="11"/>
  <c r="AP18" i="11"/>
  <c r="R20" i="11"/>
  <c r="AH20" i="11"/>
  <c r="K21" i="11"/>
  <c r="I20" i="11"/>
  <c r="Y20" i="11"/>
  <c r="AO20" i="11"/>
  <c r="Y24" i="11"/>
  <c r="I25" i="11"/>
  <c r="AE21" i="11"/>
  <c r="E26" i="11"/>
  <c r="D32" i="11"/>
  <c r="AO24" i="11"/>
  <c r="E25" i="11"/>
  <c r="J21" i="11"/>
  <c r="Z21" i="11"/>
  <c r="AP21" i="11"/>
  <c r="R22" i="11"/>
  <c r="AH22" i="11"/>
  <c r="O25" i="11"/>
  <c r="AO25" i="11"/>
  <c r="R26" i="11"/>
  <c r="AH26" i="11"/>
  <c r="AN27" i="11"/>
  <c r="K32" i="11"/>
  <c r="AA32" i="11"/>
  <c r="C33" i="11"/>
  <c r="S33" i="11"/>
  <c r="AI33" i="11"/>
  <c r="V9" i="11"/>
  <c r="AO8" i="11"/>
  <c r="C7" i="11"/>
  <c r="AC5" i="11"/>
  <c r="I7" i="11"/>
  <c r="C5" i="11"/>
  <c r="Q8" i="11"/>
  <c r="Q7" i="11"/>
  <c r="AO7" i="11"/>
  <c r="AI7" i="11"/>
  <c r="AM14" i="11"/>
  <c r="X9" i="11"/>
  <c r="G5" i="11"/>
  <c r="AO20" i="15"/>
  <c r="W26" i="15"/>
  <c r="AM26" i="15"/>
  <c r="O27" i="15"/>
  <c r="AE27" i="15"/>
  <c r="O32" i="15"/>
  <c r="Q26" i="15"/>
  <c r="AG26" i="15"/>
  <c r="I27" i="15"/>
  <c r="Y27" i="15"/>
  <c r="AO27" i="15"/>
  <c r="I32" i="15"/>
  <c r="K32" i="15"/>
  <c r="E21" i="15"/>
  <c r="AH32" i="15"/>
  <c r="H26" i="15"/>
  <c r="M26" i="15"/>
  <c r="AC26" i="15"/>
  <c r="E27" i="15"/>
  <c r="U27" i="15"/>
  <c r="AK27" i="15"/>
  <c r="E32" i="15"/>
  <c r="U32" i="15"/>
  <c r="F16" i="15"/>
  <c r="V16" i="15"/>
  <c r="AL16" i="15"/>
  <c r="N17" i="15"/>
  <c r="AD17" i="15"/>
  <c r="F18" i="15"/>
  <c r="V18" i="15"/>
  <c r="AL18" i="15"/>
  <c r="N20" i="15"/>
  <c r="AD20" i="15"/>
  <c r="AI33" i="15"/>
  <c r="AP15" i="15"/>
  <c r="R16" i="15"/>
  <c r="AH16" i="15"/>
  <c r="J17" i="15"/>
  <c r="Z17" i="15"/>
  <c r="AP17" i="15"/>
  <c r="R18" i="15"/>
  <c r="AH18" i="15"/>
  <c r="J20" i="15"/>
  <c r="Z20" i="15"/>
  <c r="V15" i="15"/>
  <c r="AH15" i="15"/>
  <c r="J16" i="15"/>
  <c r="Z16" i="15"/>
  <c r="AP16" i="15"/>
  <c r="R17" i="15"/>
  <c r="AH17" i="15"/>
  <c r="J18" i="15"/>
  <c r="Z18" i="15"/>
  <c r="AP18" i="15"/>
  <c r="R20" i="15"/>
  <c r="AH20" i="15"/>
  <c r="I21" i="15"/>
  <c r="AL15" i="15"/>
  <c r="N16" i="15"/>
  <c r="AD16" i="15"/>
  <c r="F17" i="15"/>
  <c r="G21" i="15"/>
  <c r="Y26" i="15"/>
  <c r="AO26" i="15"/>
  <c r="Q27" i="15"/>
  <c r="AG27" i="15"/>
  <c r="Q32" i="15"/>
  <c r="AO11" i="15"/>
  <c r="Q12" i="15"/>
  <c r="AG12" i="15"/>
  <c r="I13" i="15"/>
  <c r="Y13" i="15"/>
  <c r="S21" i="15"/>
  <c r="AI21" i="15"/>
  <c r="K22" i="15"/>
  <c r="AA22" i="15"/>
  <c r="C24" i="15"/>
  <c r="S24" i="15"/>
  <c r="AI24" i="15"/>
  <c r="K25" i="15"/>
  <c r="AA25" i="15"/>
  <c r="C26" i="15"/>
  <c r="C32" i="15"/>
  <c r="S32" i="15"/>
  <c r="AE32" i="15"/>
  <c r="G33" i="15"/>
  <c r="W33" i="15"/>
  <c r="AM33" i="15"/>
  <c r="AB32" i="15"/>
  <c r="D33" i="15"/>
  <c r="T33" i="15"/>
  <c r="AJ33" i="15"/>
  <c r="AN7" i="15"/>
  <c r="K43" i="24" s="1"/>
  <c r="AL8" i="15"/>
  <c r="F9" i="15"/>
  <c r="V9" i="15"/>
  <c r="AL9" i="15"/>
  <c r="N10" i="15"/>
  <c r="AD10" i="15"/>
  <c r="F11" i="15"/>
  <c r="V11" i="15"/>
  <c r="H16" i="15"/>
  <c r="X16" i="15"/>
  <c r="AN16" i="15"/>
  <c r="P17" i="15"/>
  <c r="AF17" i="15"/>
  <c r="H18" i="15"/>
  <c r="X18" i="15"/>
  <c r="AN18" i="15"/>
  <c r="P20" i="15"/>
  <c r="AF20" i="15"/>
  <c r="U21" i="15"/>
  <c r="AK21" i="15"/>
  <c r="M22" i="15"/>
  <c r="AC22" i="15"/>
  <c r="E24" i="15"/>
  <c r="U24" i="15"/>
  <c r="AK24" i="15"/>
  <c r="M25" i="15"/>
  <c r="AC25" i="15"/>
  <c r="E26" i="15"/>
  <c r="AG32" i="15"/>
  <c r="I33" i="15"/>
  <c r="Y33" i="15"/>
  <c r="AO33" i="15"/>
  <c r="O26" i="15"/>
  <c r="AE26" i="15"/>
  <c r="G27" i="15"/>
  <c r="W27" i="15"/>
  <c r="AM27" i="15"/>
  <c r="G32" i="15"/>
  <c r="W32" i="15"/>
  <c r="X33" i="15"/>
  <c r="AG11" i="15"/>
  <c r="I12" i="15"/>
  <c r="Y12" i="15"/>
  <c r="AO12" i="15"/>
  <c r="Q13" i="15"/>
  <c r="AG13" i="15"/>
  <c r="I14" i="15"/>
  <c r="Y14" i="15"/>
  <c r="AO14" i="15"/>
  <c r="Q15" i="15"/>
  <c r="K21" i="15"/>
  <c r="AA21" i="15"/>
  <c r="C22" i="15"/>
  <c r="S22" i="15"/>
  <c r="AI22" i="15"/>
  <c r="K24" i="15"/>
  <c r="AA24" i="15"/>
  <c r="C25" i="15"/>
  <c r="S25" i="15"/>
  <c r="AI25" i="15"/>
  <c r="AM32" i="15"/>
  <c r="O33" i="15"/>
  <c r="AE33" i="15"/>
  <c r="AJ32" i="15"/>
  <c r="L33" i="15"/>
  <c r="AB33" i="15"/>
  <c r="AN15" i="15"/>
  <c r="P16" i="15"/>
  <c r="AF16" i="15"/>
  <c r="H17" i="15"/>
  <c r="X17" i="15"/>
  <c r="AN17" i="15"/>
  <c r="P18" i="15"/>
  <c r="AF18" i="15"/>
  <c r="H20" i="15"/>
  <c r="X20" i="15"/>
  <c r="AN20" i="15"/>
  <c r="M21" i="15"/>
  <c r="AC21" i="15"/>
  <c r="E22" i="15"/>
  <c r="U22" i="15"/>
  <c r="AK22" i="15"/>
  <c r="M24" i="15"/>
  <c r="AC24" i="15"/>
  <c r="E25" i="15"/>
  <c r="U25" i="15"/>
  <c r="AK25" i="15"/>
  <c r="AO26" i="13"/>
  <c r="G5" i="15"/>
  <c r="K5" i="15"/>
  <c r="AA5" i="15"/>
  <c r="AM5" i="15"/>
  <c r="J50" i="24" s="1"/>
  <c r="M5" i="15"/>
  <c r="AC5" i="15"/>
  <c r="C12" i="15"/>
  <c r="S12" i="15"/>
  <c r="AI12" i="15"/>
  <c r="K13" i="15"/>
  <c r="AA13" i="15"/>
  <c r="C14" i="15"/>
  <c r="S14" i="15"/>
  <c r="AI14" i="15"/>
  <c r="K15" i="15"/>
  <c r="AF32" i="15"/>
  <c r="H33" i="15"/>
  <c r="AB8" i="15"/>
  <c r="L9" i="15"/>
  <c r="AB9" i="15"/>
  <c r="D10" i="15"/>
  <c r="T10" i="15"/>
  <c r="AJ10" i="15"/>
  <c r="L11" i="15"/>
  <c r="V17" i="15"/>
  <c r="AL17" i="15"/>
  <c r="N18" i="15"/>
  <c r="AD18" i="15"/>
  <c r="F20" i="15"/>
  <c r="V20" i="15"/>
  <c r="AL20" i="15"/>
  <c r="W5" i="15"/>
  <c r="I5" i="15"/>
  <c r="Y5" i="15"/>
  <c r="AO5" i="15"/>
  <c r="Q8" i="15"/>
  <c r="AD8" i="15"/>
  <c r="N9" i="15"/>
  <c r="AD9" i="15"/>
  <c r="F10" i="15"/>
  <c r="V10" i="15"/>
  <c r="AL10" i="15"/>
  <c r="N11" i="15"/>
  <c r="AI11" i="15"/>
  <c r="K12" i="15"/>
  <c r="AA12" i="15"/>
  <c r="C13" i="15"/>
  <c r="S13" i="15"/>
  <c r="AI13" i="15"/>
  <c r="K14" i="15"/>
  <c r="AA14" i="15"/>
  <c r="C15" i="15"/>
  <c r="S15" i="15"/>
  <c r="N7" i="15"/>
  <c r="M7" i="15"/>
  <c r="AC7" i="15"/>
  <c r="E8" i="15"/>
  <c r="H8" i="15"/>
  <c r="AF8" i="15"/>
  <c r="P9" i="15"/>
  <c r="AF9" i="15"/>
  <c r="H10" i="15"/>
  <c r="X10" i="15"/>
  <c r="AN10" i="15"/>
  <c r="P11" i="15"/>
  <c r="Z15" i="15"/>
  <c r="AK11" i="15"/>
  <c r="M12" i="15"/>
  <c r="AC12" i="15"/>
  <c r="E13" i="15"/>
  <c r="U13" i="15"/>
  <c r="AK13" i="15"/>
  <c r="M14" i="15"/>
  <c r="AC14" i="15"/>
  <c r="E15" i="15"/>
  <c r="O21" i="15"/>
  <c r="AE21" i="15"/>
  <c r="G22" i="15"/>
  <c r="W22" i="15"/>
  <c r="AM22" i="15"/>
  <c r="O24" i="15"/>
  <c r="AE24" i="15"/>
  <c r="G25" i="15"/>
  <c r="W25" i="15"/>
  <c r="AM25" i="15"/>
  <c r="C33" i="15"/>
  <c r="S33" i="15"/>
  <c r="X32" i="15"/>
  <c r="AN32" i="15"/>
  <c r="P33" i="15"/>
  <c r="AF33" i="15"/>
  <c r="Z7" i="15"/>
  <c r="O7" i="15"/>
  <c r="AE7" i="15"/>
  <c r="G8" i="15"/>
  <c r="AH8" i="15"/>
  <c r="R9" i="15"/>
  <c r="AH9" i="15"/>
  <c r="J10" i="15"/>
  <c r="Z10" i="15"/>
  <c r="AP10" i="15"/>
  <c r="R11" i="15"/>
  <c r="AM11" i="15"/>
  <c r="O12" i="15"/>
  <c r="AE12" i="15"/>
  <c r="G13" i="15"/>
  <c r="W13" i="15"/>
  <c r="AM13" i="15"/>
  <c r="O14" i="15"/>
  <c r="AE14" i="15"/>
  <c r="G15" i="15"/>
  <c r="X15" i="15"/>
  <c r="D16" i="15"/>
  <c r="T16" i="15"/>
  <c r="AJ16" i="15"/>
  <c r="L17" i="15"/>
  <c r="AB17" i="15"/>
  <c r="D18" i="15"/>
  <c r="T18" i="15"/>
  <c r="AJ18" i="15"/>
  <c r="L20" i="15"/>
  <c r="AB20" i="15"/>
  <c r="Q21" i="15"/>
  <c r="AG21" i="15"/>
  <c r="I22" i="15"/>
  <c r="Y22" i="15"/>
  <c r="AO22" i="15"/>
  <c r="Q24" i="15"/>
  <c r="AG24" i="15"/>
  <c r="I25" i="15"/>
  <c r="Y25" i="15"/>
  <c r="AO25" i="15"/>
  <c r="AC32" i="15"/>
  <c r="E33" i="15"/>
  <c r="U33" i="15"/>
  <c r="AK33" i="15"/>
  <c r="I8" i="15"/>
  <c r="K26" i="15"/>
  <c r="AA26" i="15"/>
  <c r="C27" i="15"/>
  <c r="S27" i="15"/>
  <c r="AI27" i="15"/>
  <c r="T7" i="15"/>
  <c r="AB7" i="15"/>
  <c r="O5" i="15"/>
  <c r="AG7" i="15"/>
  <c r="AF7" i="15"/>
  <c r="AN8" i="15"/>
  <c r="H9" i="15"/>
  <c r="X9" i="15"/>
  <c r="AN9" i="15"/>
  <c r="P10" i="15"/>
  <c r="AF10" i="15"/>
  <c r="H11" i="15"/>
  <c r="X11" i="15"/>
  <c r="E12" i="15"/>
  <c r="U12" i="15"/>
  <c r="AK12" i="15"/>
  <c r="M13" i="15"/>
  <c r="AC13" i="15"/>
  <c r="E14" i="15"/>
  <c r="U14" i="15"/>
  <c r="AK14" i="15"/>
  <c r="M15" i="15"/>
  <c r="W21" i="15"/>
  <c r="AM21" i="15"/>
  <c r="O22" i="15"/>
  <c r="AE22" i="15"/>
  <c r="G24" i="15"/>
  <c r="W24" i="15"/>
  <c r="AM24" i="15"/>
  <c r="O25" i="15"/>
  <c r="AE25" i="15"/>
  <c r="AI32" i="15"/>
  <c r="K33" i="15"/>
  <c r="AA33" i="15"/>
  <c r="AN33" i="15"/>
  <c r="AE5" i="15"/>
  <c r="Q7" i="15"/>
  <c r="Z8" i="15"/>
  <c r="AP8" i="15"/>
  <c r="J9" i="15"/>
  <c r="Z9" i="15"/>
  <c r="AP9" i="15"/>
  <c r="R10" i="15"/>
  <c r="AH10" i="15"/>
  <c r="J11" i="15"/>
  <c r="Z11" i="15"/>
  <c r="AE11" i="15"/>
  <c r="G12" i="15"/>
  <c r="W12" i="15"/>
  <c r="AM12" i="15"/>
  <c r="O13" i="15"/>
  <c r="AE13" i="15"/>
  <c r="G14" i="15"/>
  <c r="W14" i="15"/>
  <c r="AM14" i="15"/>
  <c r="O15" i="15"/>
  <c r="AJ15" i="15"/>
  <c r="L16" i="15"/>
  <c r="AB16" i="15"/>
  <c r="D17" i="15"/>
  <c r="T17" i="15"/>
  <c r="AJ17" i="15"/>
  <c r="L18" i="15"/>
  <c r="AB18" i="15"/>
  <c r="D20" i="15"/>
  <c r="T20" i="15"/>
  <c r="AJ20" i="15"/>
  <c r="Y21" i="15"/>
  <c r="AO21" i="15"/>
  <c r="Q22" i="15"/>
  <c r="AG22" i="15"/>
  <c r="I24" i="15"/>
  <c r="Y24" i="15"/>
  <c r="AO24" i="15"/>
  <c r="Q25" i="15"/>
  <c r="AG25" i="15"/>
  <c r="L26" i="15"/>
  <c r="AK32" i="15"/>
  <c r="M33" i="15"/>
  <c r="AC33" i="15"/>
  <c r="K7" i="15"/>
  <c r="AA7" i="15"/>
  <c r="C8" i="15"/>
  <c r="F8" i="15"/>
  <c r="U26" i="15"/>
  <c r="AK26" i="15"/>
  <c r="M27" i="15"/>
  <c r="AC27" i="15"/>
  <c r="M32" i="15"/>
  <c r="L5" i="15"/>
  <c r="AB5" i="15"/>
  <c r="AA8" i="15"/>
  <c r="K9" i="15"/>
  <c r="AA9" i="15"/>
  <c r="C10" i="15"/>
  <c r="S10" i="15"/>
  <c r="AI10" i="15"/>
  <c r="K11" i="15"/>
  <c r="AH11" i="15"/>
  <c r="J12" i="15"/>
  <c r="Z12" i="15"/>
  <c r="AP12" i="15"/>
  <c r="R13" i="15"/>
  <c r="AH13" i="15"/>
  <c r="J14" i="15"/>
  <c r="Z14" i="15"/>
  <c r="AP14" i="15"/>
  <c r="R15" i="15"/>
  <c r="AG15" i="15"/>
  <c r="I16" i="15"/>
  <c r="Y16" i="15"/>
  <c r="AO16" i="15"/>
  <c r="Q17" i="15"/>
  <c r="AG17" i="15"/>
  <c r="I18" i="15"/>
  <c r="Y18" i="15"/>
  <c r="AO18" i="15"/>
  <c r="Q20" i="15"/>
  <c r="AG20" i="15"/>
  <c r="C21" i="15"/>
  <c r="AP20" i="15"/>
  <c r="R21" i="15"/>
  <c r="AH21" i="15"/>
  <c r="J22" i="15"/>
  <c r="Z22" i="15"/>
  <c r="AP22" i="15"/>
  <c r="R24" i="15"/>
  <c r="AH24" i="15"/>
  <c r="J25" i="15"/>
  <c r="Z25" i="15"/>
  <c r="AP25" i="15"/>
  <c r="G26" i="15"/>
  <c r="AD26" i="15"/>
  <c r="F27" i="15"/>
  <c r="V27" i="15"/>
  <c r="AL27" i="15"/>
  <c r="F32" i="15"/>
  <c r="V32" i="15"/>
  <c r="AA32" i="15"/>
  <c r="N5" i="15"/>
  <c r="AD5" i="15"/>
  <c r="P8" i="15"/>
  <c r="F7" i="15"/>
  <c r="J8" i="15"/>
  <c r="D7" i="15"/>
  <c r="R8" i="15"/>
  <c r="AC8" i="15"/>
  <c r="M9" i="15"/>
  <c r="AC9" i="15"/>
  <c r="E10" i="15"/>
  <c r="U10" i="15"/>
  <c r="AK10" i="15"/>
  <c r="M11" i="15"/>
  <c r="AJ11" i="15"/>
  <c r="L12" i="15"/>
  <c r="AB12" i="15"/>
  <c r="D13" i="15"/>
  <c r="T13" i="15"/>
  <c r="AJ13" i="15"/>
  <c r="L14" i="15"/>
  <c r="AB14" i="15"/>
  <c r="D15" i="15"/>
  <c r="T15" i="15"/>
  <c r="AB15" i="15"/>
  <c r="AI15" i="15"/>
  <c r="K16" i="15"/>
  <c r="AA16" i="15"/>
  <c r="C17" i="15"/>
  <c r="S17" i="15"/>
  <c r="AI17" i="15"/>
  <c r="K18" i="15"/>
  <c r="AA18" i="15"/>
  <c r="C20" i="15"/>
  <c r="S20" i="15"/>
  <c r="AI20" i="15"/>
  <c r="D21" i="15"/>
  <c r="T21" i="15"/>
  <c r="AJ21" i="15"/>
  <c r="L22" i="15"/>
  <c r="AB22" i="15"/>
  <c r="D24" i="15"/>
  <c r="T24" i="15"/>
  <c r="AJ24" i="15"/>
  <c r="L25" i="15"/>
  <c r="AB25" i="15"/>
  <c r="D26" i="15"/>
  <c r="I26" i="15"/>
  <c r="P26" i="15"/>
  <c r="AF26" i="15"/>
  <c r="H27" i="15"/>
  <c r="X27" i="15"/>
  <c r="AN27" i="15"/>
  <c r="H32" i="15"/>
  <c r="P5" i="15"/>
  <c r="AF5" i="15"/>
  <c r="H7" i="15"/>
  <c r="R7" i="15"/>
  <c r="L8" i="15"/>
  <c r="P7" i="15"/>
  <c r="T8" i="15"/>
  <c r="AJ8" i="15"/>
  <c r="D9" i="15"/>
  <c r="T9" i="15"/>
  <c r="AJ9" i="15"/>
  <c r="L10" i="15"/>
  <c r="AB10" i="15"/>
  <c r="D11" i="15"/>
  <c r="T11" i="15"/>
  <c r="AE8" i="15"/>
  <c r="O9" i="15"/>
  <c r="AE9" i="15"/>
  <c r="G10" i="15"/>
  <c r="W10" i="15"/>
  <c r="AM10" i="15"/>
  <c r="O11" i="15"/>
  <c r="AO13" i="15"/>
  <c r="Q14" i="15"/>
  <c r="AG14" i="15"/>
  <c r="I15" i="15"/>
  <c r="AL11" i="15"/>
  <c r="N12" i="15"/>
  <c r="AD12" i="15"/>
  <c r="F13" i="15"/>
  <c r="V13" i="15"/>
  <c r="AL13" i="15"/>
  <c r="N14" i="15"/>
  <c r="AD14" i="15"/>
  <c r="F15" i="15"/>
  <c r="AD15" i="15"/>
  <c r="U15" i="15"/>
  <c r="AK15" i="15"/>
  <c r="M16" i="15"/>
  <c r="AC16" i="15"/>
  <c r="E17" i="15"/>
  <c r="U17" i="15"/>
  <c r="AK17" i="15"/>
  <c r="M18" i="15"/>
  <c r="AC18" i="15"/>
  <c r="E20" i="15"/>
  <c r="U20" i="15"/>
  <c r="AK20" i="15"/>
  <c r="F21" i="15"/>
  <c r="V21" i="15"/>
  <c r="AL21" i="15"/>
  <c r="N22" i="15"/>
  <c r="AD22" i="15"/>
  <c r="F24" i="15"/>
  <c r="V24" i="15"/>
  <c r="AL24" i="15"/>
  <c r="N25" i="15"/>
  <c r="AD25" i="15"/>
  <c r="F26" i="15"/>
  <c r="R26" i="15"/>
  <c r="AH26" i="15"/>
  <c r="J27" i="15"/>
  <c r="Z27" i="15"/>
  <c r="AP27" i="15"/>
  <c r="J32" i="15"/>
  <c r="Q5" i="15"/>
  <c r="AG5" i="15"/>
  <c r="R5" i="15"/>
  <c r="AH5" i="15"/>
  <c r="C7" i="15"/>
  <c r="S7" i="15"/>
  <c r="AI7" i="15"/>
  <c r="K8" i="15"/>
  <c r="J7" i="15"/>
  <c r="AD7" i="15"/>
  <c r="V8" i="15"/>
  <c r="AG8" i="15"/>
  <c r="Q9" i="15"/>
  <c r="AG9" i="15"/>
  <c r="I10" i="15"/>
  <c r="Y10" i="15"/>
  <c r="AO10" i="15"/>
  <c r="Q11" i="15"/>
  <c r="AA11" i="15"/>
  <c r="AN11" i="15"/>
  <c r="P12" i="15"/>
  <c r="AF12" i="15"/>
  <c r="H13" i="15"/>
  <c r="X13" i="15"/>
  <c r="AN13" i="15"/>
  <c r="P14" i="15"/>
  <c r="AF14" i="15"/>
  <c r="H15" i="15"/>
  <c r="AF15" i="15"/>
  <c r="W15" i="15"/>
  <c r="AM15" i="15"/>
  <c r="O16" i="15"/>
  <c r="AE16" i="15"/>
  <c r="G17" i="15"/>
  <c r="W17" i="15"/>
  <c r="AM17" i="15"/>
  <c r="O18" i="15"/>
  <c r="AE18" i="15"/>
  <c r="G20" i="15"/>
  <c r="W20" i="15"/>
  <c r="AM20" i="15"/>
  <c r="H21" i="15"/>
  <c r="X21" i="15"/>
  <c r="AN21" i="15"/>
  <c r="P22" i="15"/>
  <c r="AF22" i="15"/>
  <c r="H24" i="15"/>
  <c r="X24" i="15"/>
  <c r="AN24" i="15"/>
  <c r="P25" i="15"/>
  <c r="AF25" i="15"/>
  <c r="T26" i="15"/>
  <c r="AJ26" i="15"/>
  <c r="L27" i="15"/>
  <c r="AB27" i="15"/>
  <c r="L32" i="15"/>
  <c r="C5" i="15"/>
  <c r="S5" i="15"/>
  <c r="AI5" i="15"/>
  <c r="D5" i="15"/>
  <c r="T5" i="15"/>
  <c r="AJ5" i="15"/>
  <c r="E7" i="15"/>
  <c r="U7" i="15"/>
  <c r="AK7" i="15"/>
  <c r="M8" i="15"/>
  <c r="AL7" i="15"/>
  <c r="V7" i="15"/>
  <c r="AP7" i="15"/>
  <c r="X8" i="15"/>
  <c r="S8" i="15"/>
  <c r="AI8" i="15"/>
  <c r="C9" i="15"/>
  <c r="S9" i="15"/>
  <c r="AI9" i="15"/>
  <c r="K10" i="15"/>
  <c r="AA10" i="15"/>
  <c r="C11" i="15"/>
  <c r="S11" i="15"/>
  <c r="AC11" i="15"/>
  <c r="AP11" i="15"/>
  <c r="R12" i="15"/>
  <c r="AH12" i="15"/>
  <c r="J13" i="15"/>
  <c r="Z13" i="15"/>
  <c r="AP13" i="15"/>
  <c r="R14" i="15"/>
  <c r="AH14" i="15"/>
  <c r="J15" i="15"/>
  <c r="Y15" i="15"/>
  <c r="AO15" i="15"/>
  <c r="Q16" i="15"/>
  <c r="AG16" i="15"/>
  <c r="I17" i="15"/>
  <c r="Y17" i="15"/>
  <c r="AO17" i="15"/>
  <c r="Q18" i="15"/>
  <c r="AG18" i="15"/>
  <c r="I20" i="15"/>
  <c r="Y20" i="15"/>
  <c r="J21" i="15"/>
  <c r="Z21" i="15"/>
  <c r="AP21" i="15"/>
  <c r="R22" i="15"/>
  <c r="AH22" i="15"/>
  <c r="J24" i="15"/>
  <c r="Z24" i="15"/>
  <c r="AP24" i="15"/>
  <c r="R25" i="15"/>
  <c r="AH25" i="15"/>
  <c r="V26" i="15"/>
  <c r="AL26" i="15"/>
  <c r="N27" i="15"/>
  <c r="AD27" i="15"/>
  <c r="N32" i="15"/>
  <c r="E5" i="15"/>
  <c r="U5" i="15"/>
  <c r="AK5" i="15"/>
  <c r="F5" i="15"/>
  <c r="V5" i="15"/>
  <c r="AL5" i="15"/>
  <c r="G7" i="15"/>
  <c r="W7" i="15"/>
  <c r="AM7" i="15"/>
  <c r="J43" i="24" s="1"/>
  <c r="AH7" i="15"/>
  <c r="L7" i="15"/>
  <c r="D8" i="15"/>
  <c r="U8" i="15"/>
  <c r="AK8" i="15"/>
  <c r="E9" i="15"/>
  <c r="U9" i="15"/>
  <c r="AK9" i="15"/>
  <c r="M10" i="15"/>
  <c r="AC10" i="15"/>
  <c r="E11" i="15"/>
  <c r="U11" i="15"/>
  <c r="AB11" i="15"/>
  <c r="D12" i="15"/>
  <c r="T12" i="15"/>
  <c r="AJ12" i="15"/>
  <c r="L13" i="15"/>
  <c r="AB13" i="15"/>
  <c r="D14" i="15"/>
  <c r="T14" i="15"/>
  <c r="AJ14" i="15"/>
  <c r="L15" i="15"/>
  <c r="AA15" i="15"/>
  <c r="C16" i="15"/>
  <c r="S16" i="15"/>
  <c r="AI16" i="15"/>
  <c r="K17" i="15"/>
  <c r="AA17" i="15"/>
  <c r="C18" i="15"/>
  <c r="S18" i="15"/>
  <c r="AI18" i="15"/>
  <c r="K20" i="15"/>
  <c r="AA20" i="15"/>
  <c r="L21" i="15"/>
  <c r="AB21" i="15"/>
  <c r="D22" i="15"/>
  <c r="T22" i="15"/>
  <c r="AJ22" i="15"/>
  <c r="L24" i="15"/>
  <c r="AB24" i="15"/>
  <c r="D25" i="15"/>
  <c r="T25" i="15"/>
  <c r="AJ25" i="15"/>
  <c r="X26" i="15"/>
  <c r="AN26" i="15"/>
  <c r="P27" i="15"/>
  <c r="AF27" i="15"/>
  <c r="P32" i="15"/>
  <c r="H5" i="15"/>
  <c r="X5" i="15"/>
  <c r="AN5" i="15"/>
  <c r="K50" i="24" s="1"/>
  <c r="I7" i="15"/>
  <c r="Y7" i="15"/>
  <c r="AO7" i="15"/>
  <c r="AJ7" i="15"/>
  <c r="N8" i="15"/>
  <c r="X7" i="15"/>
  <c r="W8" i="15"/>
  <c r="AM8" i="15"/>
  <c r="G9" i="15"/>
  <c r="W9" i="15"/>
  <c r="AM9" i="15"/>
  <c r="O10" i="15"/>
  <c r="AE10" i="15"/>
  <c r="G11" i="15"/>
  <c r="W11" i="15"/>
  <c r="AD11" i="15"/>
  <c r="F12" i="15"/>
  <c r="V12" i="15"/>
  <c r="AL12" i="15"/>
  <c r="N13" i="15"/>
  <c r="AD13" i="15"/>
  <c r="F14" i="15"/>
  <c r="V14" i="15"/>
  <c r="AL14" i="15"/>
  <c r="N15" i="15"/>
  <c r="AC15" i="15"/>
  <c r="E16" i="15"/>
  <c r="U16" i="15"/>
  <c r="AK16" i="15"/>
  <c r="M17" i="15"/>
  <c r="AC17" i="15"/>
  <c r="E18" i="15"/>
  <c r="U18" i="15"/>
  <c r="AK18" i="15"/>
  <c r="M20" i="15"/>
  <c r="AC20" i="15"/>
  <c r="N21" i="15"/>
  <c r="AD21" i="15"/>
  <c r="F22" i="15"/>
  <c r="V22" i="15"/>
  <c r="AL22" i="15"/>
  <c r="N24" i="15"/>
  <c r="AD24" i="15"/>
  <c r="F25" i="15"/>
  <c r="V25" i="15"/>
  <c r="AL25" i="15"/>
  <c r="Z26" i="15"/>
  <c r="AP26" i="15"/>
  <c r="R27" i="15"/>
  <c r="AH27" i="15"/>
  <c r="R32" i="15"/>
  <c r="J5" i="15"/>
  <c r="Z5" i="15"/>
  <c r="AP5" i="15"/>
  <c r="O8" i="15"/>
  <c r="Y8" i="15"/>
  <c r="AO8" i="15"/>
  <c r="I9" i="15"/>
  <c r="Y9" i="15"/>
  <c r="AO9" i="15"/>
  <c r="Q10" i="15"/>
  <c r="AG10" i="15"/>
  <c r="I11" i="15"/>
  <c r="Y11" i="15"/>
  <c r="AF11" i="15"/>
  <c r="H12" i="15"/>
  <c r="X12" i="15"/>
  <c r="AN12" i="15"/>
  <c r="P13" i="15"/>
  <c r="AF13" i="15"/>
  <c r="H14" i="15"/>
  <c r="X14" i="15"/>
  <c r="AN14" i="15"/>
  <c r="P15" i="15"/>
  <c r="AE15" i="15"/>
  <c r="G16" i="15"/>
  <c r="W16" i="15"/>
  <c r="AM16" i="15"/>
  <c r="O17" i="15"/>
  <c r="AE17" i="15"/>
  <c r="G18" i="15"/>
  <c r="W18" i="15"/>
  <c r="AM18" i="15"/>
  <c r="O20" i="15"/>
  <c r="AE20" i="15"/>
  <c r="P21" i="15"/>
  <c r="AF21" i="15"/>
  <c r="H22" i="15"/>
  <c r="X22" i="15"/>
  <c r="AN22" i="15"/>
  <c r="P24" i="15"/>
  <c r="AF24" i="15"/>
  <c r="H25" i="15"/>
  <c r="X25" i="15"/>
  <c r="AN25" i="15"/>
  <c r="AB26" i="15"/>
  <c r="D27" i="15"/>
  <c r="T27" i="15"/>
  <c r="AJ27" i="15"/>
  <c r="D32" i="15"/>
  <c r="T32" i="15"/>
  <c r="Y32" i="15"/>
  <c r="K21" i="13"/>
  <c r="T33" i="13"/>
  <c r="AH26" i="13"/>
  <c r="N33" i="13"/>
  <c r="V32" i="13"/>
  <c r="AG26" i="13"/>
  <c r="AL32" i="13"/>
  <c r="W33" i="13"/>
  <c r="F32" i="13"/>
  <c r="AL33" i="13"/>
  <c r="E32" i="13"/>
  <c r="W27" i="13"/>
  <c r="AH32" i="13"/>
  <c r="J20" i="13"/>
  <c r="L26" i="13"/>
  <c r="M33" i="13"/>
  <c r="AB32" i="13"/>
  <c r="I14" i="13"/>
  <c r="K27" i="13"/>
  <c r="S26" i="13"/>
  <c r="AI21" i="13"/>
  <c r="AM15" i="13"/>
  <c r="AG15" i="13"/>
  <c r="N17" i="13"/>
  <c r="AO14" i="13"/>
  <c r="AM33" i="13"/>
  <c r="C15" i="13"/>
  <c r="W17" i="13"/>
  <c r="AA27" i="13"/>
  <c r="S25" i="13"/>
  <c r="AC15" i="13"/>
  <c r="AI26" i="13"/>
  <c r="N16" i="13"/>
  <c r="AA20" i="13"/>
  <c r="C33" i="13"/>
  <c r="I33" i="13"/>
  <c r="L25" i="13"/>
  <c r="AB25" i="13"/>
  <c r="D26" i="13"/>
  <c r="M15" i="13"/>
  <c r="W15" i="13"/>
  <c r="U15" i="13"/>
  <c r="M32" i="13"/>
  <c r="AK26" i="13"/>
  <c r="W26" i="13"/>
  <c r="O27" i="13"/>
  <c r="AO20" i="13"/>
  <c r="AP26" i="13"/>
  <c r="AQ57" i="13" s="1"/>
  <c r="M27" i="13"/>
  <c r="AE27" i="13"/>
  <c r="AN21" i="13"/>
  <c r="AC27" i="13"/>
  <c r="AB21" i="13"/>
  <c r="U32" i="13"/>
  <c r="AO17" i="13"/>
  <c r="AE32" i="13"/>
  <c r="AI33" i="13"/>
  <c r="AO33" i="13"/>
  <c r="AC32" i="13"/>
  <c r="AA26" i="13"/>
  <c r="C18" i="13"/>
  <c r="L17" i="13"/>
  <c r="AL20" i="13"/>
  <c r="AC18" i="13"/>
  <c r="AJ20" i="13"/>
  <c r="AG18" i="13"/>
  <c r="Q33" i="13"/>
  <c r="AL26" i="13"/>
  <c r="AO32" i="13"/>
  <c r="AE15" i="13"/>
  <c r="V17" i="13"/>
  <c r="G27" i="13"/>
  <c r="AO27" i="13"/>
  <c r="D32" i="13"/>
  <c r="H33" i="13"/>
  <c r="S18" i="13"/>
  <c r="O24" i="13"/>
  <c r="I27" i="13"/>
  <c r="Y27" i="13"/>
  <c r="P32" i="13"/>
  <c r="W14" i="13"/>
  <c r="AD17" i="13"/>
  <c r="G21" i="13"/>
  <c r="AJ17" i="13"/>
  <c r="Q21" i="13"/>
  <c r="AD26" i="13"/>
  <c r="T32" i="13"/>
  <c r="X33" i="13"/>
  <c r="AJ33" i="13"/>
  <c r="U14" i="13"/>
  <c r="AE14" i="13"/>
  <c r="AL17" i="13"/>
  <c r="AB33" i="13"/>
  <c r="AC33" i="13"/>
  <c r="AF32" i="13"/>
  <c r="AM14" i="13"/>
  <c r="G15" i="13"/>
  <c r="AE20" i="13"/>
  <c r="M18" i="13"/>
  <c r="AG33" i="13"/>
  <c r="AK32" i="13"/>
  <c r="D33" i="13"/>
  <c r="AK14" i="13"/>
  <c r="O15" i="13"/>
  <c r="W20" i="13"/>
  <c r="Y32" i="13"/>
  <c r="AJ32" i="13"/>
  <c r="AN33" i="13"/>
  <c r="L32" i="13"/>
  <c r="J9" i="13"/>
  <c r="Z9" i="13"/>
  <c r="O21" i="13"/>
  <c r="C22" i="13"/>
  <c r="AA15" i="13"/>
  <c r="AK15" i="13"/>
  <c r="AG17" i="13"/>
  <c r="G20" i="13"/>
  <c r="P25" i="13"/>
  <c r="AF25" i="13"/>
  <c r="H26" i="13"/>
  <c r="AM26" i="13"/>
  <c r="AP9" i="13"/>
  <c r="R10" i="13"/>
  <c r="AH10" i="13"/>
  <c r="J11" i="13"/>
  <c r="Z11" i="13"/>
  <c r="AP11" i="13"/>
  <c r="R12" i="13"/>
  <c r="AH12" i="13"/>
  <c r="J13" i="13"/>
  <c r="S14" i="13"/>
  <c r="L21" i="13"/>
  <c r="E21" i="13"/>
  <c r="E16" i="13"/>
  <c r="AA25" i="13"/>
  <c r="G33" i="13"/>
  <c r="AC14" i="13"/>
  <c r="U17" i="13"/>
  <c r="Q26" i="13"/>
  <c r="U26" i="13"/>
  <c r="N13" i="13"/>
  <c r="E15" i="13"/>
  <c r="AM20" i="13"/>
  <c r="C25" i="13"/>
  <c r="S13" i="13"/>
  <c r="Y15" i="13"/>
  <c r="X20" i="13"/>
  <c r="F33" i="13"/>
  <c r="J32" i="13"/>
  <c r="K32" i="13"/>
  <c r="Q32" i="13"/>
  <c r="AF16" i="13"/>
  <c r="Q14" i="13"/>
  <c r="AE22" i="13"/>
  <c r="AM18" i="13"/>
  <c r="AK20" i="13"/>
  <c r="AN18" i="13"/>
  <c r="E18" i="13"/>
  <c r="Q22" i="13"/>
  <c r="G24" i="13"/>
  <c r="Q25" i="13"/>
  <c r="N25" i="13"/>
  <c r="AD25" i="13"/>
  <c r="F26" i="13"/>
  <c r="J27" i="13"/>
  <c r="Z27" i="13"/>
  <c r="AN9" i="13"/>
  <c r="P10" i="13"/>
  <c r="AF10" i="13"/>
  <c r="H11" i="13"/>
  <c r="X11" i="13"/>
  <c r="AN11" i="13"/>
  <c r="P12" i="13"/>
  <c r="AF12" i="13"/>
  <c r="H13" i="13"/>
  <c r="AB13" i="13"/>
  <c r="P16" i="13"/>
  <c r="Y22" i="13"/>
  <c r="AO15" i="13"/>
  <c r="AI27" i="13"/>
  <c r="N32" i="13"/>
  <c r="M26" i="13"/>
  <c r="C32" i="13"/>
  <c r="R33" i="13"/>
  <c r="AI15" i="13"/>
  <c r="AP8" i="13"/>
  <c r="AG14" i="13"/>
  <c r="U16" i="13"/>
  <c r="K22" i="13"/>
  <c r="C21" i="13"/>
  <c r="Q17" i="13"/>
  <c r="K20" i="13"/>
  <c r="AK18" i="13"/>
  <c r="AF21" i="13"/>
  <c r="D18" i="13"/>
  <c r="AJ18" i="13"/>
  <c r="L20" i="13"/>
  <c r="Y24" i="13"/>
  <c r="Q27" i="13"/>
  <c r="Z32" i="13"/>
  <c r="S15" i="13"/>
  <c r="Y13" i="13"/>
  <c r="AG13" i="13"/>
  <c r="O13" i="13"/>
  <c r="W18" i="13"/>
  <c r="S27" i="13"/>
  <c r="T25" i="13"/>
  <c r="AJ25" i="13"/>
  <c r="AD32" i="13"/>
  <c r="M21" i="13"/>
  <c r="Y21" i="13"/>
  <c r="AI25" i="13"/>
  <c r="AO24" i="13"/>
  <c r="K26" i="13"/>
  <c r="T26" i="13"/>
  <c r="Y26" i="13"/>
  <c r="V33" i="13"/>
  <c r="K33" i="13"/>
  <c r="AB26" i="13"/>
  <c r="AH33" i="13"/>
  <c r="AI13" i="13"/>
  <c r="Q13" i="13"/>
  <c r="I15" i="13"/>
  <c r="Y17" i="13"/>
  <c r="T16" i="13"/>
  <c r="R20" i="13"/>
  <c r="I26" i="13"/>
  <c r="AI32" i="13"/>
  <c r="AG27" i="13"/>
  <c r="AP32" i="13"/>
  <c r="AQ63" i="13" s="1"/>
  <c r="E7" i="13"/>
  <c r="W8" i="13"/>
  <c r="G8" i="13"/>
  <c r="O7" i="13"/>
  <c r="W5" i="13"/>
  <c r="AF9" i="13"/>
  <c r="H10" i="13"/>
  <c r="X10" i="13"/>
  <c r="P11" i="13"/>
  <c r="H12" i="13"/>
  <c r="X12" i="13"/>
  <c r="AN12" i="13"/>
  <c r="U8" i="13"/>
  <c r="E8" i="13"/>
  <c r="AC7" i="13"/>
  <c r="M7" i="13"/>
  <c r="AK5" i="13"/>
  <c r="U5" i="13"/>
  <c r="E5" i="13"/>
  <c r="AK8" i="13"/>
  <c r="AL13" i="13"/>
  <c r="R9" i="13"/>
  <c r="AH9" i="13"/>
  <c r="M8" i="13"/>
  <c r="AI8" i="13"/>
  <c r="C8" i="13"/>
  <c r="K7" i="13"/>
  <c r="C5" i="13"/>
  <c r="D9" i="13"/>
  <c r="T9" i="13"/>
  <c r="AJ9" i="13"/>
  <c r="L10" i="13"/>
  <c r="AB10" i="13"/>
  <c r="D11" i="13"/>
  <c r="T11" i="13"/>
  <c r="AJ11" i="13"/>
  <c r="L12" i="13"/>
  <c r="AB12" i="13"/>
  <c r="D13" i="13"/>
  <c r="E14" i="13"/>
  <c r="Z13" i="13"/>
  <c r="E9" i="13"/>
  <c r="U9" i="13"/>
  <c r="AK9" i="13"/>
  <c r="M10" i="13"/>
  <c r="AC10" i="13"/>
  <c r="E11" i="13"/>
  <c r="U11" i="13"/>
  <c r="AK11" i="13"/>
  <c r="M12" i="13"/>
  <c r="AC12" i="13"/>
  <c r="E13" i="13"/>
  <c r="X13" i="13"/>
  <c r="C14" i="13"/>
  <c r="AC5" i="13"/>
  <c r="S8" i="13"/>
  <c r="AI5" i="13"/>
  <c r="AG8" i="13"/>
  <c r="AO7" i="13"/>
  <c r="AG5" i="13"/>
  <c r="Q5" i="13"/>
  <c r="V13" i="13"/>
  <c r="D14" i="13"/>
  <c r="F9" i="13"/>
  <c r="V9" i="13"/>
  <c r="AL9" i="13"/>
  <c r="N10" i="13"/>
  <c r="AD10" i="13"/>
  <c r="F11" i="13"/>
  <c r="V11" i="13"/>
  <c r="AL11" i="13"/>
  <c r="N12" i="13"/>
  <c r="AD12" i="13"/>
  <c r="F13" i="13"/>
  <c r="AK7" i="13"/>
  <c r="AA13" i="13"/>
  <c r="AA7" i="13"/>
  <c r="S5" i="13"/>
  <c r="Q8" i="13"/>
  <c r="Y7" i="13"/>
  <c r="I7" i="13"/>
  <c r="AE8" i="13"/>
  <c r="O8" i="13"/>
  <c r="AM7" i="13"/>
  <c r="W7" i="13"/>
  <c r="G7" i="13"/>
  <c r="AE5" i="13"/>
  <c r="O5" i="13"/>
  <c r="H9" i="13"/>
  <c r="X9" i="13"/>
  <c r="K9" i="13"/>
  <c r="AA9" i="13"/>
  <c r="C10" i="13"/>
  <c r="S10" i="13"/>
  <c r="AI10" i="13"/>
  <c r="K11" i="13"/>
  <c r="AA11" i="13"/>
  <c r="C12" i="13"/>
  <c r="S12" i="13"/>
  <c r="AI12" i="13"/>
  <c r="K13" i="13"/>
  <c r="AF13" i="13"/>
  <c r="AC8" i="13"/>
  <c r="AA8" i="13"/>
  <c r="AI7" i="13"/>
  <c r="C7" i="13"/>
  <c r="AA5" i="13"/>
  <c r="K5" i="13"/>
  <c r="AD13" i="13"/>
  <c r="L9" i="13"/>
  <c r="AB9" i="13"/>
  <c r="D10" i="13"/>
  <c r="T10" i="13"/>
  <c r="AJ10" i="13"/>
  <c r="L11" i="13"/>
  <c r="AB11" i="13"/>
  <c r="D12" i="13"/>
  <c r="T12" i="13"/>
  <c r="AJ12" i="13"/>
  <c r="L13" i="13"/>
  <c r="K14" i="13"/>
  <c r="M5" i="13"/>
  <c r="AH13" i="13"/>
  <c r="K8" i="13"/>
  <c r="S7" i="13"/>
  <c r="Y8" i="13"/>
  <c r="I8" i="13"/>
  <c r="AG7" i="13"/>
  <c r="Q7" i="13"/>
  <c r="AO5" i="13"/>
  <c r="Y5" i="13"/>
  <c r="I5" i="13"/>
  <c r="N9" i="13"/>
  <c r="AD9" i="13"/>
  <c r="F10" i="13"/>
  <c r="V10" i="13"/>
  <c r="AL10" i="13"/>
  <c r="N11" i="13"/>
  <c r="AD11" i="13"/>
  <c r="F12" i="13"/>
  <c r="V12" i="13"/>
  <c r="AL12" i="13"/>
  <c r="AJ13" i="13"/>
  <c r="U7" i="13"/>
  <c r="AE7" i="13"/>
  <c r="AM5" i="13"/>
  <c r="J49" i="24" s="1"/>
  <c r="G5" i="13"/>
  <c r="P9" i="13"/>
  <c r="AN10" i="13"/>
  <c r="AF11" i="13"/>
  <c r="AP13" i="13"/>
  <c r="J10" i="13"/>
  <c r="Z10" i="13"/>
  <c r="AP10" i="13"/>
  <c r="R11" i="13"/>
  <c r="AH11" i="13"/>
  <c r="J12" i="13"/>
  <c r="Z12" i="13"/>
  <c r="AP12" i="13"/>
  <c r="T13" i="13"/>
  <c r="AO13" i="13"/>
  <c r="W13" i="13"/>
  <c r="C9" i="13"/>
  <c r="S9" i="13"/>
  <c r="AI9" i="13"/>
  <c r="K10" i="13"/>
  <c r="AA10" i="13"/>
  <c r="C11" i="13"/>
  <c r="S11" i="13"/>
  <c r="AI11" i="13"/>
  <c r="K12" i="13"/>
  <c r="AA12" i="13"/>
  <c r="C13" i="13"/>
  <c r="U13" i="13"/>
  <c r="Q15" i="13"/>
  <c r="AB16" i="13"/>
  <c r="C16" i="13"/>
  <c r="Z16" i="13"/>
  <c r="X16" i="13"/>
  <c r="L14" i="13"/>
  <c r="AB14" i="13"/>
  <c r="D15" i="13"/>
  <c r="T15" i="13"/>
  <c r="AJ15" i="13"/>
  <c r="F17" i="13"/>
  <c r="AK17" i="13"/>
  <c r="M16" i="13"/>
  <c r="AC16" i="13"/>
  <c r="I18" i="13"/>
  <c r="Z20" i="13"/>
  <c r="X21" i="13"/>
  <c r="Z17" i="13"/>
  <c r="J21" i="13"/>
  <c r="U20" i="13"/>
  <c r="AC22" i="13"/>
  <c r="L18" i="13"/>
  <c r="AB18" i="13"/>
  <c r="AK21" i="13"/>
  <c r="I21" i="13"/>
  <c r="AL21" i="13"/>
  <c r="AA21" i="13"/>
  <c r="C24" i="13"/>
  <c r="G25" i="13"/>
  <c r="W25" i="13"/>
  <c r="Z26" i="13"/>
  <c r="P22" i="13"/>
  <c r="AF22" i="13"/>
  <c r="H24" i="13"/>
  <c r="AA24" i="13"/>
  <c r="Y25" i="13"/>
  <c r="R24" i="13"/>
  <c r="AH24" i="13"/>
  <c r="J25" i="13"/>
  <c r="Z25" i="13"/>
  <c r="AP25" i="13"/>
  <c r="AQ56" i="13" s="1"/>
  <c r="AJ26" i="13"/>
  <c r="F27" i="13"/>
  <c r="V27" i="13"/>
  <c r="AL27" i="13"/>
  <c r="O33" i="13"/>
  <c r="U33" i="13"/>
  <c r="Z8" i="13"/>
  <c r="J8" i="13"/>
  <c r="AH7" i="13"/>
  <c r="R7" i="13"/>
  <c r="AP5" i="13"/>
  <c r="Z5" i="13"/>
  <c r="J5" i="13"/>
  <c r="D16" i="13"/>
  <c r="N14" i="13"/>
  <c r="AD14" i="13"/>
  <c r="F15" i="13"/>
  <c r="V15" i="13"/>
  <c r="AL15" i="13"/>
  <c r="R16" i="13"/>
  <c r="O16" i="13"/>
  <c r="AE16" i="13"/>
  <c r="AA17" i="13"/>
  <c r="AD20" i="13"/>
  <c r="AF20" i="13"/>
  <c r="S24" i="13"/>
  <c r="AB17" i="13"/>
  <c r="J17" i="13"/>
  <c r="K18" i="13"/>
  <c r="AP18" i="13"/>
  <c r="H21" i="13"/>
  <c r="N18" i="13"/>
  <c r="AD18" i="13"/>
  <c r="AO21" i="13"/>
  <c r="D20" i="13"/>
  <c r="Y20" i="13"/>
  <c r="V21" i="13"/>
  <c r="AK25" i="13"/>
  <c r="E24" i="13"/>
  <c r="AP21" i="13"/>
  <c r="R22" i="13"/>
  <c r="AH22" i="13"/>
  <c r="J24" i="13"/>
  <c r="AE24" i="13"/>
  <c r="T24" i="13"/>
  <c r="AJ24" i="13"/>
  <c r="AK27" i="13"/>
  <c r="AE26" i="13"/>
  <c r="AN26" i="13"/>
  <c r="H27" i="13"/>
  <c r="X27" i="13"/>
  <c r="AN27" i="13"/>
  <c r="W32" i="13"/>
  <c r="Z33" i="13"/>
  <c r="AO8" i="13"/>
  <c r="X8" i="13"/>
  <c r="H8" i="13"/>
  <c r="AF7" i="13"/>
  <c r="P7" i="13"/>
  <c r="AN5" i="13"/>
  <c r="K49" i="24" s="1"/>
  <c r="X5" i="13"/>
  <c r="H5" i="13"/>
  <c r="G9" i="13"/>
  <c r="W9" i="13"/>
  <c r="AM9" i="13"/>
  <c r="O10" i="13"/>
  <c r="AE10" i="13"/>
  <c r="G11" i="13"/>
  <c r="W11" i="13"/>
  <c r="AM11" i="13"/>
  <c r="O12" i="13"/>
  <c r="AE12" i="13"/>
  <c r="G13" i="13"/>
  <c r="I16" i="13"/>
  <c r="V16" i="13"/>
  <c r="P14" i="13"/>
  <c r="AF14" i="13"/>
  <c r="H15" i="13"/>
  <c r="X15" i="13"/>
  <c r="AN15" i="13"/>
  <c r="R17" i="13"/>
  <c r="Q16" i="13"/>
  <c r="AG16" i="13"/>
  <c r="K17" i="13"/>
  <c r="AM21" i="13"/>
  <c r="AE17" i="13"/>
  <c r="X17" i="13"/>
  <c r="E20" i="13"/>
  <c r="P18" i="13"/>
  <c r="AF18" i="13"/>
  <c r="AB20" i="13"/>
  <c r="P21" i="13"/>
  <c r="W22" i="13"/>
  <c r="AJ21" i="13"/>
  <c r="AC25" i="13"/>
  <c r="D22" i="13"/>
  <c r="T22" i="13"/>
  <c r="AJ22" i="13"/>
  <c r="L24" i="13"/>
  <c r="AI24" i="13"/>
  <c r="V24" i="13"/>
  <c r="AL24" i="13"/>
  <c r="S32" i="13"/>
  <c r="AP27" i="13"/>
  <c r="AQ58" i="13" s="1"/>
  <c r="AM8" i="13"/>
  <c r="V8" i="13"/>
  <c r="F8" i="13"/>
  <c r="AD7" i="13"/>
  <c r="N7" i="13"/>
  <c r="AL5" i="13"/>
  <c r="V5" i="13"/>
  <c r="F5" i="13"/>
  <c r="AE13" i="13"/>
  <c r="Y14" i="13"/>
  <c r="I9" i="13"/>
  <c r="Y9" i="13"/>
  <c r="AO9" i="13"/>
  <c r="Q10" i="13"/>
  <c r="AG10" i="13"/>
  <c r="I11" i="13"/>
  <c r="Y11" i="13"/>
  <c r="AO11" i="13"/>
  <c r="Q12" i="13"/>
  <c r="AG12" i="13"/>
  <c r="I13" i="13"/>
  <c r="AC13" i="13"/>
  <c r="M14" i="13"/>
  <c r="L16" i="13"/>
  <c r="J16" i="13"/>
  <c r="AJ16" i="13"/>
  <c r="H16" i="13"/>
  <c r="AI17" i="13"/>
  <c r="P17" i="13"/>
  <c r="R14" i="13"/>
  <c r="AH14" i="13"/>
  <c r="J15" i="13"/>
  <c r="Z15" i="13"/>
  <c r="AP15" i="13"/>
  <c r="AE18" i="13"/>
  <c r="S16" i="13"/>
  <c r="AI16" i="13"/>
  <c r="AF17" i="13"/>
  <c r="F20" i="13"/>
  <c r="E22" i="13"/>
  <c r="AL16" i="13"/>
  <c r="Q18" i="13"/>
  <c r="D21" i="13"/>
  <c r="G22" i="13"/>
  <c r="H17" i="13"/>
  <c r="H20" i="13"/>
  <c r="AC20" i="13"/>
  <c r="AP17" i="13"/>
  <c r="R18" i="13"/>
  <c r="AH18" i="13"/>
  <c r="AG20" i="13"/>
  <c r="I20" i="13"/>
  <c r="S21" i="13"/>
  <c r="T21" i="13"/>
  <c r="AH21" i="13"/>
  <c r="K25" i="13"/>
  <c r="AG22" i="13"/>
  <c r="I24" i="13"/>
  <c r="AC24" i="13"/>
  <c r="AM25" i="13"/>
  <c r="F22" i="13"/>
  <c r="V22" i="13"/>
  <c r="AL22" i="13"/>
  <c r="AM24" i="13"/>
  <c r="AO25" i="13"/>
  <c r="N26" i="13"/>
  <c r="X24" i="13"/>
  <c r="AN24" i="13"/>
  <c r="E27" i="13"/>
  <c r="O32" i="13"/>
  <c r="S33" i="13"/>
  <c r="Y33" i="13"/>
  <c r="L27" i="13"/>
  <c r="AB27" i="13"/>
  <c r="AE33" i="13"/>
  <c r="AK33" i="13"/>
  <c r="T8" i="13"/>
  <c r="D8" i="13"/>
  <c r="AB7" i="13"/>
  <c r="L7" i="13"/>
  <c r="AJ5" i="13"/>
  <c r="T5" i="13"/>
  <c r="D5" i="13"/>
  <c r="T14" i="13"/>
  <c r="AJ14" i="13"/>
  <c r="L15" i="13"/>
  <c r="AB15" i="13"/>
  <c r="AK16" i="13"/>
  <c r="AN16" i="13"/>
  <c r="T18" i="13"/>
  <c r="AH20" i="13"/>
  <c r="W21" i="13"/>
  <c r="R21" i="13"/>
  <c r="AI22" i="13"/>
  <c r="K24" i="13"/>
  <c r="AG24" i="13"/>
  <c r="E26" i="13"/>
  <c r="AM27" i="13"/>
  <c r="H22" i="13"/>
  <c r="X22" i="13"/>
  <c r="AN22" i="13"/>
  <c r="E25" i="13"/>
  <c r="G26" i="13"/>
  <c r="O25" i="13"/>
  <c r="Z24" i="13"/>
  <c r="AP24" i="13"/>
  <c r="AQ55" i="13" s="1"/>
  <c r="R25" i="13"/>
  <c r="AH25" i="13"/>
  <c r="J26" i="13"/>
  <c r="P26" i="13"/>
  <c r="R32" i="13"/>
  <c r="AA32" i="13"/>
  <c r="N27" i="13"/>
  <c r="AD27" i="13"/>
  <c r="AG32" i="13"/>
  <c r="AM32" i="13"/>
  <c r="AP33" i="13"/>
  <c r="AQ64" i="13" s="1"/>
  <c r="AH8" i="13"/>
  <c r="R8" i="13"/>
  <c r="AP7" i="13"/>
  <c r="Z7" i="13"/>
  <c r="J7" i="13"/>
  <c r="AH5" i="13"/>
  <c r="R5" i="13"/>
  <c r="M9" i="13"/>
  <c r="AC9" i="13"/>
  <c r="E10" i="13"/>
  <c r="U10" i="13"/>
  <c r="AK10" i="13"/>
  <c r="M11" i="13"/>
  <c r="AC11" i="13"/>
  <c r="E12" i="13"/>
  <c r="U12" i="13"/>
  <c r="AK12" i="13"/>
  <c r="M13" i="13"/>
  <c r="AA14" i="13"/>
  <c r="M17" i="13"/>
  <c r="G16" i="13"/>
  <c r="I17" i="13"/>
  <c r="N20" i="13"/>
  <c r="F16" i="13"/>
  <c r="AD16" i="13"/>
  <c r="AC17" i="13"/>
  <c r="F14" i="13"/>
  <c r="V14" i="13"/>
  <c r="AL14" i="13"/>
  <c r="N15" i="13"/>
  <c r="AD15" i="13"/>
  <c r="W16" i="13"/>
  <c r="AM16" i="13"/>
  <c r="Y18" i="13"/>
  <c r="AP16" i="13"/>
  <c r="S17" i="13"/>
  <c r="O20" i="13"/>
  <c r="M22" i="13"/>
  <c r="AM17" i="13"/>
  <c r="N21" i="13"/>
  <c r="U22" i="13"/>
  <c r="M20" i="13"/>
  <c r="AI20" i="13"/>
  <c r="U21" i="13"/>
  <c r="O22" i="13"/>
  <c r="F18" i="13"/>
  <c r="V18" i="13"/>
  <c r="AL18" i="13"/>
  <c r="AN20" i="13"/>
  <c r="Z21" i="13"/>
  <c r="U25" i="13"/>
  <c r="AE21" i="13"/>
  <c r="C26" i="13"/>
  <c r="AK22" i="13"/>
  <c r="M24" i="13"/>
  <c r="AK24" i="13"/>
  <c r="AG25" i="13"/>
  <c r="J22" i="13"/>
  <c r="Z22" i="13"/>
  <c r="AP22" i="13"/>
  <c r="I25" i="13"/>
  <c r="AC26" i="13"/>
  <c r="I32" i="13"/>
  <c r="AB24" i="13"/>
  <c r="D25" i="13"/>
  <c r="X26" i="13"/>
  <c r="AA33" i="13"/>
  <c r="P27" i="13"/>
  <c r="AF27" i="13"/>
  <c r="E33" i="13"/>
  <c r="AF8" i="13"/>
  <c r="P8" i="13"/>
  <c r="AN7" i="13"/>
  <c r="X7" i="13"/>
  <c r="H7" i="13"/>
  <c r="AF5" i="13"/>
  <c r="P5" i="13"/>
  <c r="O14" i="13"/>
  <c r="R13" i="13"/>
  <c r="AM13" i="13"/>
  <c r="G14" i="13"/>
  <c r="O9" i="13"/>
  <c r="AE9" i="13"/>
  <c r="G10" i="13"/>
  <c r="W10" i="13"/>
  <c r="AM10" i="13"/>
  <c r="O11" i="13"/>
  <c r="AE11" i="13"/>
  <c r="G12" i="13"/>
  <c r="W12" i="13"/>
  <c r="AM12" i="13"/>
  <c r="P13" i="13"/>
  <c r="AK13" i="13"/>
  <c r="AI14" i="13"/>
  <c r="AI18" i="13"/>
  <c r="H14" i="13"/>
  <c r="X14" i="13"/>
  <c r="AN14" i="13"/>
  <c r="P15" i="13"/>
  <c r="AF15" i="13"/>
  <c r="AH16" i="13"/>
  <c r="O18" i="13"/>
  <c r="AO18" i="13"/>
  <c r="Y16" i="13"/>
  <c r="AO16" i="13"/>
  <c r="T17" i="13"/>
  <c r="AN17" i="13"/>
  <c r="C17" i="13"/>
  <c r="S20" i="13"/>
  <c r="AA18" i="13"/>
  <c r="O17" i="13"/>
  <c r="AH17" i="13"/>
  <c r="C20" i="13"/>
  <c r="P20" i="13"/>
  <c r="S22" i="13"/>
  <c r="H18" i="13"/>
  <c r="X18" i="13"/>
  <c r="AD21" i="13"/>
  <c r="Q20" i="13"/>
  <c r="Q24" i="13"/>
  <c r="AM22" i="13"/>
  <c r="L22" i="13"/>
  <c r="AB22" i="13"/>
  <c r="D24" i="13"/>
  <c r="U24" i="13"/>
  <c r="N24" i="13"/>
  <c r="AD24" i="13"/>
  <c r="F25" i="13"/>
  <c r="V25" i="13"/>
  <c r="AL25" i="13"/>
  <c r="O26" i="13"/>
  <c r="U27" i="13"/>
  <c r="R27" i="13"/>
  <c r="AH27" i="13"/>
  <c r="G32" i="13"/>
  <c r="J33" i="13"/>
  <c r="AD8" i="13"/>
  <c r="N8" i="13"/>
  <c r="AL7" i="13"/>
  <c r="V7" i="13"/>
  <c r="F7" i="13"/>
  <c r="AD5" i="13"/>
  <c r="N5" i="13"/>
  <c r="Q9" i="13"/>
  <c r="AG9" i="13"/>
  <c r="I10" i="13"/>
  <c r="Y10" i="13"/>
  <c r="AO10" i="13"/>
  <c r="Q11" i="13"/>
  <c r="AG11" i="13"/>
  <c r="I12" i="13"/>
  <c r="Y12" i="13"/>
  <c r="AO12" i="13"/>
  <c r="AN13" i="13"/>
  <c r="V20" i="13"/>
  <c r="J14" i="13"/>
  <c r="Z14" i="13"/>
  <c r="AP14" i="13"/>
  <c r="R15" i="13"/>
  <c r="AH15" i="13"/>
  <c r="K16" i="13"/>
  <c r="AA16" i="13"/>
  <c r="D17" i="13"/>
  <c r="E17" i="13"/>
  <c r="U18" i="13"/>
  <c r="AP20" i="13"/>
  <c r="J18" i="13"/>
  <c r="Z18" i="13"/>
  <c r="F21" i="13"/>
  <c r="AG21" i="13"/>
  <c r="T20" i="13"/>
  <c r="AC21" i="13"/>
  <c r="I22" i="13"/>
  <c r="AA22" i="13"/>
  <c r="V26" i="13"/>
  <c r="AO22" i="13"/>
  <c r="W24" i="13"/>
  <c r="M25" i="13"/>
  <c r="N22" i="13"/>
  <c r="AD22" i="13"/>
  <c r="F24" i="13"/>
  <c r="AE25" i="13"/>
  <c r="P24" i="13"/>
  <c r="AF24" i="13"/>
  <c r="H25" i="13"/>
  <c r="X25" i="13"/>
  <c r="AN25" i="13"/>
  <c r="R26" i="13"/>
  <c r="AF26" i="13"/>
  <c r="D27" i="13"/>
  <c r="T27" i="13"/>
  <c r="AJ27" i="13"/>
  <c r="AB8" i="13"/>
  <c r="L8" i="13"/>
  <c r="AJ7" i="13"/>
  <c r="T7" i="13"/>
  <c r="D7" i="13"/>
  <c r="AB5" i="13"/>
  <c r="L5" i="13"/>
  <c r="K42" i="24" l="1"/>
  <c r="AQ58" i="15"/>
  <c r="AQ61" i="15"/>
  <c r="AQ55" i="15"/>
  <c r="AQ55" i="11"/>
  <c r="AQ61" i="11"/>
  <c r="J42" i="24"/>
  <c r="AQ64" i="15"/>
  <c r="AQ57" i="15"/>
  <c r="AQ63" i="11"/>
  <c r="AQ64" i="11"/>
  <c r="AQ60" i="11"/>
  <c r="AQ58" i="11"/>
  <c r="AQ56" i="11"/>
  <c r="AQ56" i="15"/>
  <c r="AQ63" i="15"/>
  <c r="AQ57" i="11"/>
  <c r="AQ60" i="15"/>
  <c r="AQ42" i="15"/>
  <c r="AQ72" i="15" s="1"/>
  <c r="AQ46" i="15"/>
  <c r="AQ76" i="15" s="1"/>
  <c r="AQ49" i="15"/>
  <c r="AQ79" i="15" s="1"/>
  <c r="AQ45" i="15"/>
  <c r="AQ75" i="15" s="1"/>
  <c r="AQ43" i="15"/>
  <c r="AQ73" i="15" s="1"/>
  <c r="AQ51" i="15"/>
  <c r="AQ81" i="15" s="1"/>
  <c r="AQ40" i="15"/>
  <c r="AQ70" i="15" s="1"/>
  <c r="AQ44" i="15"/>
  <c r="AQ74" i="15" s="1"/>
  <c r="AQ48" i="15"/>
  <c r="AQ78" i="15" s="1"/>
  <c r="AQ52" i="15"/>
  <c r="AQ82" i="15" s="1"/>
  <c r="AQ39" i="15"/>
  <c r="AQ69" i="15" s="1"/>
  <c r="AQ41" i="15"/>
  <c r="AQ71" i="15" s="1"/>
  <c r="AQ50" i="15"/>
  <c r="AQ80" i="15" s="1"/>
  <c r="AQ53" i="15"/>
  <c r="AQ83" i="15" s="1"/>
  <c r="AQ47" i="15"/>
  <c r="AQ77" i="15" s="1"/>
  <c r="AQ38" i="15"/>
  <c r="AQ68" i="15" s="1"/>
  <c r="AQ50" i="13"/>
  <c r="AQ80" i="13" s="1"/>
  <c r="AQ48" i="13"/>
  <c r="AQ78" i="13" s="1"/>
  <c r="AQ44" i="13"/>
  <c r="AQ74" i="13" s="1"/>
  <c r="AQ53" i="13"/>
  <c r="AQ83" i="13" s="1"/>
  <c r="AQ38" i="13"/>
  <c r="AQ68" i="13" s="1"/>
  <c r="AQ40" i="13"/>
  <c r="AQ70" i="13" s="1"/>
  <c r="AQ49" i="13"/>
  <c r="AQ79" i="13" s="1"/>
  <c r="AQ45" i="13"/>
  <c r="AQ75" i="13" s="1"/>
  <c r="AQ52" i="13"/>
  <c r="AQ82" i="13" s="1"/>
  <c r="AQ39" i="13"/>
  <c r="AQ69" i="13" s="1"/>
  <c r="AQ42" i="13"/>
  <c r="AQ72" i="13" s="1"/>
  <c r="AQ46" i="13"/>
  <c r="AQ76" i="13" s="1"/>
  <c r="AQ47" i="13"/>
  <c r="AQ77" i="13" s="1"/>
  <c r="AQ43" i="13"/>
  <c r="AQ73" i="13" s="1"/>
  <c r="AQ51" i="13"/>
  <c r="AQ81" i="13" s="1"/>
  <c r="AQ41" i="13"/>
  <c r="AQ71" i="13" s="1"/>
  <c r="AQ47" i="11"/>
  <c r="AQ77" i="11" s="1"/>
  <c r="AQ39" i="11"/>
  <c r="AQ69" i="11" s="1"/>
  <c r="AQ51" i="11"/>
  <c r="AQ81" i="11" s="1"/>
  <c r="AQ45" i="11"/>
  <c r="AQ75" i="11" s="1"/>
  <c r="AQ40" i="11"/>
  <c r="AQ70" i="11" s="1"/>
  <c r="AQ52" i="11"/>
  <c r="AQ82" i="11" s="1"/>
  <c r="AQ48" i="11"/>
  <c r="AQ78" i="11" s="1"/>
  <c r="AQ49" i="11"/>
  <c r="AQ79" i="11" s="1"/>
  <c r="AQ44" i="11"/>
  <c r="AQ74" i="11" s="1"/>
  <c r="AQ53" i="11"/>
  <c r="AQ83" i="11" s="1"/>
  <c r="AQ41" i="11"/>
  <c r="AQ71" i="11" s="1"/>
  <c r="AQ46" i="11"/>
  <c r="AQ76" i="11" s="1"/>
  <c r="AQ38" i="11"/>
  <c r="AQ68" i="11" s="1"/>
  <c r="AQ50" i="11"/>
  <c r="AQ80" i="11" s="1"/>
  <c r="AQ42" i="11"/>
  <c r="AQ72" i="11" s="1"/>
  <c r="AQ43" i="11"/>
  <c r="AQ73" i="11" s="1"/>
  <c r="Z34" i="24"/>
  <c r="CT34" i="24" s="1"/>
  <c r="I60" i="11"/>
  <c r="K60" i="11"/>
  <c r="G62" i="11"/>
  <c r="AM62" i="15"/>
  <c r="D62" i="11"/>
  <c r="E62" i="11"/>
  <c r="Q62" i="15"/>
  <c r="AA62" i="15"/>
  <c r="H62" i="15"/>
  <c r="D62" i="15"/>
  <c r="E62" i="15"/>
  <c r="P62" i="15"/>
  <c r="Z62" i="15"/>
  <c r="R62" i="15"/>
  <c r="I62" i="15"/>
  <c r="I62" i="11"/>
  <c r="J62" i="11"/>
  <c r="N62" i="15"/>
  <c r="K62" i="11"/>
  <c r="Z62" i="11"/>
  <c r="T62" i="15"/>
  <c r="S62" i="15"/>
  <c r="AK62" i="15"/>
  <c r="AL62" i="15"/>
  <c r="W62" i="15"/>
  <c r="X62" i="15"/>
  <c r="U62" i="15"/>
  <c r="AD62" i="15"/>
  <c r="AH62" i="15"/>
  <c r="J62" i="15"/>
  <c r="V62" i="11"/>
  <c r="AG62" i="15"/>
  <c r="U62" i="11"/>
  <c r="H62" i="11"/>
  <c r="W62" i="11"/>
  <c r="Q62" i="11"/>
  <c r="AC62" i="11"/>
  <c r="M62" i="11"/>
  <c r="AL62" i="11"/>
  <c r="F62" i="11"/>
  <c r="AM62" i="11"/>
  <c r="G62" i="15"/>
  <c r="L62" i="11"/>
  <c r="AG62" i="11"/>
  <c r="AJ62" i="11"/>
  <c r="P62" i="11"/>
  <c r="AI62" i="11"/>
  <c r="AP62" i="11"/>
  <c r="AE62" i="11"/>
  <c r="Y62" i="15"/>
  <c r="AD62" i="11"/>
  <c r="O62" i="15"/>
  <c r="AK62" i="11"/>
  <c r="T62" i="11"/>
  <c r="S62" i="11"/>
  <c r="X62" i="11"/>
  <c r="AH62" i="11"/>
  <c r="AO62" i="11"/>
  <c r="Y62" i="11"/>
  <c r="R62" i="11"/>
  <c r="AB62" i="11"/>
  <c r="AN62" i="11"/>
  <c r="AA62" i="11"/>
  <c r="O62" i="11"/>
  <c r="F62" i="15"/>
  <c r="AN62" i="15"/>
  <c r="AF62" i="11"/>
  <c r="N62" i="11"/>
  <c r="K62" i="15"/>
  <c r="AE62" i="15"/>
  <c r="AB62" i="15"/>
  <c r="AC62" i="15"/>
  <c r="AP62" i="15"/>
  <c r="AI62" i="15"/>
  <c r="AO62" i="15"/>
  <c r="AJ62" i="15"/>
  <c r="AF62" i="15"/>
  <c r="V62" i="15"/>
  <c r="M62" i="15"/>
  <c r="L62" i="15"/>
  <c r="H62" i="13"/>
  <c r="D62" i="13"/>
  <c r="J62" i="13"/>
  <c r="K62" i="13"/>
  <c r="F62" i="13"/>
  <c r="I62" i="13"/>
  <c r="G62" i="13"/>
  <c r="E62" i="13"/>
  <c r="R62" i="13"/>
  <c r="U62" i="13"/>
  <c r="L62" i="13"/>
  <c r="N62" i="13"/>
  <c r="Y62" i="13"/>
  <c r="W62" i="13"/>
  <c r="P62" i="13"/>
  <c r="AK62" i="13"/>
  <c r="AL62" i="13"/>
  <c r="AG62" i="13"/>
  <c r="AB62" i="13"/>
  <c r="AN62" i="13"/>
  <c r="AH62" i="13"/>
  <c r="M62" i="13"/>
  <c r="Q62" i="13"/>
  <c r="T62" i="13"/>
  <c r="AC62" i="13"/>
  <c r="AO62" i="13"/>
  <c r="AM62" i="13"/>
  <c r="AA62" i="13"/>
  <c r="S62" i="13"/>
  <c r="O62" i="13"/>
  <c r="AJ62" i="13"/>
  <c r="X62" i="13"/>
  <c r="V62" i="13"/>
  <c r="AD62" i="13"/>
  <c r="Z62" i="13"/>
  <c r="AP62" i="13"/>
  <c r="AI62" i="13"/>
  <c r="AE62" i="13"/>
  <c r="AF62" i="13"/>
  <c r="P50" i="11"/>
  <c r="P80" i="11" s="1"/>
  <c r="AE50" i="11"/>
  <c r="AE80" i="11" s="1"/>
  <c r="U50" i="11"/>
  <c r="U80" i="11" s="1"/>
  <c r="M50" i="11"/>
  <c r="M80" i="11" s="1"/>
  <c r="O50" i="11"/>
  <c r="O80" i="11" s="1"/>
  <c r="AL50" i="11"/>
  <c r="AL80" i="11" s="1"/>
  <c r="D50" i="11"/>
  <c r="D80" i="11" s="1"/>
  <c r="AI50" i="11"/>
  <c r="AI80" i="11" s="1"/>
  <c r="S50" i="11"/>
  <c r="S80" i="11" s="1"/>
  <c r="Z50" i="11"/>
  <c r="Z80" i="11" s="1"/>
  <c r="AF50" i="11"/>
  <c r="AF80" i="11" s="1"/>
  <c r="X50" i="11"/>
  <c r="X80" i="11" s="1"/>
  <c r="AN50" i="11"/>
  <c r="AN80" i="11" s="1"/>
  <c r="K50" i="11"/>
  <c r="K80" i="11" s="1"/>
  <c r="I50" i="11"/>
  <c r="I80" i="11" s="1"/>
  <c r="AC50" i="11"/>
  <c r="AC80" i="11" s="1"/>
  <c r="AH50" i="11"/>
  <c r="AH80" i="11" s="1"/>
  <c r="G50" i="11"/>
  <c r="G80" i="11" s="1"/>
  <c r="E50" i="11"/>
  <c r="E80" i="11" s="1"/>
  <c r="AP50" i="11"/>
  <c r="AP80" i="11" s="1"/>
  <c r="W50" i="11"/>
  <c r="W80" i="11" s="1"/>
  <c r="AK50" i="11"/>
  <c r="AK80" i="11" s="1"/>
  <c r="V50" i="11"/>
  <c r="V80" i="11" s="1"/>
  <c r="L50" i="11"/>
  <c r="L80" i="11" s="1"/>
  <c r="AB50" i="11"/>
  <c r="AB80" i="11" s="1"/>
  <c r="AD50" i="11"/>
  <c r="AD80" i="11" s="1"/>
  <c r="Q50" i="11"/>
  <c r="Q80" i="11" s="1"/>
  <c r="R50" i="11"/>
  <c r="R80" i="11" s="1"/>
  <c r="H50" i="11"/>
  <c r="H80" i="11" s="1"/>
  <c r="AA50" i="11"/>
  <c r="AA80" i="11" s="1"/>
  <c r="Y50" i="11"/>
  <c r="Y80" i="11" s="1"/>
  <c r="AJ50" i="11"/>
  <c r="AJ80" i="11" s="1"/>
  <c r="N50" i="11"/>
  <c r="N80" i="11" s="1"/>
  <c r="J50" i="11"/>
  <c r="J80" i="11" s="1"/>
  <c r="F50" i="11"/>
  <c r="F80" i="11" s="1"/>
  <c r="AG50" i="11"/>
  <c r="AG80" i="11" s="1"/>
  <c r="T50" i="11"/>
  <c r="T80" i="11" s="1"/>
  <c r="AM50" i="11"/>
  <c r="AM80" i="11" s="1"/>
  <c r="AO50" i="11"/>
  <c r="AO80" i="11" s="1"/>
  <c r="G60" i="15"/>
  <c r="U50" i="15"/>
  <c r="U80" i="15" s="1"/>
  <c r="Q50" i="15"/>
  <c r="Q80" i="15" s="1"/>
  <c r="F50" i="15"/>
  <c r="F80" i="15" s="1"/>
  <c r="AP50" i="15"/>
  <c r="AP80" i="15" s="1"/>
  <c r="AN50" i="15"/>
  <c r="AN80" i="15" s="1"/>
  <c r="AB50" i="15"/>
  <c r="AB80" i="15" s="1"/>
  <c r="AE50" i="15"/>
  <c r="AE80" i="15" s="1"/>
  <c r="J50" i="15"/>
  <c r="J80" i="15" s="1"/>
  <c r="K50" i="15"/>
  <c r="K80" i="15" s="1"/>
  <c r="N50" i="15"/>
  <c r="N80" i="15" s="1"/>
  <c r="V50" i="15"/>
  <c r="V80" i="15" s="1"/>
  <c r="D50" i="15"/>
  <c r="D80" i="15" s="1"/>
  <c r="H50" i="15"/>
  <c r="H80" i="15" s="1"/>
  <c r="Y50" i="15"/>
  <c r="Y80" i="15" s="1"/>
  <c r="AI50" i="15"/>
  <c r="AI80" i="15" s="1"/>
  <c r="AF50" i="15"/>
  <c r="AF80" i="15" s="1"/>
  <c r="AJ50" i="15"/>
  <c r="AJ80" i="15" s="1"/>
  <c r="AL50" i="15"/>
  <c r="AL80" i="15" s="1"/>
  <c r="T50" i="15"/>
  <c r="T80" i="15" s="1"/>
  <c r="AA50" i="15"/>
  <c r="AA80" i="15" s="1"/>
  <c r="AD50" i="15"/>
  <c r="AD80" i="15" s="1"/>
  <c r="I50" i="15"/>
  <c r="I80" i="15" s="1"/>
  <c r="O50" i="15"/>
  <c r="O80" i="15" s="1"/>
  <c r="W50" i="15"/>
  <c r="W80" i="15" s="1"/>
  <c r="G50" i="15"/>
  <c r="G80" i="15" s="1"/>
  <c r="AO50" i="15"/>
  <c r="AO80" i="15" s="1"/>
  <c r="AG50" i="15"/>
  <c r="AG80" i="15" s="1"/>
  <c r="E50" i="15"/>
  <c r="E80" i="15" s="1"/>
  <c r="R50" i="15"/>
  <c r="R80" i="15" s="1"/>
  <c r="P50" i="15"/>
  <c r="P80" i="15" s="1"/>
  <c r="Z50" i="15"/>
  <c r="Z80" i="15" s="1"/>
  <c r="X50" i="15"/>
  <c r="X80" i="15" s="1"/>
  <c r="AC50" i="15"/>
  <c r="AC80" i="15" s="1"/>
  <c r="S50" i="15"/>
  <c r="S80" i="15" s="1"/>
  <c r="M50" i="15"/>
  <c r="M80" i="15" s="1"/>
  <c r="L50" i="15"/>
  <c r="L80" i="15" s="1"/>
  <c r="AH50" i="15"/>
  <c r="AH80" i="15" s="1"/>
  <c r="AM50" i="15"/>
  <c r="AM80" i="15" s="1"/>
  <c r="AK50" i="15"/>
  <c r="AK80" i="15" s="1"/>
  <c r="AD50" i="13"/>
  <c r="AD80" i="13" s="1"/>
  <c r="Y50" i="13"/>
  <c r="Y80" i="13" s="1"/>
  <c r="D50" i="13"/>
  <c r="D80" i="13" s="1"/>
  <c r="AB50" i="13"/>
  <c r="AB80" i="13" s="1"/>
  <c r="AP50" i="13"/>
  <c r="O50" i="13"/>
  <c r="O80" i="13" s="1"/>
  <c r="AG50" i="13"/>
  <c r="AG80" i="13" s="1"/>
  <c r="AL50" i="13"/>
  <c r="U50" i="13"/>
  <c r="U80" i="13" s="1"/>
  <c r="R50" i="13"/>
  <c r="R80" i="13" s="1"/>
  <c r="X50" i="13"/>
  <c r="X80" i="13" s="1"/>
  <c r="J50" i="13"/>
  <c r="J80" i="13" s="1"/>
  <c r="K50" i="13"/>
  <c r="K80" i="13" s="1"/>
  <c r="M50" i="13"/>
  <c r="M80" i="13" s="1"/>
  <c r="F50" i="13"/>
  <c r="F80" i="13" s="1"/>
  <c r="AJ50" i="13"/>
  <c r="N50" i="13"/>
  <c r="N80" i="13" s="1"/>
  <c r="AF50" i="13"/>
  <c r="AF80" i="13" s="1"/>
  <c r="G50" i="13"/>
  <c r="G80" i="13" s="1"/>
  <c r="AM50" i="13"/>
  <c r="P50" i="13"/>
  <c r="P80" i="13" s="1"/>
  <c r="AN50" i="13"/>
  <c r="H50" i="13"/>
  <c r="H80" i="13" s="1"/>
  <c r="Q50" i="13"/>
  <c r="Q80" i="13" s="1"/>
  <c r="AI50" i="13"/>
  <c r="AI80" i="13" s="1"/>
  <c r="AH50" i="13"/>
  <c r="AH80" i="13" s="1"/>
  <c r="L50" i="13"/>
  <c r="L80" i="13" s="1"/>
  <c r="AO50" i="13"/>
  <c r="I50" i="13"/>
  <c r="I80" i="13" s="1"/>
  <c r="AE50" i="13"/>
  <c r="AE80" i="13" s="1"/>
  <c r="AA50" i="13"/>
  <c r="AA80" i="13" s="1"/>
  <c r="W50" i="13"/>
  <c r="W80" i="13" s="1"/>
  <c r="AK50" i="13"/>
  <c r="E50" i="13"/>
  <c r="E80" i="13" s="1"/>
  <c r="T50" i="13"/>
  <c r="T80" i="13" s="1"/>
  <c r="AC50" i="13"/>
  <c r="AC80" i="13" s="1"/>
  <c r="Z50" i="13"/>
  <c r="Z80" i="13" s="1"/>
  <c r="V50" i="13"/>
  <c r="V80" i="13" s="1"/>
  <c r="S50" i="13"/>
  <c r="S80" i="13" s="1"/>
  <c r="H60" i="15"/>
  <c r="F60" i="11"/>
  <c r="E60" i="15"/>
  <c r="H60" i="13"/>
  <c r="K60" i="15"/>
  <c r="E60" i="13"/>
  <c r="G60" i="13"/>
  <c r="F60" i="15"/>
  <c r="D60" i="11"/>
  <c r="H60" i="11"/>
  <c r="J60" i="15"/>
  <c r="E60" i="11"/>
  <c r="J60" i="11"/>
  <c r="D60" i="15"/>
  <c r="I60" i="15"/>
  <c r="G60" i="11"/>
  <c r="D60" i="13"/>
  <c r="F60" i="13"/>
  <c r="J60" i="13"/>
  <c r="K60" i="13"/>
  <c r="I60" i="13"/>
  <c r="B2" i="24"/>
  <c r="B3" i="24"/>
  <c r="B4" i="24"/>
  <c r="B16" i="24"/>
  <c r="B17" i="24"/>
  <c r="B18" i="24"/>
  <c r="B19" i="24"/>
  <c r="B20" i="24"/>
  <c r="B21" i="24"/>
  <c r="B23" i="24"/>
  <c r="B30" i="24" s="1"/>
  <c r="B24" i="24"/>
  <c r="B31" i="24" s="1"/>
  <c r="B25" i="24"/>
  <c r="B32" i="24" s="1"/>
  <c r="B26" i="24"/>
  <c r="B33" i="24" s="1"/>
  <c r="B27" i="24"/>
  <c r="B34" i="24" s="1"/>
  <c r="B28" i="24"/>
  <c r="B35" i="24" s="1"/>
  <c r="B45" i="24"/>
  <c r="B46" i="24"/>
  <c r="B47" i="24"/>
  <c r="B48" i="24"/>
  <c r="B49" i="24"/>
  <c r="B50" i="24"/>
  <c r="B38" i="24"/>
  <c r="B39" i="24"/>
  <c r="B40" i="24"/>
  <c r="B41" i="24"/>
  <c r="B42" i="24"/>
  <c r="B43" i="24"/>
  <c r="B53" i="24"/>
  <c r="B54" i="24"/>
  <c r="B55" i="24"/>
  <c r="B56" i="24"/>
  <c r="B57" i="24"/>
  <c r="B58" i="24"/>
  <c r="B61" i="24"/>
  <c r="B62" i="24"/>
  <c r="B63" i="24"/>
  <c r="B64" i="24"/>
  <c r="B65" i="24"/>
  <c r="B66" i="24"/>
  <c r="B68" i="24"/>
  <c r="B69" i="24"/>
  <c r="B70" i="24"/>
  <c r="B71" i="24"/>
  <c r="B72" i="24"/>
  <c r="B73" i="24"/>
  <c r="AN80" i="13" l="1"/>
  <c r="AO80" i="13"/>
  <c r="AL80" i="13"/>
  <c r="AP80" i="13"/>
  <c r="AM80" i="13"/>
  <c r="AJ80" i="13"/>
  <c r="AK80" i="13"/>
  <c r="N30" i="24"/>
  <c r="N31" i="24"/>
  <c r="N32" i="24"/>
  <c r="I43" i="24"/>
  <c r="D43" i="24"/>
  <c r="C43" i="24"/>
  <c r="I50" i="24"/>
  <c r="D50" i="24"/>
  <c r="C50" i="24"/>
  <c r="I41" i="24"/>
  <c r="H41" i="24"/>
  <c r="G41" i="24"/>
  <c r="F41" i="24"/>
  <c r="E41" i="24"/>
  <c r="D41" i="24"/>
  <c r="C41" i="24"/>
  <c r="I48" i="24"/>
  <c r="H48" i="24"/>
  <c r="G48" i="24"/>
  <c r="F48" i="24"/>
  <c r="E48" i="24"/>
  <c r="D48" i="24"/>
  <c r="C48" i="24"/>
  <c r="I42" i="24"/>
  <c r="H42" i="24"/>
  <c r="G42" i="24"/>
  <c r="D42" i="24"/>
  <c r="C42" i="24"/>
  <c r="I49" i="24"/>
  <c r="H49" i="24"/>
  <c r="G49" i="24"/>
  <c r="D49" i="24"/>
  <c r="C49" i="24"/>
  <c r="CD31" i="24" l="1"/>
  <c r="CC31" i="24"/>
  <c r="CE31" i="24"/>
  <c r="CB31" i="24"/>
  <c r="CD32" i="24"/>
  <c r="CB32" i="24"/>
  <c r="CC32" i="24"/>
  <c r="CE32" i="24"/>
  <c r="CE30" i="24"/>
  <c r="CC30" i="24"/>
  <c r="CB30" i="24"/>
  <c r="CD30" i="24"/>
  <c r="AY32" i="24"/>
  <c r="BX32" i="24"/>
  <c r="BY32" i="24"/>
  <c r="BZ32" i="24"/>
  <c r="CA32" i="24"/>
  <c r="AY31" i="24"/>
  <c r="BX31" i="24"/>
  <c r="CA31" i="24"/>
  <c r="BZ31" i="24"/>
  <c r="BY31" i="24"/>
  <c r="AY30" i="24"/>
  <c r="BY30" i="24"/>
  <c r="CA30" i="24"/>
  <c r="BZ30" i="24"/>
  <c r="BX30" i="24"/>
  <c r="BV31" i="24"/>
  <c r="BQ31" i="24"/>
  <c r="BW31" i="24"/>
  <c r="AZ31" i="24"/>
  <c r="BH31" i="24"/>
  <c r="BO31" i="24"/>
  <c r="BM31" i="24"/>
  <c r="BR30" i="24"/>
  <c r="H50" i="24"/>
  <c r="G50" i="24"/>
  <c r="E43" i="24"/>
  <c r="H43" i="24"/>
  <c r="F43" i="24"/>
  <c r="E50" i="24"/>
  <c r="G43" i="24"/>
  <c r="F50" i="24"/>
  <c r="E49" i="24"/>
  <c r="F49" i="24"/>
  <c r="E42" i="24"/>
  <c r="F42" i="24"/>
  <c r="BK31" i="24"/>
  <c r="BR31" i="24"/>
  <c r="BF30" i="24"/>
  <c r="BG31" i="24"/>
  <c r="BF31" i="24"/>
  <c r="BI30" i="24"/>
  <c r="BS31" i="24"/>
  <c r="BP31" i="24"/>
  <c r="BC31" i="24"/>
  <c r="BJ31" i="24"/>
  <c r="BU31" i="24"/>
  <c r="BJ32" i="24"/>
  <c r="BA30" i="24"/>
  <c r="BN30" i="24"/>
  <c r="BH32" i="24"/>
  <c r="BC30" i="24"/>
  <c r="BJ30" i="24"/>
  <c r="BE32" i="24"/>
  <c r="BT32" i="24"/>
  <c r="BQ32" i="24"/>
  <c r="AZ32" i="24"/>
  <c r="BB30" i="24"/>
  <c r="BT30" i="24"/>
  <c r="BL30" i="24"/>
  <c r="BI32" i="24"/>
  <c r="BG30" i="24"/>
  <c r="BA32" i="24"/>
  <c r="BK30" i="24"/>
  <c r="BD30" i="24"/>
  <c r="BV32" i="24"/>
  <c r="BB32" i="24"/>
  <c r="BS32" i="24"/>
  <c r="BP30" i="24"/>
  <c r="BN32" i="24"/>
  <c r="BU30" i="24"/>
  <c r="BL32" i="24"/>
  <c r="BW32" i="24"/>
  <c r="BW30" i="24"/>
  <c r="BG32" i="24"/>
  <c r="BV30" i="24"/>
  <c r="BK32" i="24"/>
  <c r="BH30" i="24"/>
  <c r="BF32" i="24"/>
  <c r="BM30" i="24"/>
  <c r="BD32" i="24"/>
  <c r="BO32" i="24"/>
  <c r="BO30" i="24"/>
  <c r="BR32" i="24"/>
  <c r="BP32" i="24"/>
  <c r="BC32" i="24"/>
  <c r="BQ30" i="24"/>
  <c r="AZ30" i="24"/>
  <c r="BE30" i="24"/>
  <c r="BS30" i="24"/>
  <c r="BI31" i="24"/>
  <c r="BN31" i="24"/>
  <c r="BB31" i="24"/>
  <c r="BT31" i="24"/>
  <c r="BA31" i="24"/>
  <c r="BL31" i="24"/>
  <c r="BD31" i="24"/>
  <c r="BU32" i="24"/>
  <c r="BM32" i="24"/>
  <c r="BE31" i="24"/>
  <c r="AF60" i="11" l="1"/>
  <c r="C56" i="24" s="1"/>
  <c r="AN60" i="11"/>
  <c r="K56" i="24" s="1"/>
  <c r="T60" i="11"/>
  <c r="N60" i="11"/>
  <c r="AP60" i="11"/>
  <c r="R60" i="11"/>
  <c r="AJ60" i="11"/>
  <c r="L60" i="11"/>
  <c r="V60" i="11"/>
  <c r="Z60" i="11"/>
  <c r="AB60" i="11"/>
  <c r="AH60" i="11"/>
  <c r="E56" i="24" s="1"/>
  <c r="X60" i="11"/>
  <c r="P60" i="11"/>
  <c r="AD60" i="11"/>
  <c r="AL60" i="11"/>
  <c r="AC60" i="11"/>
  <c r="M60" i="11"/>
  <c r="AA60" i="11"/>
  <c r="AO60" i="11"/>
  <c r="Y60" i="11"/>
  <c r="AM60" i="11"/>
  <c r="W60" i="11"/>
  <c r="AK60" i="11"/>
  <c r="U60" i="11"/>
  <c r="AI60" i="11"/>
  <c r="S60" i="11"/>
  <c r="AG60" i="11"/>
  <c r="D56" i="24" s="1"/>
  <c r="Q60" i="11"/>
  <c r="AE60" i="11"/>
  <c r="O60" i="11"/>
  <c r="BW7" i="24"/>
  <c r="BV7" i="24"/>
  <c r="BU7" i="24"/>
  <c r="BT7" i="24"/>
  <c r="BS7" i="24"/>
  <c r="BR7" i="24"/>
  <c r="BQ7" i="24"/>
  <c r="BP7" i="24"/>
  <c r="BO7" i="24"/>
  <c r="BN7" i="24"/>
  <c r="BM7" i="24"/>
  <c r="BL7" i="24"/>
  <c r="BK7" i="24"/>
  <c r="BJ7" i="24"/>
  <c r="BI7" i="24"/>
  <c r="BH7" i="24"/>
  <c r="BG7" i="24"/>
  <c r="BF7" i="24"/>
  <c r="BE7" i="24"/>
  <c r="BD7" i="24"/>
  <c r="BC7" i="24"/>
  <c r="BB7" i="24"/>
  <c r="BA7" i="24"/>
  <c r="AZ7" i="24"/>
  <c r="AY7" i="24"/>
  <c r="J56" i="24" l="1"/>
  <c r="G56" i="24"/>
  <c r="F56" i="24"/>
  <c r="H56" i="24"/>
  <c r="I56" i="24"/>
  <c r="AY40" i="24"/>
  <c r="AY39" i="24"/>
  <c r="AY38" i="24"/>
  <c r="AY25" i="24"/>
  <c r="AY24" i="24"/>
  <c r="AY23" i="24"/>
  <c r="AY18" i="24"/>
  <c r="AY17" i="24"/>
  <c r="AY16" i="24"/>
  <c r="AY11" i="24"/>
  <c r="AY10" i="24"/>
  <c r="AY9" i="24"/>
  <c r="N48" i="24" l="1"/>
  <c r="N41" i="24"/>
  <c r="AY12" i="24"/>
  <c r="N26" i="24"/>
  <c r="AY19" i="24"/>
  <c r="N14" i="24"/>
  <c r="N28" i="24"/>
  <c r="N21" i="24"/>
  <c r="N50" i="24"/>
  <c r="N43" i="24"/>
  <c r="N49" i="24"/>
  <c r="N42" i="24"/>
  <c r="N13" i="24"/>
  <c r="N27" i="24"/>
  <c r="N20" i="24"/>
  <c r="BW25" i="24"/>
  <c r="BV25" i="24"/>
  <c r="BU25" i="24"/>
  <c r="BT25" i="24"/>
  <c r="BS25" i="24"/>
  <c r="BR25" i="24"/>
  <c r="BQ25" i="24"/>
  <c r="BP25" i="24"/>
  <c r="BO25" i="24"/>
  <c r="BN25" i="24"/>
  <c r="BM25" i="24"/>
  <c r="BL25" i="24"/>
  <c r="BK25" i="24"/>
  <c r="BJ25" i="24"/>
  <c r="BI25" i="24"/>
  <c r="BH25" i="24"/>
  <c r="BG25" i="24"/>
  <c r="BF25" i="24"/>
  <c r="BE25" i="24"/>
  <c r="BD25" i="24"/>
  <c r="BC25" i="24"/>
  <c r="BB25" i="24"/>
  <c r="BA25" i="24"/>
  <c r="BW24" i="24"/>
  <c r="BV24" i="24"/>
  <c r="BU24" i="24"/>
  <c r="BT24" i="24"/>
  <c r="BS24" i="24"/>
  <c r="BR24" i="24"/>
  <c r="BQ24" i="24"/>
  <c r="BP24" i="24"/>
  <c r="BO24" i="24"/>
  <c r="BN24" i="24"/>
  <c r="BM24" i="24"/>
  <c r="BL24" i="24"/>
  <c r="BK24" i="24"/>
  <c r="BJ24" i="24"/>
  <c r="BI24" i="24"/>
  <c r="BH24" i="24"/>
  <c r="BG24" i="24"/>
  <c r="BF24" i="24"/>
  <c r="BE24" i="24"/>
  <c r="BD24" i="24"/>
  <c r="BC24" i="24"/>
  <c r="BB24" i="24"/>
  <c r="BA24" i="24"/>
  <c r="BW23" i="24"/>
  <c r="BV23" i="24"/>
  <c r="BU23" i="24"/>
  <c r="BT23" i="24"/>
  <c r="BS23" i="24"/>
  <c r="BR23" i="24"/>
  <c r="BQ23" i="24"/>
  <c r="BP23" i="24"/>
  <c r="BO23" i="24"/>
  <c r="BN23" i="24"/>
  <c r="BM23" i="24"/>
  <c r="BL23" i="24"/>
  <c r="BK23" i="24"/>
  <c r="BJ23" i="24"/>
  <c r="BI23" i="24"/>
  <c r="BH23" i="24"/>
  <c r="BG23" i="24"/>
  <c r="BF23" i="24"/>
  <c r="BE23" i="24"/>
  <c r="BD23" i="24"/>
  <c r="BC23" i="24"/>
  <c r="BB23" i="24"/>
  <c r="BA23" i="24"/>
  <c r="AZ25" i="24"/>
  <c r="AZ24" i="24"/>
  <c r="AZ23" i="24"/>
  <c r="M28" i="24"/>
  <c r="CG28" i="24" s="1"/>
  <c r="M27" i="24"/>
  <c r="CG27" i="24" s="1"/>
  <c r="M26" i="24"/>
  <c r="CG26" i="24" s="1"/>
  <c r="M25" i="24"/>
  <c r="CG25" i="24" s="1"/>
  <c r="M24" i="24"/>
  <c r="CG24" i="24" s="1"/>
  <c r="M23" i="24"/>
  <c r="CG23" i="24" s="1"/>
  <c r="CE43" i="24" l="1"/>
  <c r="CD43" i="24"/>
  <c r="CB43" i="24"/>
  <c r="CC43" i="24"/>
  <c r="CD28" i="24"/>
  <c r="CB28" i="24"/>
  <c r="CE28" i="24"/>
  <c r="CC28" i="24"/>
  <c r="CE21" i="24"/>
  <c r="CD21" i="24"/>
  <c r="CB21" i="24"/>
  <c r="CC21" i="24"/>
  <c r="CD14" i="24"/>
  <c r="CB14" i="24"/>
  <c r="CC14" i="24"/>
  <c r="CE14" i="24"/>
  <c r="CD20" i="24"/>
  <c r="CE20" i="24"/>
  <c r="CB20" i="24"/>
  <c r="CC20" i="24"/>
  <c r="CC27" i="24"/>
  <c r="CD27" i="24"/>
  <c r="CE27" i="24"/>
  <c r="CB27" i="24"/>
  <c r="CB13" i="24"/>
  <c r="CC13" i="24"/>
  <c r="CE13" i="24"/>
  <c r="CD13" i="24"/>
  <c r="CD42" i="24"/>
  <c r="CC42" i="24"/>
  <c r="CE42" i="24"/>
  <c r="CB42" i="24"/>
  <c r="CB26" i="24"/>
  <c r="CD26" i="24"/>
  <c r="CE26" i="24"/>
  <c r="CC26" i="24"/>
  <c r="CE41" i="24"/>
  <c r="CC41" i="24"/>
  <c r="CB41" i="24"/>
  <c r="CD41" i="24"/>
  <c r="BX43" i="24"/>
  <c r="BY43" i="24"/>
  <c r="CA43" i="24"/>
  <c r="BZ43" i="24"/>
  <c r="CH28" i="24"/>
  <c r="BX28" i="24"/>
  <c r="BY28" i="24"/>
  <c r="BZ28" i="24"/>
  <c r="CA28" i="24"/>
  <c r="BY14" i="24"/>
  <c r="BZ14" i="24"/>
  <c r="BX14" i="24"/>
  <c r="CA14" i="24"/>
  <c r="CH42" i="24"/>
  <c r="BX42" i="24"/>
  <c r="BY42" i="24"/>
  <c r="BZ42" i="24"/>
  <c r="CA42" i="24"/>
  <c r="CH27" i="24"/>
  <c r="BZ27" i="24"/>
  <c r="BY27" i="24"/>
  <c r="BX27" i="24"/>
  <c r="CA27" i="24"/>
  <c r="CA21" i="24"/>
  <c r="BX21" i="24"/>
  <c r="BY21" i="24"/>
  <c r="BZ21" i="24"/>
  <c r="BZ41" i="24"/>
  <c r="BX41" i="24"/>
  <c r="BY41" i="24"/>
  <c r="CA41" i="24"/>
  <c r="CA20" i="24"/>
  <c r="BY20" i="24"/>
  <c r="BZ20" i="24"/>
  <c r="BX20" i="24"/>
  <c r="CH13" i="24"/>
  <c r="CA13" i="24"/>
  <c r="BZ13" i="24"/>
  <c r="BY13" i="24"/>
  <c r="BX13" i="24"/>
  <c r="CH26" i="24"/>
  <c r="BY26" i="24"/>
  <c r="BZ26" i="24"/>
  <c r="CA26" i="24"/>
  <c r="BX26" i="24"/>
  <c r="AY14" i="24"/>
  <c r="CH14" i="24"/>
  <c r="AY43" i="24"/>
  <c r="CH43" i="24"/>
  <c r="AY21" i="24"/>
  <c r="CH21" i="24"/>
  <c r="AY20" i="24"/>
  <c r="CH20" i="24"/>
  <c r="AY41" i="24"/>
  <c r="CH41" i="24"/>
  <c r="AY13" i="24"/>
  <c r="AY42" i="24"/>
  <c r="AY27" i="24"/>
  <c r="N34" i="24"/>
  <c r="AX23" i="24"/>
  <c r="M30" i="24"/>
  <c r="AY26" i="24"/>
  <c r="N33" i="24"/>
  <c r="AX25" i="24"/>
  <c r="M32" i="24"/>
  <c r="AX26" i="24"/>
  <c r="M33" i="24"/>
  <c r="AX28" i="24"/>
  <c r="M35" i="24"/>
  <c r="AX24" i="24"/>
  <c r="M31" i="24"/>
  <c r="AX27" i="24"/>
  <c r="M34" i="24"/>
  <c r="AY28" i="24"/>
  <c r="N35" i="24"/>
  <c r="BH28" i="24"/>
  <c r="BP28" i="24"/>
  <c r="BB28" i="24"/>
  <c r="BJ28" i="24"/>
  <c r="BA28" i="24"/>
  <c r="BI28" i="24"/>
  <c r="BQ28" i="24"/>
  <c r="BR28" i="24"/>
  <c r="BS28" i="24"/>
  <c r="BK28" i="24"/>
  <c r="AZ28" i="24"/>
  <c r="BD28" i="24"/>
  <c r="BL28" i="24"/>
  <c r="BT28" i="24"/>
  <c r="BE28" i="24"/>
  <c r="BM28" i="24"/>
  <c r="BU28" i="24"/>
  <c r="BC28" i="24"/>
  <c r="BF28" i="24"/>
  <c r="BN28" i="24"/>
  <c r="BV28" i="24"/>
  <c r="BG28" i="24"/>
  <c r="BO28" i="24"/>
  <c r="BW28" i="24"/>
  <c r="BB26" i="24"/>
  <c r="BJ26" i="24"/>
  <c r="BR26" i="24"/>
  <c r="BC26" i="24"/>
  <c r="BK26" i="24"/>
  <c r="BS26" i="24"/>
  <c r="BT26" i="24"/>
  <c r="BL26" i="24"/>
  <c r="BE26" i="24"/>
  <c r="BM26" i="24"/>
  <c r="BU26" i="24"/>
  <c r="BN26" i="24"/>
  <c r="BV26" i="24"/>
  <c r="BF26" i="24"/>
  <c r="BG26" i="24"/>
  <c r="BO26" i="24"/>
  <c r="BW26" i="24"/>
  <c r="AZ26" i="24"/>
  <c r="BH26" i="24"/>
  <c r="BP26" i="24"/>
  <c r="BD26" i="24"/>
  <c r="BA26" i="24"/>
  <c r="BI26" i="24"/>
  <c r="BQ26" i="24"/>
  <c r="BH27" i="24"/>
  <c r="AZ27" i="24"/>
  <c r="BA27" i="24"/>
  <c r="BC27" i="24"/>
  <c r="BE27" i="24"/>
  <c r="BF27" i="24"/>
  <c r="BN27" i="24"/>
  <c r="BG27" i="24"/>
  <c r="BO27" i="24"/>
  <c r="BW27" i="24"/>
  <c r="BK27" i="24"/>
  <c r="BS27" i="24"/>
  <c r="BD27" i="24"/>
  <c r="BL27" i="24"/>
  <c r="BT27" i="24"/>
  <c r="BM27" i="24"/>
  <c r="BU27" i="24"/>
  <c r="BV27" i="24"/>
  <c r="BP27" i="24"/>
  <c r="BI27" i="24"/>
  <c r="BQ27" i="24"/>
  <c r="BB27" i="24"/>
  <c r="BJ27" i="24"/>
  <c r="BR27" i="24"/>
  <c r="B92" i="16"/>
  <c r="B123" i="16" s="1"/>
  <c r="B42" i="16"/>
  <c r="B72" i="16" s="1"/>
  <c r="B42" i="15"/>
  <c r="B72" i="15" s="1"/>
  <c r="B92" i="14"/>
  <c r="B123" i="14" s="1"/>
  <c r="B42" i="14"/>
  <c r="B72" i="14" s="1"/>
  <c r="B42" i="13"/>
  <c r="B72" i="13" s="1"/>
  <c r="B42" i="11"/>
  <c r="B72" i="11" s="1"/>
  <c r="B92" i="12"/>
  <c r="B123" i="12" s="1"/>
  <c r="B42" i="12"/>
  <c r="B72" i="12" s="1"/>
  <c r="CC35" i="24" l="1"/>
  <c r="CE35" i="24"/>
  <c r="CB35" i="24"/>
  <c r="CD35" i="24"/>
  <c r="CE34" i="24"/>
  <c r="CB34" i="24"/>
  <c r="CD34" i="24"/>
  <c r="CC34" i="24"/>
  <c r="CE33" i="24"/>
  <c r="CD33" i="24"/>
  <c r="CC33" i="24"/>
  <c r="CB33" i="24"/>
  <c r="BY33" i="24"/>
  <c r="CA33" i="24"/>
  <c r="BX33" i="24"/>
  <c r="BZ33" i="24"/>
  <c r="BZ35" i="24"/>
  <c r="CA35" i="24"/>
  <c r="BX35" i="24"/>
  <c r="BY35" i="24"/>
  <c r="BY34" i="24"/>
  <c r="BX34" i="24"/>
  <c r="CA34" i="24"/>
  <c r="BZ34" i="24"/>
  <c r="AY35" i="24"/>
  <c r="CH35" i="24"/>
  <c r="AX35" i="24"/>
  <c r="CG35" i="24"/>
  <c r="AY34" i="24"/>
  <c r="CH34" i="24"/>
  <c r="AX34" i="24"/>
  <c r="CG34" i="24"/>
  <c r="AX31" i="24"/>
  <c r="CG31" i="24"/>
  <c r="AX33" i="24"/>
  <c r="CG33" i="24"/>
  <c r="AX32" i="24"/>
  <c r="CG32" i="24"/>
  <c r="AX30" i="24"/>
  <c r="CG30" i="24"/>
  <c r="AY33" i="24"/>
  <c r="CH33" i="24"/>
  <c r="BM92" i="16"/>
  <c r="BU92" i="16"/>
  <c r="CS92" i="16"/>
  <c r="BE42" i="12"/>
  <c r="CS42" i="12"/>
  <c r="DA42" i="12"/>
  <c r="DI42" i="12"/>
  <c r="FE42" i="12"/>
  <c r="AW42" i="12"/>
  <c r="Q42" i="12"/>
  <c r="AG92" i="16"/>
  <c r="AE92" i="16"/>
  <c r="BK92" i="16"/>
  <c r="CA92" i="16"/>
  <c r="CY92" i="16"/>
  <c r="DO92" i="16"/>
  <c r="EE92" i="16"/>
  <c r="AH92" i="12"/>
  <c r="W92" i="16"/>
  <c r="AM92" i="16"/>
  <c r="BS92" i="16"/>
  <c r="CI92" i="16"/>
  <c r="AP42" i="11"/>
  <c r="BM92" i="12"/>
  <c r="EH42" i="12"/>
  <c r="DY42" i="12"/>
  <c r="EG42" i="12"/>
  <c r="EP42" i="12"/>
  <c r="EX42" i="12"/>
  <c r="BU42" i="12"/>
  <c r="AH42" i="15"/>
  <c r="AP42" i="15"/>
  <c r="AK42" i="15"/>
  <c r="FC42" i="16"/>
  <c r="EU42" i="16"/>
  <c r="AD42" i="16"/>
  <c r="EJ42" i="12"/>
  <c r="ER42" i="12"/>
  <c r="EZ42" i="12"/>
  <c r="FC92" i="12"/>
  <c r="DO92" i="12"/>
  <c r="FF42" i="12"/>
  <c r="DL42" i="12"/>
  <c r="DT42" i="12"/>
  <c r="DQ42" i="12"/>
  <c r="CV42" i="12"/>
  <c r="DD42" i="12"/>
  <c r="CY92" i="12"/>
  <c r="CC42" i="12"/>
  <c r="CF42" i="12"/>
  <c r="BX42" i="12"/>
  <c r="CI92" i="12"/>
  <c r="CK42" i="12"/>
  <c r="Y42" i="12"/>
  <c r="AG42" i="12"/>
  <c r="W92" i="12"/>
  <c r="F42" i="12"/>
  <c r="AI42" i="15"/>
  <c r="DA92" i="16"/>
  <c r="DI92" i="16"/>
  <c r="DQ92" i="16"/>
  <c r="CK92" i="16"/>
  <c r="F42" i="16"/>
  <c r="AY92" i="12"/>
  <c r="EO42" i="12"/>
  <c r="EW42" i="12"/>
  <c r="EM92" i="12"/>
  <c r="AE92" i="12"/>
  <c r="AL42" i="11"/>
  <c r="L42" i="12"/>
  <c r="AJ42" i="12"/>
  <c r="D42" i="12"/>
  <c r="AB42" i="12"/>
  <c r="H42" i="11"/>
  <c r="X42" i="11"/>
  <c r="AF42" i="11"/>
  <c r="AN42" i="11"/>
  <c r="T42" i="12"/>
  <c r="R42" i="15"/>
  <c r="Z42" i="15"/>
  <c r="J42" i="15"/>
  <c r="K42" i="15"/>
  <c r="E42" i="15"/>
  <c r="N42" i="16"/>
  <c r="V42" i="16"/>
  <c r="H42" i="16"/>
  <c r="AF42" i="16"/>
  <c r="AN42" i="16"/>
  <c r="AV42" i="16"/>
  <c r="D42" i="15"/>
  <c r="L42" i="15"/>
  <c r="AB42" i="15"/>
  <c r="AJ42" i="15"/>
  <c r="M42" i="15"/>
  <c r="P42" i="11"/>
  <c r="CM92" i="12"/>
  <c r="EA92" i="12"/>
  <c r="EY92" i="12"/>
  <c r="FA92" i="12"/>
  <c r="AM92" i="12"/>
  <c r="EU92" i="12"/>
  <c r="H42" i="12"/>
  <c r="K42" i="11"/>
  <c r="S42" i="11"/>
  <c r="AA42" i="11"/>
  <c r="AI42" i="11"/>
  <c r="EQ92" i="12"/>
  <c r="EB42" i="12"/>
  <c r="EE92" i="12"/>
  <c r="EI92" i="12"/>
  <c r="DW92" i="12"/>
  <c r="DK92" i="12"/>
  <c r="DS92" i="12"/>
  <c r="DG92" i="12"/>
  <c r="CA92" i="12"/>
  <c r="CQ92" i="12"/>
  <c r="CE92" i="12"/>
  <c r="CN42" i="12"/>
  <c r="BK92" i="12"/>
  <c r="BS92" i="12"/>
  <c r="BO92" i="12"/>
  <c r="BW92" i="12"/>
  <c r="BH42" i="12"/>
  <c r="BP42" i="12"/>
  <c r="AR42" i="12"/>
  <c r="AU92" i="12"/>
  <c r="BC92" i="12"/>
  <c r="BG92" i="12"/>
  <c r="AZ42" i="12"/>
  <c r="AO42" i="12"/>
  <c r="AP92" i="12"/>
  <c r="O92" i="12"/>
  <c r="P42" i="12"/>
  <c r="Z92" i="12"/>
  <c r="K92" i="12"/>
  <c r="S92" i="12"/>
  <c r="AA92" i="12"/>
  <c r="G92" i="12"/>
  <c r="M92" i="12"/>
  <c r="U92" i="12"/>
  <c r="AC92" i="12"/>
  <c r="AK92" i="12"/>
  <c r="AS92" i="12"/>
  <c r="BA92" i="12"/>
  <c r="BI92" i="12"/>
  <c r="BQ92" i="12"/>
  <c r="BY92" i="12"/>
  <c r="CG92" i="12"/>
  <c r="CO92" i="12"/>
  <c r="CW92" i="12"/>
  <c r="DE92" i="12"/>
  <c r="DM92" i="12"/>
  <c r="DU92" i="12"/>
  <c r="EC92" i="12"/>
  <c r="EK92" i="12"/>
  <c r="ES92" i="12"/>
  <c r="AI92" i="12"/>
  <c r="CU92" i="12"/>
  <c r="D42" i="11"/>
  <c r="L42" i="11"/>
  <c r="T42" i="11"/>
  <c r="AB42" i="11"/>
  <c r="AJ42" i="11"/>
  <c r="N42" i="12"/>
  <c r="V42" i="12"/>
  <c r="AD42" i="12"/>
  <c r="AL42" i="12"/>
  <c r="AT42" i="12"/>
  <c r="BB42" i="12"/>
  <c r="BJ42" i="12"/>
  <c r="BR42" i="12"/>
  <c r="BZ42" i="12"/>
  <c r="CH42" i="12"/>
  <c r="CP42" i="12"/>
  <c r="CX42" i="12"/>
  <c r="DF42" i="12"/>
  <c r="DN42" i="12"/>
  <c r="DV42" i="12"/>
  <c r="ED42" i="12"/>
  <c r="EL42" i="12"/>
  <c r="ET42" i="12"/>
  <c r="FB42" i="12"/>
  <c r="AQ92" i="12"/>
  <c r="DC92" i="12"/>
  <c r="F42" i="11"/>
  <c r="N42" i="11"/>
  <c r="V42" i="11"/>
  <c r="AD42" i="11"/>
  <c r="AK42" i="11"/>
  <c r="G42" i="11"/>
  <c r="O42" i="11"/>
  <c r="X42" i="12"/>
  <c r="AF42" i="12"/>
  <c r="AN42" i="12"/>
  <c r="AV42" i="12"/>
  <c r="BD42" i="12"/>
  <c r="BL42" i="12"/>
  <c r="BT42" i="12"/>
  <c r="CB92" i="12"/>
  <c r="CJ92" i="12"/>
  <c r="CR92" i="12"/>
  <c r="CZ92" i="12"/>
  <c r="DH92" i="12"/>
  <c r="DP92" i="12"/>
  <c r="DX92" i="12"/>
  <c r="EF92" i="12"/>
  <c r="EN92" i="12"/>
  <c r="EV92" i="12"/>
  <c r="FD92" i="12"/>
  <c r="W42" i="11"/>
  <c r="I42" i="12"/>
  <c r="AE42" i="11"/>
  <c r="J92" i="12"/>
  <c r="AX42" i="12"/>
  <c r="BF42" i="12"/>
  <c r="BV42" i="12"/>
  <c r="CD42" i="12"/>
  <c r="CL42" i="12"/>
  <c r="CT42" i="12"/>
  <c r="DB42" i="12"/>
  <c r="DJ42" i="12"/>
  <c r="DR42" i="12"/>
  <c r="DZ42" i="12"/>
  <c r="J42" i="11"/>
  <c r="R42" i="11"/>
  <c r="Z42" i="11"/>
  <c r="AH42" i="11"/>
  <c r="AO42" i="11"/>
  <c r="AM42" i="11"/>
  <c r="R92" i="12"/>
  <c r="BN42" i="12"/>
  <c r="U42" i="15"/>
  <c r="AC42" i="15"/>
  <c r="BD42" i="16"/>
  <c r="BL42" i="16"/>
  <c r="BT42" i="16"/>
  <c r="CB42" i="16"/>
  <c r="CJ42" i="16"/>
  <c r="CR42" i="16"/>
  <c r="DH42" i="16"/>
  <c r="DP42" i="16"/>
  <c r="DX42" i="16"/>
  <c r="EF42" i="16"/>
  <c r="AA42" i="15"/>
  <c r="K92" i="16"/>
  <c r="AY92" i="16"/>
  <c r="DC92" i="16"/>
  <c r="EI92" i="16"/>
  <c r="D42" i="16"/>
  <c r="L42" i="16"/>
  <c r="T42" i="16"/>
  <c r="BA92" i="16"/>
  <c r="AL42" i="16"/>
  <c r="EN42" i="16"/>
  <c r="EV42" i="16"/>
  <c r="FD42" i="16"/>
  <c r="EQ92" i="16"/>
  <c r="ES92" i="16"/>
  <c r="EM92" i="16"/>
  <c r="DK92" i="16"/>
  <c r="DM92" i="16"/>
  <c r="DU92" i="16"/>
  <c r="DW92" i="16"/>
  <c r="DG92" i="16"/>
  <c r="CZ42" i="16"/>
  <c r="CC92" i="16"/>
  <c r="CE92" i="16"/>
  <c r="CG92" i="16"/>
  <c r="CO92" i="16"/>
  <c r="CQ92" i="16"/>
  <c r="BW92" i="16"/>
  <c r="BI92" i="16"/>
  <c r="AU92" i="16"/>
  <c r="BC92" i="16"/>
  <c r="AW92" i="16"/>
  <c r="BE92" i="16"/>
  <c r="AC92" i="16"/>
  <c r="AQ92" i="16"/>
  <c r="AO92" i="16"/>
  <c r="U92" i="16"/>
  <c r="O92" i="16"/>
  <c r="P42" i="16"/>
  <c r="X42" i="16"/>
  <c r="Q92" i="16"/>
  <c r="Y92" i="16"/>
  <c r="S92" i="16"/>
  <c r="G92" i="16"/>
  <c r="H42" i="15"/>
  <c r="DY42" i="16"/>
  <c r="M92" i="16"/>
  <c r="S42" i="15"/>
  <c r="T42" i="15"/>
  <c r="AB42" i="16"/>
  <c r="AJ42" i="16"/>
  <c r="AR42" i="16"/>
  <c r="AZ42" i="16"/>
  <c r="BH42" i="16"/>
  <c r="BP42" i="16"/>
  <c r="BX42" i="16"/>
  <c r="CF42" i="16"/>
  <c r="CN42" i="16"/>
  <c r="CV42" i="16"/>
  <c r="DD42" i="16"/>
  <c r="DL42" i="16"/>
  <c r="DT42" i="16"/>
  <c r="EB42" i="16"/>
  <c r="EJ42" i="16"/>
  <c r="ER42" i="16"/>
  <c r="EZ42" i="16"/>
  <c r="AA92" i="16"/>
  <c r="BG92" i="16"/>
  <c r="CM92" i="16"/>
  <c r="DS92" i="16"/>
  <c r="EY92" i="16"/>
  <c r="P42" i="15"/>
  <c r="EG42" i="16"/>
  <c r="AS92" i="16"/>
  <c r="FA92" i="16"/>
  <c r="AN42" i="15"/>
  <c r="I42" i="16"/>
  <c r="FE42" i="16"/>
  <c r="EK92" i="16"/>
  <c r="AT42" i="16"/>
  <c r="BB42" i="16"/>
  <c r="BJ42" i="16"/>
  <c r="BR42" i="16"/>
  <c r="BZ42" i="16"/>
  <c r="CH42" i="16"/>
  <c r="CP42" i="16"/>
  <c r="CX42" i="16"/>
  <c r="DF42" i="16"/>
  <c r="DN42" i="16"/>
  <c r="DV42" i="16"/>
  <c r="ED42" i="16"/>
  <c r="EL42" i="16"/>
  <c r="ET42" i="16"/>
  <c r="FB42" i="16"/>
  <c r="AI92" i="16"/>
  <c r="BO92" i="16"/>
  <c r="CU92" i="16"/>
  <c r="EA92" i="16"/>
  <c r="AF42" i="15"/>
  <c r="EO42" i="16"/>
  <c r="DE92" i="16"/>
  <c r="G42" i="15"/>
  <c r="O42" i="15"/>
  <c r="W42" i="15"/>
  <c r="AE42" i="15"/>
  <c r="AM42" i="15"/>
  <c r="AK92" i="16"/>
  <c r="BQ92" i="16"/>
  <c r="CW92" i="16"/>
  <c r="EC92" i="16"/>
  <c r="X42" i="15"/>
  <c r="EW42" i="16"/>
  <c r="BY92" i="16"/>
  <c r="J42" i="16"/>
  <c r="R42" i="16"/>
  <c r="Z42" i="16"/>
  <c r="AH42" i="16"/>
  <c r="AP42" i="16"/>
  <c r="AX42" i="16"/>
  <c r="BF42" i="16"/>
  <c r="BN42" i="16"/>
  <c r="BV42" i="16"/>
  <c r="CD42" i="16"/>
  <c r="CL42" i="16"/>
  <c r="CT42" i="16"/>
  <c r="DB42" i="16"/>
  <c r="DJ42" i="16"/>
  <c r="DR42" i="16"/>
  <c r="DZ42" i="16"/>
  <c r="EH42" i="16"/>
  <c r="EP42" i="16"/>
  <c r="EX42" i="16"/>
  <c r="FF42" i="16"/>
  <c r="AN92" i="14"/>
  <c r="EK92" i="14"/>
  <c r="BL92" i="14"/>
  <c r="BN92" i="14"/>
  <c r="BV92" i="14"/>
  <c r="CD92" i="14"/>
  <c r="CL92" i="14"/>
  <c r="CT92" i="14"/>
  <c r="DB92" i="14"/>
  <c r="R92" i="14"/>
  <c r="DJ92" i="14"/>
  <c r="AX92" i="14"/>
  <c r="H42" i="13"/>
  <c r="AH92" i="14"/>
  <c r="O92" i="14"/>
  <c r="W92" i="14"/>
  <c r="AE92" i="14"/>
  <c r="AU92" i="14"/>
  <c r="BK92" i="14"/>
  <c r="BS92" i="14"/>
  <c r="EU92" i="14"/>
  <c r="FC92" i="14"/>
  <c r="S42" i="13"/>
  <c r="FE42" i="14"/>
  <c r="DR92" i="14"/>
  <c r="DZ92" i="14"/>
  <c r="EH92" i="14"/>
  <c r="E42" i="13"/>
  <c r="CQ92" i="14"/>
  <c r="DX92" i="14"/>
  <c r="FD92" i="14"/>
  <c r="EX92" i="14"/>
  <c r="EM92" i="14"/>
  <c r="EE92" i="14"/>
  <c r="CA92" i="14"/>
  <c r="FF42" i="14"/>
  <c r="M42" i="13"/>
  <c r="U42" i="13"/>
  <c r="AC42" i="13"/>
  <c r="AK42" i="13"/>
  <c r="G92" i="14"/>
  <c r="EA92" i="14"/>
  <c r="EQ92" i="14"/>
  <c r="H92" i="14"/>
  <c r="M92" i="14"/>
  <c r="U92" i="14"/>
  <c r="AS92" i="14"/>
  <c r="BA92" i="14"/>
  <c r="BQ92" i="14"/>
  <c r="CG92" i="14"/>
  <c r="DM92" i="14"/>
  <c r="EC92" i="14"/>
  <c r="ES92" i="14"/>
  <c r="FA92" i="14"/>
  <c r="P42" i="13"/>
  <c r="X42" i="13"/>
  <c r="AF42" i="13"/>
  <c r="AN42" i="13"/>
  <c r="CI92" i="14"/>
  <c r="AP42" i="13"/>
  <c r="CZ92" i="14"/>
  <c r="EY92" i="14"/>
  <c r="EP92" i="14"/>
  <c r="EI92" i="14"/>
  <c r="EF92" i="14"/>
  <c r="DG92" i="14"/>
  <c r="DS92" i="14"/>
  <c r="DW92" i="14"/>
  <c r="DE92" i="14"/>
  <c r="BF92" i="14"/>
  <c r="AP92" i="14"/>
  <c r="AF92" i="14"/>
  <c r="AC92" i="14"/>
  <c r="AK92" i="14"/>
  <c r="Z92" i="14"/>
  <c r="J92" i="14"/>
  <c r="R42" i="13"/>
  <c r="T42" i="14"/>
  <c r="T92" i="14"/>
  <c r="AR42" i="14"/>
  <c r="AR92" i="14"/>
  <c r="BP42" i="14"/>
  <c r="BP92" i="14"/>
  <c r="CN42" i="14"/>
  <c r="CN92" i="14"/>
  <c r="DL42" i="14"/>
  <c r="DL92" i="14"/>
  <c r="EJ42" i="14"/>
  <c r="EJ92" i="14"/>
  <c r="X92" i="14"/>
  <c r="K42" i="13"/>
  <c r="U42" i="14"/>
  <c r="BI42" i="14"/>
  <c r="BY42" i="14"/>
  <c r="CW42" i="14"/>
  <c r="DU42" i="14"/>
  <c r="AV92" i="14"/>
  <c r="F42" i="13"/>
  <c r="V42" i="13"/>
  <c r="AL42" i="13"/>
  <c r="N42" i="14"/>
  <c r="N92" i="14"/>
  <c r="AD42" i="14"/>
  <c r="AD92" i="14"/>
  <c r="AT42" i="14"/>
  <c r="AT92" i="14"/>
  <c r="BJ42" i="14"/>
  <c r="BJ92" i="14"/>
  <c r="BZ42" i="14"/>
  <c r="BZ92" i="14"/>
  <c r="CH42" i="14"/>
  <c r="CH92" i="14"/>
  <c r="CP42" i="14"/>
  <c r="CP92" i="14"/>
  <c r="CX42" i="14"/>
  <c r="CX92" i="14"/>
  <c r="DF42" i="14"/>
  <c r="DF92" i="14"/>
  <c r="DN42" i="14"/>
  <c r="DN92" i="14"/>
  <c r="DV42" i="14"/>
  <c r="DV92" i="14"/>
  <c r="ED42" i="14"/>
  <c r="ED92" i="14"/>
  <c r="EL42" i="14"/>
  <c r="EL92" i="14"/>
  <c r="FB42" i="14"/>
  <c r="FB92" i="14"/>
  <c r="BT92" i="14"/>
  <c r="J42" i="13"/>
  <c r="Z42" i="13"/>
  <c r="AI42" i="13"/>
  <c r="L42" i="14"/>
  <c r="L92" i="14"/>
  <c r="AJ42" i="14"/>
  <c r="AJ92" i="14"/>
  <c r="AZ42" i="14"/>
  <c r="AZ92" i="14"/>
  <c r="CF42" i="14"/>
  <c r="CF92" i="14"/>
  <c r="DD42" i="14"/>
  <c r="DD92" i="14"/>
  <c r="EB42" i="14"/>
  <c r="EB92" i="14"/>
  <c r="ER42" i="14"/>
  <c r="ER92" i="14"/>
  <c r="E42" i="14"/>
  <c r="AC42" i="14"/>
  <c r="BA42" i="14"/>
  <c r="BQ42" i="14"/>
  <c r="CO42" i="14"/>
  <c r="DM42" i="14"/>
  <c r="DH92" i="14"/>
  <c r="N42" i="13"/>
  <c r="AD42" i="13"/>
  <c r="F42" i="14"/>
  <c r="V42" i="14"/>
  <c r="V92" i="14"/>
  <c r="AL42" i="14"/>
  <c r="AL92" i="14"/>
  <c r="BB42" i="14"/>
  <c r="BB92" i="14"/>
  <c r="BR42" i="14"/>
  <c r="BR92" i="14"/>
  <c r="ET42" i="14"/>
  <c r="ET92" i="14"/>
  <c r="G42" i="13"/>
  <c r="O42" i="13"/>
  <c r="W42" i="13"/>
  <c r="AE42" i="13"/>
  <c r="AM42" i="13"/>
  <c r="AA42" i="13"/>
  <c r="G42" i="14"/>
  <c r="K92" i="14"/>
  <c r="O42" i="14"/>
  <c r="S92" i="14"/>
  <c r="W42" i="14"/>
  <c r="AA92" i="14"/>
  <c r="AE42" i="14"/>
  <c r="AI92" i="14"/>
  <c r="AM42" i="14"/>
  <c r="AQ92" i="14"/>
  <c r="AU42" i="14"/>
  <c r="AY92" i="14"/>
  <c r="BC42" i="14"/>
  <c r="BG92" i="14"/>
  <c r="BK42" i="14"/>
  <c r="BO92" i="14"/>
  <c r="BS42" i="14"/>
  <c r="BW92" i="14"/>
  <c r="CA42" i="14"/>
  <c r="CE92" i="14"/>
  <c r="CI42" i="14"/>
  <c r="CM92" i="14"/>
  <c r="CQ42" i="14"/>
  <c r="CU92" i="14"/>
  <c r="CY42" i="14"/>
  <c r="DC92" i="14"/>
  <c r="DG42" i="14"/>
  <c r="DK92" i="14"/>
  <c r="DO42" i="14"/>
  <c r="DW42" i="14"/>
  <c r="EE42" i="14"/>
  <c r="EM42" i="14"/>
  <c r="EU42" i="14"/>
  <c r="FC42" i="14"/>
  <c r="BC92" i="14"/>
  <c r="BY92" i="14"/>
  <c r="CR92" i="14"/>
  <c r="DO92" i="14"/>
  <c r="AH42" i="13"/>
  <c r="AB42" i="14"/>
  <c r="AB92" i="14"/>
  <c r="BX42" i="14"/>
  <c r="BX92" i="14"/>
  <c r="DT42" i="14"/>
  <c r="DT92" i="14"/>
  <c r="CJ92" i="14"/>
  <c r="M42" i="14"/>
  <c r="AS42" i="14"/>
  <c r="DE42" i="14"/>
  <c r="CO92" i="14"/>
  <c r="BD92" i="14"/>
  <c r="DP92" i="14"/>
  <c r="D42" i="14"/>
  <c r="BH42" i="14"/>
  <c r="BH92" i="14"/>
  <c r="CV42" i="14"/>
  <c r="CV92" i="14"/>
  <c r="EZ42" i="14"/>
  <c r="EZ92" i="14"/>
  <c r="EV92" i="14"/>
  <c r="AK42" i="14"/>
  <c r="CG42" i="14"/>
  <c r="CW92" i="14"/>
  <c r="I42" i="14"/>
  <c r="I92" i="14"/>
  <c r="Q42" i="14"/>
  <c r="Q92" i="14"/>
  <c r="Y42" i="14"/>
  <c r="Y92" i="14"/>
  <c r="AG42" i="14"/>
  <c r="AG92" i="14"/>
  <c r="AO42" i="14"/>
  <c r="AO92" i="14"/>
  <c r="AW42" i="14"/>
  <c r="AW92" i="14"/>
  <c r="BE42" i="14"/>
  <c r="BE92" i="14"/>
  <c r="BM42" i="14"/>
  <c r="BM92" i="14"/>
  <c r="BU42" i="14"/>
  <c r="BU92" i="14"/>
  <c r="CC42" i="14"/>
  <c r="CC92" i="14"/>
  <c r="CK42" i="14"/>
  <c r="CK92" i="14"/>
  <c r="CS42" i="14"/>
  <c r="CS92" i="14"/>
  <c r="DA42" i="14"/>
  <c r="DA92" i="14"/>
  <c r="DI42" i="14"/>
  <c r="DI92" i="14"/>
  <c r="DQ42" i="14"/>
  <c r="DQ92" i="14"/>
  <c r="DY42" i="14"/>
  <c r="DY92" i="14"/>
  <c r="EG42" i="14"/>
  <c r="EG92" i="14"/>
  <c r="EO42" i="14"/>
  <c r="EO92" i="14"/>
  <c r="EW42" i="14"/>
  <c r="EW92" i="14"/>
  <c r="P92" i="14"/>
  <c r="AM92" i="14"/>
  <c r="BI92" i="14"/>
  <c r="CB92" i="14"/>
  <c r="CY92" i="14"/>
  <c r="DU92" i="14"/>
  <c r="EN92" i="14"/>
  <c r="EC42" i="14"/>
  <c r="EK42" i="14"/>
  <c r="ES42" i="14"/>
  <c r="FA42" i="14"/>
  <c r="I42" i="13"/>
  <c r="Q42" i="13"/>
  <c r="Y42" i="13"/>
  <c r="AG42" i="13"/>
  <c r="AO42" i="13"/>
  <c r="H42" i="14"/>
  <c r="P42" i="14"/>
  <c r="X42" i="14"/>
  <c r="AF42" i="14"/>
  <c r="AN42" i="14"/>
  <c r="AV42" i="14"/>
  <c r="BD42" i="14"/>
  <c r="BL42" i="14"/>
  <c r="BT42" i="14"/>
  <c r="CB42" i="14"/>
  <c r="CJ42" i="14"/>
  <c r="CR42" i="14"/>
  <c r="CZ42" i="14"/>
  <c r="DH42" i="14"/>
  <c r="DP42" i="14"/>
  <c r="DX42" i="14"/>
  <c r="EF42" i="14"/>
  <c r="EN42" i="14"/>
  <c r="EV42" i="14"/>
  <c r="FD42" i="14"/>
  <c r="FE92" i="14"/>
  <c r="FF92" i="14"/>
  <c r="J42" i="14"/>
  <c r="Z42" i="14"/>
  <c r="AP42" i="14"/>
  <c r="BF42" i="14"/>
  <c r="BV42" i="14"/>
  <c r="CL42" i="14"/>
  <c r="DB42" i="14"/>
  <c r="DZ42" i="14"/>
  <c r="R42" i="14"/>
  <c r="AH42" i="14"/>
  <c r="AX42" i="14"/>
  <c r="BN42" i="14"/>
  <c r="CD42" i="14"/>
  <c r="CT42" i="14"/>
  <c r="DJ42" i="14"/>
  <c r="DR42" i="14"/>
  <c r="EH42" i="14"/>
  <c r="EP42" i="14"/>
  <c r="EX42" i="14"/>
  <c r="D42" i="13"/>
  <c r="L42" i="13"/>
  <c r="T42" i="13"/>
  <c r="AB42" i="13"/>
  <c r="AJ42" i="13"/>
  <c r="K42" i="14"/>
  <c r="S42" i="14"/>
  <c r="AA42" i="14"/>
  <c r="AI42" i="14"/>
  <c r="AQ42" i="14"/>
  <c r="AY42" i="14"/>
  <c r="BG42" i="14"/>
  <c r="BO42" i="14"/>
  <c r="BW42" i="14"/>
  <c r="CE42" i="14"/>
  <c r="CM42" i="14"/>
  <c r="CU42" i="14"/>
  <c r="DC42" i="14"/>
  <c r="DK42" i="14"/>
  <c r="DS42" i="14"/>
  <c r="EA42" i="14"/>
  <c r="EI42" i="14"/>
  <c r="EQ42" i="14"/>
  <c r="EY42" i="14"/>
  <c r="L92" i="16"/>
  <c r="T92" i="16"/>
  <c r="AB92" i="16"/>
  <c r="AJ92" i="16"/>
  <c r="AR92" i="16"/>
  <c r="AZ92" i="16"/>
  <c r="BH92" i="16"/>
  <c r="BP92" i="16"/>
  <c r="BX92" i="16"/>
  <c r="CF92" i="16"/>
  <c r="CN92" i="16"/>
  <c r="CV92" i="16"/>
  <c r="DD92" i="16"/>
  <c r="DL92" i="16"/>
  <c r="DT92" i="16"/>
  <c r="EB92" i="16"/>
  <c r="EJ92" i="16"/>
  <c r="ER92" i="16"/>
  <c r="EZ92" i="16"/>
  <c r="N92" i="16"/>
  <c r="V92" i="16"/>
  <c r="AD92" i="16"/>
  <c r="AL92" i="16"/>
  <c r="AT92" i="16"/>
  <c r="BB92" i="16"/>
  <c r="BJ92" i="16"/>
  <c r="BR92" i="16"/>
  <c r="BZ92" i="16"/>
  <c r="CH92" i="16"/>
  <c r="CP92" i="16"/>
  <c r="CX92" i="16"/>
  <c r="DF92" i="16"/>
  <c r="DN92" i="16"/>
  <c r="DV92" i="16"/>
  <c r="ED92" i="16"/>
  <c r="EL92" i="16"/>
  <c r="ET92" i="16"/>
  <c r="FB92" i="16"/>
  <c r="EU92" i="16"/>
  <c r="FC92" i="16"/>
  <c r="H92" i="16"/>
  <c r="P92" i="16"/>
  <c r="X92" i="16"/>
  <c r="AF92" i="16"/>
  <c r="AN92" i="16"/>
  <c r="AV92" i="16"/>
  <c r="BD92" i="16"/>
  <c r="BL92" i="16"/>
  <c r="BT92" i="16"/>
  <c r="CB92" i="16"/>
  <c r="CJ92" i="16"/>
  <c r="CR92" i="16"/>
  <c r="CZ92" i="16"/>
  <c r="DH92" i="16"/>
  <c r="DP92" i="16"/>
  <c r="DX92" i="16"/>
  <c r="EF92" i="16"/>
  <c r="EN92" i="16"/>
  <c r="EV92" i="16"/>
  <c r="FD92" i="16"/>
  <c r="I92" i="16"/>
  <c r="DY92" i="16"/>
  <c r="EG92" i="16"/>
  <c r="EO92" i="16"/>
  <c r="EW92" i="16"/>
  <c r="FE92" i="16"/>
  <c r="Q42" i="16"/>
  <c r="Y42" i="16"/>
  <c r="AG42" i="16"/>
  <c r="AO42" i="16"/>
  <c r="AW42" i="16"/>
  <c r="BE42" i="16"/>
  <c r="BM42" i="16"/>
  <c r="BU42" i="16"/>
  <c r="CC42" i="16"/>
  <c r="CK42" i="16"/>
  <c r="CS42" i="16"/>
  <c r="DA42" i="16"/>
  <c r="DI42" i="16"/>
  <c r="DQ42" i="16"/>
  <c r="J92" i="16"/>
  <c r="R92" i="16"/>
  <c r="Z92" i="16"/>
  <c r="AH92" i="16"/>
  <c r="AP92" i="16"/>
  <c r="AX92" i="16"/>
  <c r="BF92" i="16"/>
  <c r="BN92" i="16"/>
  <c r="BV92" i="16"/>
  <c r="CD92" i="16"/>
  <c r="CL92" i="16"/>
  <c r="CT92" i="16"/>
  <c r="DB92" i="16"/>
  <c r="DJ92" i="16"/>
  <c r="DR92" i="16"/>
  <c r="DZ92" i="16"/>
  <c r="EH92" i="16"/>
  <c r="EP92" i="16"/>
  <c r="EX92" i="16"/>
  <c r="FF92" i="16"/>
  <c r="E42" i="16"/>
  <c r="M42" i="16"/>
  <c r="U42" i="16"/>
  <c r="AC42" i="16"/>
  <c r="AK42" i="16"/>
  <c r="AS42" i="16"/>
  <c r="BA42" i="16"/>
  <c r="BI42" i="16"/>
  <c r="BQ42" i="16"/>
  <c r="BY42" i="16"/>
  <c r="CG42" i="16"/>
  <c r="CO42" i="16"/>
  <c r="CW42" i="16"/>
  <c r="DE42" i="16"/>
  <c r="DM42" i="16"/>
  <c r="DU42" i="16"/>
  <c r="EC42" i="16"/>
  <c r="EK42" i="16"/>
  <c r="ES42" i="16"/>
  <c r="FA42" i="16"/>
  <c r="G42" i="16"/>
  <c r="O42" i="16"/>
  <c r="W42" i="16"/>
  <c r="AE42" i="16"/>
  <c r="AM42" i="16"/>
  <c r="AU42" i="16"/>
  <c r="BC42" i="16"/>
  <c r="BK42" i="16"/>
  <c r="BS42" i="16"/>
  <c r="CA42" i="16"/>
  <c r="CI42" i="16"/>
  <c r="CQ42" i="16"/>
  <c r="CY42" i="16"/>
  <c r="DG42" i="16"/>
  <c r="DO42" i="16"/>
  <c r="DW42" i="16"/>
  <c r="EE42" i="16"/>
  <c r="EM42" i="16"/>
  <c r="K42" i="16"/>
  <c r="S42" i="16"/>
  <c r="AA42" i="16"/>
  <c r="AI42" i="16"/>
  <c r="AQ42" i="16"/>
  <c r="AY42" i="16"/>
  <c r="BG42" i="16"/>
  <c r="BO42" i="16"/>
  <c r="BW42" i="16"/>
  <c r="CE42" i="16"/>
  <c r="CM42" i="16"/>
  <c r="CU42" i="16"/>
  <c r="DC42" i="16"/>
  <c r="DK42" i="16"/>
  <c r="DS42" i="16"/>
  <c r="EA42" i="16"/>
  <c r="EI42" i="16"/>
  <c r="EQ42" i="16"/>
  <c r="EY42" i="16"/>
  <c r="F42" i="15"/>
  <c r="N42" i="15"/>
  <c r="V42" i="15"/>
  <c r="AD42" i="15"/>
  <c r="AL42" i="15"/>
  <c r="I42" i="15"/>
  <c r="Q42" i="15"/>
  <c r="Y42" i="15"/>
  <c r="AG42" i="15"/>
  <c r="AO42" i="15"/>
  <c r="E42" i="11"/>
  <c r="M42" i="11"/>
  <c r="U42" i="11"/>
  <c r="AC42" i="11"/>
  <c r="I42" i="11"/>
  <c r="Q42" i="11"/>
  <c r="Y42" i="11"/>
  <c r="AG42" i="11"/>
  <c r="K42" i="12"/>
  <c r="S42" i="12"/>
  <c r="AA42" i="12"/>
  <c r="AI42" i="12"/>
  <c r="AQ42" i="12"/>
  <c r="AY42" i="12"/>
  <c r="BO42" i="12"/>
  <c r="BW42" i="12"/>
  <c r="CE42" i="12"/>
  <c r="L92" i="12"/>
  <c r="T92" i="12"/>
  <c r="AB92" i="12"/>
  <c r="AJ92" i="12"/>
  <c r="AR92" i="12"/>
  <c r="AZ92" i="12"/>
  <c r="BH92" i="12"/>
  <c r="BP92" i="12"/>
  <c r="BX92" i="12"/>
  <c r="CF92" i="12"/>
  <c r="CN92" i="12"/>
  <c r="CV92" i="12"/>
  <c r="DD92" i="12"/>
  <c r="DL92" i="12"/>
  <c r="DT92" i="12"/>
  <c r="EB92" i="12"/>
  <c r="EJ92" i="12"/>
  <c r="ER92" i="12"/>
  <c r="EZ92" i="12"/>
  <c r="N92" i="12"/>
  <c r="V92" i="12"/>
  <c r="AD92" i="12"/>
  <c r="AL92" i="12"/>
  <c r="AT92" i="12"/>
  <c r="BB92" i="12"/>
  <c r="BJ92" i="12"/>
  <c r="BR92" i="12"/>
  <c r="BZ92" i="12"/>
  <c r="CH92" i="12"/>
  <c r="CP92" i="12"/>
  <c r="CX92" i="12"/>
  <c r="DF92" i="12"/>
  <c r="DN92" i="12"/>
  <c r="DV92" i="12"/>
  <c r="ED92" i="12"/>
  <c r="EL92" i="12"/>
  <c r="ET92" i="12"/>
  <c r="FB92" i="12"/>
  <c r="H92" i="12"/>
  <c r="P92" i="12"/>
  <c r="X92" i="12"/>
  <c r="AF92" i="12"/>
  <c r="AN92" i="12"/>
  <c r="AV92" i="12"/>
  <c r="BD92" i="12"/>
  <c r="BL92" i="12"/>
  <c r="BT92" i="12"/>
  <c r="I92" i="12"/>
  <c r="Q92" i="12"/>
  <c r="Y92" i="12"/>
  <c r="AG92" i="12"/>
  <c r="AO92" i="12"/>
  <c r="AW92" i="12"/>
  <c r="BE92" i="12"/>
  <c r="BU92" i="12"/>
  <c r="CC92" i="12"/>
  <c r="CK92" i="12"/>
  <c r="CS92" i="12"/>
  <c r="DA92" i="12"/>
  <c r="DI92" i="12"/>
  <c r="DQ92" i="12"/>
  <c r="DY92" i="12"/>
  <c r="EG92" i="12"/>
  <c r="EO92" i="12"/>
  <c r="EW92" i="12"/>
  <c r="FE92" i="12"/>
  <c r="AX92" i="12"/>
  <c r="BF92" i="12"/>
  <c r="BN92" i="12"/>
  <c r="BV92" i="12"/>
  <c r="CD92" i="12"/>
  <c r="CL92" i="12"/>
  <c r="CT92" i="12"/>
  <c r="DB92" i="12"/>
  <c r="DJ92" i="12"/>
  <c r="DR92" i="12"/>
  <c r="DZ92" i="12"/>
  <c r="EH92" i="12"/>
  <c r="EP92" i="12"/>
  <c r="EX92" i="12"/>
  <c r="FF92" i="12"/>
  <c r="E42" i="12"/>
  <c r="M42" i="12"/>
  <c r="U42" i="12"/>
  <c r="AC42" i="12"/>
  <c r="AK42" i="12"/>
  <c r="AS42" i="12"/>
  <c r="BA42" i="12"/>
  <c r="BI42" i="12"/>
  <c r="BQ42" i="12"/>
  <c r="BY42" i="12"/>
  <c r="CG42" i="12"/>
  <c r="CO42" i="12"/>
  <c r="CW42" i="12"/>
  <c r="DE42" i="12"/>
  <c r="DM42" i="12"/>
  <c r="DU42" i="12"/>
  <c r="EC42" i="12"/>
  <c r="EK42" i="12"/>
  <c r="ES42" i="12"/>
  <c r="FA42" i="12"/>
  <c r="G42" i="12"/>
  <c r="O42" i="12"/>
  <c r="W42" i="12"/>
  <c r="AE42" i="12"/>
  <c r="AM42" i="12"/>
  <c r="AU42" i="12"/>
  <c r="BC42" i="12"/>
  <c r="BK42" i="12"/>
  <c r="BS42" i="12"/>
  <c r="CA42" i="12"/>
  <c r="CI42" i="12"/>
  <c r="CQ42" i="12"/>
  <c r="CY42" i="12"/>
  <c r="DG42" i="12"/>
  <c r="DO42" i="12"/>
  <c r="DW42" i="12"/>
  <c r="EE42" i="12"/>
  <c r="EM42" i="12"/>
  <c r="EU42" i="12"/>
  <c r="FC42" i="12"/>
  <c r="CB42" i="12"/>
  <c r="CJ42" i="12"/>
  <c r="CR42" i="12"/>
  <c r="CZ42" i="12"/>
  <c r="DH42" i="12"/>
  <c r="DP42" i="12"/>
  <c r="DX42" i="12"/>
  <c r="EF42" i="12"/>
  <c r="EN42" i="12"/>
  <c r="EV42" i="12"/>
  <c r="FD42" i="12"/>
  <c r="BM42" i="12"/>
  <c r="J42" i="12"/>
  <c r="R42" i="12"/>
  <c r="Z42" i="12"/>
  <c r="AH42" i="12"/>
  <c r="AP42" i="12"/>
  <c r="BG42" i="12"/>
  <c r="CM42" i="12"/>
  <c r="CU42" i="12"/>
  <c r="DC42" i="12"/>
  <c r="DK42" i="12"/>
  <c r="DS42" i="12"/>
  <c r="EA42" i="12"/>
  <c r="EI42" i="12"/>
  <c r="EQ42" i="12"/>
  <c r="EY42" i="12"/>
  <c r="BW40" i="24"/>
  <c r="BV40" i="24"/>
  <c r="BU40" i="24"/>
  <c r="BT40" i="24"/>
  <c r="BS40" i="24"/>
  <c r="BR40" i="24"/>
  <c r="BQ40" i="24"/>
  <c r="BP40" i="24"/>
  <c r="BO40" i="24"/>
  <c r="BN40" i="24"/>
  <c r="BM40" i="24"/>
  <c r="BL40" i="24"/>
  <c r="BK40" i="24"/>
  <c r="BJ40" i="24"/>
  <c r="BI40" i="24"/>
  <c r="BH40" i="24"/>
  <c r="BG40" i="24"/>
  <c r="BF40" i="24"/>
  <c r="BE40" i="24"/>
  <c r="BD40" i="24"/>
  <c r="BC40" i="24"/>
  <c r="BB40" i="24"/>
  <c r="BA40" i="24"/>
  <c r="AZ40" i="24"/>
  <c r="BW39" i="24"/>
  <c r="BV39" i="24"/>
  <c r="BU39" i="24"/>
  <c r="BT39" i="24"/>
  <c r="BS39" i="24"/>
  <c r="BR39" i="24"/>
  <c r="BQ39" i="24"/>
  <c r="BP39" i="24"/>
  <c r="BO39" i="24"/>
  <c r="BN39" i="24"/>
  <c r="BM39" i="24"/>
  <c r="BL39" i="24"/>
  <c r="BK39" i="24"/>
  <c r="BJ39" i="24"/>
  <c r="BI39" i="24"/>
  <c r="BH39" i="24"/>
  <c r="BG39" i="24"/>
  <c r="BF39" i="24"/>
  <c r="BE39" i="24"/>
  <c r="BD39" i="24"/>
  <c r="BC39" i="24"/>
  <c r="BB39" i="24"/>
  <c r="BA39" i="24"/>
  <c r="AZ39" i="24"/>
  <c r="BW38" i="24"/>
  <c r="BV38" i="24"/>
  <c r="BU38" i="24"/>
  <c r="BT38" i="24"/>
  <c r="BS38" i="24"/>
  <c r="BR38" i="24"/>
  <c r="BQ38" i="24"/>
  <c r="BP38" i="24"/>
  <c r="BO38" i="24"/>
  <c r="BN38" i="24"/>
  <c r="BM38" i="24"/>
  <c r="BL38" i="24"/>
  <c r="BK38" i="24"/>
  <c r="BJ38" i="24"/>
  <c r="BI38" i="24"/>
  <c r="BH38" i="24"/>
  <c r="BG38" i="24"/>
  <c r="BF38" i="24"/>
  <c r="BE38" i="24"/>
  <c r="BD38" i="24"/>
  <c r="BC38" i="24"/>
  <c r="BB38" i="24"/>
  <c r="BA38" i="24"/>
  <c r="AZ38" i="24"/>
  <c r="BW18" i="24"/>
  <c r="BV18" i="24"/>
  <c r="BU18" i="24"/>
  <c r="BT18" i="24"/>
  <c r="BS18" i="24"/>
  <c r="BR18" i="24"/>
  <c r="BQ18" i="24"/>
  <c r="BP18" i="24"/>
  <c r="BO18" i="24"/>
  <c r="BN18" i="24"/>
  <c r="BM18" i="24"/>
  <c r="BL18" i="24"/>
  <c r="BK18" i="24"/>
  <c r="BJ18" i="24"/>
  <c r="BI18" i="24"/>
  <c r="BH18" i="24"/>
  <c r="BG18" i="24"/>
  <c r="BF18" i="24"/>
  <c r="BE18" i="24"/>
  <c r="BD18" i="24"/>
  <c r="BC18" i="24"/>
  <c r="BB18" i="24"/>
  <c r="BA18" i="24"/>
  <c r="AZ18" i="24"/>
  <c r="BW17" i="24"/>
  <c r="BV17" i="24"/>
  <c r="BU17" i="24"/>
  <c r="BT17" i="24"/>
  <c r="BS17" i="24"/>
  <c r="BR17" i="24"/>
  <c r="BQ17" i="24"/>
  <c r="BP17" i="24"/>
  <c r="BO17" i="24"/>
  <c r="BN17" i="24"/>
  <c r="BM17" i="24"/>
  <c r="BL17" i="24"/>
  <c r="BK17" i="24"/>
  <c r="BJ17" i="24"/>
  <c r="BI17" i="24"/>
  <c r="BH17" i="24"/>
  <c r="BG17" i="24"/>
  <c r="BF17" i="24"/>
  <c r="BE17" i="24"/>
  <c r="BD17" i="24"/>
  <c r="BC17" i="24"/>
  <c r="BB17" i="24"/>
  <c r="BA17" i="24"/>
  <c r="AZ17" i="24"/>
  <c r="BW16" i="24"/>
  <c r="BV16" i="24"/>
  <c r="BU16" i="24"/>
  <c r="BT16" i="24"/>
  <c r="BS16" i="24"/>
  <c r="BR16" i="24"/>
  <c r="BQ16" i="24"/>
  <c r="BP16" i="24"/>
  <c r="BO16" i="24"/>
  <c r="BN16" i="24"/>
  <c r="BM16" i="24"/>
  <c r="BL16" i="24"/>
  <c r="BK16" i="24"/>
  <c r="BJ16" i="24"/>
  <c r="BI16" i="24"/>
  <c r="BH16" i="24"/>
  <c r="BG16" i="24"/>
  <c r="BF16" i="24"/>
  <c r="BE16" i="24"/>
  <c r="BD16" i="24"/>
  <c r="BC16" i="24"/>
  <c r="BB16" i="24"/>
  <c r="BA16" i="24"/>
  <c r="AZ16" i="24"/>
  <c r="BW11" i="24"/>
  <c r="BV11" i="24"/>
  <c r="BU11" i="24"/>
  <c r="BT11" i="24"/>
  <c r="BS11" i="24"/>
  <c r="BR11" i="24"/>
  <c r="BQ11" i="24"/>
  <c r="BP11" i="24"/>
  <c r="BO11" i="24"/>
  <c r="BN11" i="24"/>
  <c r="BM11" i="24"/>
  <c r="BL11" i="24"/>
  <c r="BK11" i="24"/>
  <c r="BJ11" i="24"/>
  <c r="BI11" i="24"/>
  <c r="BH11" i="24"/>
  <c r="BG11" i="24"/>
  <c r="BF11" i="24"/>
  <c r="BE11" i="24"/>
  <c r="BD11" i="24"/>
  <c r="BC11" i="24"/>
  <c r="BB11" i="24"/>
  <c r="BA11" i="24"/>
  <c r="AZ11" i="24"/>
  <c r="BW10" i="24"/>
  <c r="BV10" i="24"/>
  <c r="BU10" i="24"/>
  <c r="BT10" i="24"/>
  <c r="BS10" i="24"/>
  <c r="BR10" i="24"/>
  <c r="BQ10" i="24"/>
  <c r="BP10" i="24"/>
  <c r="BO10" i="24"/>
  <c r="BN10" i="24"/>
  <c r="BM10" i="24"/>
  <c r="BL10" i="24"/>
  <c r="BK10" i="24"/>
  <c r="BJ10" i="24"/>
  <c r="BI10" i="24"/>
  <c r="BH10" i="24"/>
  <c r="BG10" i="24"/>
  <c r="BF10" i="24"/>
  <c r="BE10" i="24"/>
  <c r="BD10" i="24"/>
  <c r="BC10" i="24"/>
  <c r="BB10" i="24"/>
  <c r="BA10" i="24"/>
  <c r="AZ10" i="24"/>
  <c r="BW9" i="24"/>
  <c r="BV9" i="24"/>
  <c r="BU9" i="24"/>
  <c r="BT9" i="24"/>
  <c r="BS9" i="24"/>
  <c r="BR9" i="24"/>
  <c r="BQ9" i="24"/>
  <c r="BP9" i="24"/>
  <c r="BO9" i="24"/>
  <c r="BN9" i="24"/>
  <c r="BM9" i="24"/>
  <c r="BL9" i="24"/>
  <c r="BK9" i="24"/>
  <c r="BJ9" i="24"/>
  <c r="BI9" i="24"/>
  <c r="BH9" i="24"/>
  <c r="BG9" i="24"/>
  <c r="BF9" i="24"/>
  <c r="BE9" i="24"/>
  <c r="BD9" i="24"/>
  <c r="BC9" i="24"/>
  <c r="BB9" i="24"/>
  <c r="BA9" i="24"/>
  <c r="AZ9" i="24"/>
  <c r="M73" i="24" l="1"/>
  <c r="M72" i="24"/>
  <c r="M71" i="24"/>
  <c r="M70" i="24"/>
  <c r="M69" i="24"/>
  <c r="M68" i="24"/>
  <c r="M66" i="24"/>
  <c r="M65" i="24"/>
  <c r="M64" i="24"/>
  <c r="M63" i="24"/>
  <c r="M62" i="24"/>
  <c r="M61" i="24"/>
  <c r="M58" i="24"/>
  <c r="M57" i="24"/>
  <c r="M56" i="24"/>
  <c r="M55" i="24"/>
  <c r="M54" i="24"/>
  <c r="M53" i="24"/>
  <c r="M43" i="24"/>
  <c r="M42" i="24"/>
  <c r="M41" i="24"/>
  <c r="M40" i="24"/>
  <c r="M39" i="24"/>
  <c r="M38" i="24"/>
  <c r="M50" i="24"/>
  <c r="M49" i="24"/>
  <c r="M48" i="24"/>
  <c r="M47" i="24"/>
  <c r="M46" i="24"/>
  <c r="M45" i="24"/>
  <c r="M21" i="24"/>
  <c r="M20" i="24"/>
  <c r="M19" i="24"/>
  <c r="M18" i="24"/>
  <c r="M17" i="24"/>
  <c r="M16" i="24"/>
  <c r="M14" i="24"/>
  <c r="M13" i="24"/>
  <c r="M12" i="24"/>
  <c r="M11" i="24"/>
  <c r="M10" i="24"/>
  <c r="M9" i="24"/>
  <c r="BV19" i="24"/>
  <c r="BU19" i="24"/>
  <c r="BT19" i="24"/>
  <c r="BS19" i="24"/>
  <c r="BR19" i="24"/>
  <c r="BQ19" i="24"/>
  <c r="BP19" i="24"/>
  <c r="BO19" i="24"/>
  <c r="BN19" i="24"/>
  <c r="BM19" i="24"/>
  <c r="BL19" i="24"/>
  <c r="BK19" i="24"/>
  <c r="BJ19" i="24"/>
  <c r="BI19" i="24"/>
  <c r="BH19" i="24"/>
  <c r="BG19" i="24"/>
  <c r="BF19" i="24"/>
  <c r="BE19" i="24"/>
  <c r="BD19" i="24"/>
  <c r="BC19" i="24"/>
  <c r="BB19" i="24"/>
  <c r="BA19" i="24"/>
  <c r="AZ19" i="24"/>
  <c r="BV12" i="24"/>
  <c r="BU12" i="24"/>
  <c r="BT12" i="24"/>
  <c r="BS12" i="24"/>
  <c r="BR12" i="24"/>
  <c r="BQ12" i="24"/>
  <c r="BP12" i="24"/>
  <c r="BO12" i="24"/>
  <c r="BN12" i="24"/>
  <c r="BM12" i="24"/>
  <c r="BL12" i="24"/>
  <c r="BK12" i="24"/>
  <c r="BJ12" i="24"/>
  <c r="BI12" i="24"/>
  <c r="BH12" i="24"/>
  <c r="BG12" i="24"/>
  <c r="BF12" i="24"/>
  <c r="BE12" i="24"/>
  <c r="BD12" i="24"/>
  <c r="BC12" i="24"/>
  <c r="BB12" i="24"/>
  <c r="BA12" i="24"/>
  <c r="AZ12" i="24"/>
  <c r="FF72" i="12"/>
  <c r="FE72" i="12"/>
  <c r="FD72" i="12"/>
  <c r="ET123" i="12"/>
  <c r="ES123" i="12"/>
  <c r="ER123" i="12"/>
  <c r="EQ123" i="12"/>
  <c r="EP123" i="12"/>
  <c r="EO123" i="12"/>
  <c r="EN123" i="12"/>
  <c r="EM123" i="12"/>
  <c r="EL123" i="12"/>
  <c r="EK123" i="12"/>
  <c r="EJ123" i="12"/>
  <c r="EI123" i="12"/>
  <c r="EH123" i="12"/>
  <c r="EG123" i="12"/>
  <c r="EF123" i="12"/>
  <c r="EE123" i="12"/>
  <c r="ED123" i="12"/>
  <c r="EC123" i="12"/>
  <c r="EB123" i="12"/>
  <c r="EA123" i="12"/>
  <c r="DZ123" i="12"/>
  <c r="DY123" i="12"/>
  <c r="DX123" i="12"/>
  <c r="DW123" i="12"/>
  <c r="AP72" i="11"/>
  <c r="AO72" i="11"/>
  <c r="AN72" i="11"/>
  <c r="AF72" i="11"/>
  <c r="AE72" i="11"/>
  <c r="AD72" i="11"/>
  <c r="AC72" i="11"/>
  <c r="AB72" i="11"/>
  <c r="AA72" i="11"/>
  <c r="Z72" i="11"/>
  <c r="Y72" i="11"/>
  <c r="X72" i="11"/>
  <c r="W72" i="11"/>
  <c r="V72" i="11"/>
  <c r="U72" i="11"/>
  <c r="T72" i="11"/>
  <c r="S72" i="11"/>
  <c r="R72" i="11"/>
  <c r="Q72" i="11"/>
  <c r="P72" i="11"/>
  <c r="O72" i="11"/>
  <c r="N72" i="11"/>
  <c r="M72" i="11"/>
  <c r="L72" i="11"/>
  <c r="K72" i="11"/>
  <c r="J72" i="11"/>
  <c r="I72" i="11"/>
  <c r="H72" i="11"/>
  <c r="G72" i="11"/>
  <c r="F72" i="11"/>
  <c r="E72" i="11"/>
  <c r="D72" i="11"/>
  <c r="BV21" i="24"/>
  <c r="BU21" i="24"/>
  <c r="BT21" i="24"/>
  <c r="BS21" i="24"/>
  <c r="BR21" i="24"/>
  <c r="BQ21" i="24"/>
  <c r="BP21" i="24"/>
  <c r="BO21" i="24"/>
  <c r="BN21" i="24"/>
  <c r="BM21" i="24"/>
  <c r="BL21" i="24"/>
  <c r="BK21" i="24"/>
  <c r="BJ21" i="24"/>
  <c r="BI21" i="24"/>
  <c r="BH21" i="24"/>
  <c r="BG21" i="24"/>
  <c r="BF21" i="24"/>
  <c r="BE21" i="24"/>
  <c r="BD21" i="24"/>
  <c r="BC21" i="24"/>
  <c r="BB21" i="24"/>
  <c r="BA21" i="24"/>
  <c r="AZ21" i="24"/>
  <c r="BV14" i="24"/>
  <c r="BU14" i="24"/>
  <c r="BT14" i="24"/>
  <c r="BS14" i="24"/>
  <c r="BR14" i="24"/>
  <c r="BQ14" i="24"/>
  <c r="BP14" i="24"/>
  <c r="BO14" i="24"/>
  <c r="BN14" i="24"/>
  <c r="BM14" i="24"/>
  <c r="BL14" i="24"/>
  <c r="BK14" i="24"/>
  <c r="BJ14" i="24"/>
  <c r="BI14" i="24"/>
  <c r="BH14" i="24"/>
  <c r="BG14" i="24"/>
  <c r="BF14" i="24"/>
  <c r="BE14" i="24"/>
  <c r="BD14" i="24"/>
  <c r="BC14" i="24"/>
  <c r="BB14" i="24"/>
  <c r="BA14" i="24"/>
  <c r="AZ14" i="24"/>
  <c r="FF72" i="16"/>
  <c r="FE72" i="16"/>
  <c r="FD72" i="16"/>
  <c r="ET123" i="16"/>
  <c r="ES123" i="16"/>
  <c r="ER123" i="16"/>
  <c r="EQ123" i="16"/>
  <c r="EP123" i="16"/>
  <c r="EO123" i="16"/>
  <c r="EN123" i="16"/>
  <c r="EM123" i="16"/>
  <c r="EL123" i="16"/>
  <c r="EK123" i="16"/>
  <c r="EJ123" i="16"/>
  <c r="EI123" i="16"/>
  <c r="EH123" i="16"/>
  <c r="EG123" i="16"/>
  <c r="EF123" i="16"/>
  <c r="EE123" i="16"/>
  <c r="ED123" i="16"/>
  <c r="EC123" i="16"/>
  <c r="EB123" i="16"/>
  <c r="EA123" i="16"/>
  <c r="DZ123" i="16"/>
  <c r="DY123" i="16"/>
  <c r="DX123" i="16"/>
  <c r="DW123" i="16"/>
  <c r="AP72" i="15"/>
  <c r="AO72" i="15"/>
  <c r="AN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BV20" i="24"/>
  <c r="BU20" i="24"/>
  <c r="BT20" i="24"/>
  <c r="BS20" i="24"/>
  <c r="BR20" i="24"/>
  <c r="BQ20" i="24"/>
  <c r="BP20" i="24"/>
  <c r="BO20" i="24"/>
  <c r="BN20" i="24"/>
  <c r="BM20" i="24"/>
  <c r="BL20" i="24"/>
  <c r="BK20" i="24"/>
  <c r="BJ20" i="24"/>
  <c r="BI20" i="24"/>
  <c r="BH20" i="24"/>
  <c r="BG20" i="24"/>
  <c r="BF20" i="24"/>
  <c r="BE20" i="24"/>
  <c r="BD20" i="24"/>
  <c r="BC20" i="24"/>
  <c r="BB20" i="24"/>
  <c r="BA20" i="24"/>
  <c r="AZ20" i="24"/>
  <c r="BV13" i="24"/>
  <c r="BU13" i="24"/>
  <c r="BT13" i="24"/>
  <c r="BS13" i="24"/>
  <c r="BR13" i="24"/>
  <c r="BQ13" i="24"/>
  <c r="BP13" i="24"/>
  <c r="BO13" i="24"/>
  <c r="BN13" i="24"/>
  <c r="BM13" i="24"/>
  <c r="BL13" i="24"/>
  <c r="BK13" i="24"/>
  <c r="BJ13" i="24"/>
  <c r="BI13" i="24"/>
  <c r="BH13" i="24"/>
  <c r="BG13" i="24"/>
  <c r="BF13" i="24"/>
  <c r="BE13" i="24"/>
  <c r="BD13" i="24"/>
  <c r="BC13" i="24"/>
  <c r="BB13" i="24"/>
  <c r="BA13" i="24"/>
  <c r="AZ13" i="24"/>
  <c r="FF72" i="14"/>
  <c r="FE72" i="14"/>
  <c r="FD72" i="14"/>
  <c r="AP72" i="13"/>
  <c r="AO72" i="13"/>
  <c r="AN72" i="13"/>
  <c r="AF72" i="13"/>
  <c r="AE72" i="13"/>
  <c r="AD72" i="13"/>
  <c r="AC72" i="13"/>
  <c r="AB72" i="13"/>
  <c r="AA72" i="13"/>
  <c r="Z72" i="13"/>
  <c r="Y72" i="13"/>
  <c r="X72" i="13"/>
  <c r="W72" i="13"/>
  <c r="V72" i="13"/>
  <c r="U72" i="13"/>
  <c r="T72" i="13"/>
  <c r="S72" i="13"/>
  <c r="R72" i="13"/>
  <c r="Q72" i="13"/>
  <c r="P72" i="13"/>
  <c r="O72" i="13"/>
  <c r="N72" i="13"/>
  <c r="M72" i="13"/>
  <c r="L72" i="13"/>
  <c r="K72" i="13"/>
  <c r="J72" i="13"/>
  <c r="I72" i="13"/>
  <c r="H72" i="13"/>
  <c r="G72" i="13"/>
  <c r="F72" i="13"/>
  <c r="E72" i="13"/>
  <c r="D72" i="13"/>
  <c r="AX9" i="24" l="1"/>
  <c r="CG9" i="24"/>
  <c r="AX17" i="24"/>
  <c r="CG17" i="24"/>
  <c r="AX41" i="24"/>
  <c r="CG41" i="24"/>
  <c r="AX10" i="24"/>
  <c r="CG10" i="24"/>
  <c r="AX18" i="24"/>
  <c r="CG18" i="24"/>
  <c r="AX42" i="24"/>
  <c r="CG42" i="24"/>
  <c r="AX40" i="24"/>
  <c r="CG40" i="24"/>
  <c r="AX11" i="24"/>
  <c r="CG11" i="24"/>
  <c r="AX19" i="24"/>
  <c r="CG19" i="24"/>
  <c r="AX43" i="24"/>
  <c r="CG43" i="24"/>
  <c r="AX12" i="24"/>
  <c r="CG12" i="24"/>
  <c r="AX20" i="24"/>
  <c r="CG20" i="24"/>
  <c r="CG13" i="24"/>
  <c r="AX13" i="24"/>
  <c r="AX21" i="24"/>
  <c r="CG21" i="24"/>
  <c r="AX14" i="24"/>
  <c r="CG14" i="24"/>
  <c r="AX38" i="24"/>
  <c r="CG38" i="24"/>
  <c r="AX16" i="24"/>
  <c r="CG16" i="24"/>
  <c r="AX39" i="24"/>
  <c r="CG39" i="24"/>
  <c r="BW12" i="24"/>
  <c r="BW19" i="24"/>
  <c r="BW14" i="24"/>
  <c r="BW21" i="24"/>
  <c r="BW13" i="24"/>
  <c r="BW20" i="24"/>
  <c r="DW123" i="14"/>
  <c r="EE123" i="14"/>
  <c r="EM123" i="14"/>
  <c r="DX123" i="14"/>
  <c r="EF123" i="14"/>
  <c r="EN123" i="14"/>
  <c r="DY123" i="14"/>
  <c r="EG123" i="14"/>
  <c r="EO123" i="14"/>
  <c r="DZ123" i="14"/>
  <c r="EH123" i="14"/>
  <c r="EP123" i="14"/>
  <c r="EA123" i="14"/>
  <c r="EI123" i="14"/>
  <c r="EQ123" i="14"/>
  <c r="EB123" i="14"/>
  <c r="EJ123" i="14"/>
  <c r="ER123" i="14"/>
  <c r="EC123" i="14"/>
  <c r="EK123" i="14"/>
  <c r="ES123" i="14"/>
  <c r="ED123" i="14"/>
  <c r="EL123" i="14"/>
  <c r="ET123" i="14"/>
  <c r="AL72" i="11"/>
  <c r="AN72" i="12"/>
  <c r="AQ123" i="12"/>
  <c r="EV72" i="12"/>
  <c r="EY123" i="12"/>
  <c r="AM72" i="11"/>
  <c r="I72" i="12"/>
  <c r="L123" i="12"/>
  <c r="Q72" i="12"/>
  <c r="T123" i="12"/>
  <c r="Y72" i="12"/>
  <c r="AB123" i="12"/>
  <c r="AG72" i="12"/>
  <c r="AJ123" i="12"/>
  <c r="AO72" i="12"/>
  <c r="AR123" i="12"/>
  <c r="AW72" i="12"/>
  <c r="AZ123" i="12"/>
  <c r="BE72" i="12"/>
  <c r="BH123" i="12"/>
  <c r="BM72" i="12"/>
  <c r="BP123" i="12"/>
  <c r="BU72" i="12"/>
  <c r="BX123" i="12"/>
  <c r="CC72" i="12"/>
  <c r="CF123" i="12"/>
  <c r="CK72" i="12"/>
  <c r="CN123" i="12"/>
  <c r="CS72" i="12"/>
  <c r="CV123" i="12"/>
  <c r="DA72" i="12"/>
  <c r="DD123" i="12"/>
  <c r="DI72" i="12"/>
  <c r="DL123" i="12"/>
  <c r="DQ72" i="12"/>
  <c r="DT123" i="12"/>
  <c r="EW72" i="12"/>
  <c r="EZ123" i="12"/>
  <c r="J72" i="12"/>
  <c r="M123" i="12"/>
  <c r="R72" i="12"/>
  <c r="U123" i="12"/>
  <c r="Z72" i="12"/>
  <c r="AC123" i="12"/>
  <c r="AH72" i="12"/>
  <c r="AK123" i="12"/>
  <c r="AP72" i="12"/>
  <c r="AS123" i="12"/>
  <c r="AX72" i="12"/>
  <c r="BA123" i="12"/>
  <c r="BF72" i="12"/>
  <c r="BI123" i="12"/>
  <c r="BN72" i="12"/>
  <c r="BQ123" i="12"/>
  <c r="BV72" i="12"/>
  <c r="BY123" i="12"/>
  <c r="CD72" i="12"/>
  <c r="CG123" i="12"/>
  <c r="CL72" i="12"/>
  <c r="CO123" i="12"/>
  <c r="CT72" i="12"/>
  <c r="CW123" i="12"/>
  <c r="DB72" i="12"/>
  <c r="DE123" i="12"/>
  <c r="DJ72" i="12"/>
  <c r="DM123" i="12"/>
  <c r="DR72" i="12"/>
  <c r="DU123" i="12"/>
  <c r="EX72" i="12"/>
  <c r="FA123" i="12"/>
  <c r="P72" i="12"/>
  <c r="S123" i="12"/>
  <c r="AG72" i="11"/>
  <c r="K72" i="12"/>
  <c r="N123" i="12"/>
  <c r="S72" i="12"/>
  <c r="V123" i="12"/>
  <c r="AA72" i="12"/>
  <c r="AD123" i="12"/>
  <c r="AI72" i="12"/>
  <c r="AL123" i="12"/>
  <c r="AQ72" i="12"/>
  <c r="AT123" i="12"/>
  <c r="AY72" i="12"/>
  <c r="BB123" i="12"/>
  <c r="BG72" i="12"/>
  <c r="BJ123" i="12"/>
  <c r="BO72" i="12"/>
  <c r="BR123" i="12"/>
  <c r="BW72" i="12"/>
  <c r="BZ123" i="12"/>
  <c r="CE72" i="12"/>
  <c r="CH123" i="12"/>
  <c r="CM72" i="12"/>
  <c r="CP123" i="12"/>
  <c r="CU72" i="12"/>
  <c r="CX123" i="12"/>
  <c r="DC72" i="12"/>
  <c r="DF123" i="12"/>
  <c r="DK72" i="12"/>
  <c r="DN123" i="12"/>
  <c r="DS72" i="12"/>
  <c r="DV123" i="12"/>
  <c r="EY72" i="12"/>
  <c r="FB123" i="12"/>
  <c r="H72" i="12"/>
  <c r="K123" i="12"/>
  <c r="AF72" i="12"/>
  <c r="AI123" i="12"/>
  <c r="BD72" i="12"/>
  <c r="BG123" i="12"/>
  <c r="BL72" i="12"/>
  <c r="BO123" i="12"/>
  <c r="CB72" i="12"/>
  <c r="CE123" i="12"/>
  <c r="AH72" i="11"/>
  <c r="D72" i="12"/>
  <c r="G123" i="12"/>
  <c r="L72" i="12"/>
  <c r="O123" i="12"/>
  <c r="T72" i="12"/>
  <c r="W123" i="12"/>
  <c r="AB72" i="12"/>
  <c r="AE123" i="12"/>
  <c r="AJ72" i="12"/>
  <c r="AM123" i="12"/>
  <c r="AR72" i="12"/>
  <c r="AU123" i="12"/>
  <c r="AZ72" i="12"/>
  <c r="BC123" i="12"/>
  <c r="BH72" i="12"/>
  <c r="BK123" i="12"/>
  <c r="BP72" i="12"/>
  <c r="BS123" i="12"/>
  <c r="BX72" i="12"/>
  <c r="CA123" i="12"/>
  <c r="CF72" i="12"/>
  <c r="CI123" i="12"/>
  <c r="CN72" i="12"/>
  <c r="CQ123" i="12"/>
  <c r="CV72" i="12"/>
  <c r="CY123" i="12"/>
  <c r="DD72" i="12"/>
  <c r="DG123" i="12"/>
  <c r="DL72" i="12"/>
  <c r="DO123" i="12"/>
  <c r="ER72" i="12"/>
  <c r="EU123" i="12"/>
  <c r="EZ72" i="12"/>
  <c r="FC123" i="12"/>
  <c r="DH72" i="12"/>
  <c r="DK123" i="12"/>
  <c r="AI72" i="11"/>
  <c r="E72" i="12"/>
  <c r="H123" i="12"/>
  <c r="M72" i="12"/>
  <c r="P123" i="12"/>
  <c r="U72" i="12"/>
  <c r="X123" i="12"/>
  <c r="AC72" i="12"/>
  <c r="AF123" i="12"/>
  <c r="AK72" i="12"/>
  <c r="AN123" i="12"/>
  <c r="AS72" i="12"/>
  <c r="AV123" i="12"/>
  <c r="BA72" i="12"/>
  <c r="BD123" i="12"/>
  <c r="BI72" i="12"/>
  <c r="BL123" i="12"/>
  <c r="BQ72" i="12"/>
  <c r="BT123" i="12"/>
  <c r="BY72" i="12"/>
  <c r="CB123" i="12"/>
  <c r="CG72" i="12"/>
  <c r="CJ123" i="12"/>
  <c r="CO72" i="12"/>
  <c r="CR123" i="12"/>
  <c r="CW72" i="12"/>
  <c r="CZ123" i="12"/>
  <c r="DE72" i="12"/>
  <c r="DH123" i="12"/>
  <c r="DM72" i="12"/>
  <c r="DP123" i="12"/>
  <c r="ES72" i="12"/>
  <c r="EV123" i="12"/>
  <c r="FA72" i="12"/>
  <c r="FD123" i="12"/>
  <c r="CZ72" i="12"/>
  <c r="DC123" i="12"/>
  <c r="AJ72" i="11"/>
  <c r="F72" i="12"/>
  <c r="I123" i="12"/>
  <c r="N72" i="12"/>
  <c r="Q123" i="12"/>
  <c r="V72" i="12"/>
  <c r="Y123" i="12"/>
  <c r="AD72" i="12"/>
  <c r="AG123" i="12"/>
  <c r="AL72" i="12"/>
  <c r="AO123" i="12"/>
  <c r="AT72" i="12"/>
  <c r="AW123" i="12"/>
  <c r="BB72" i="12"/>
  <c r="BE123" i="12"/>
  <c r="BJ72" i="12"/>
  <c r="BM123" i="12"/>
  <c r="BR72" i="12"/>
  <c r="BU123" i="12"/>
  <c r="BZ72" i="12"/>
  <c r="CC123" i="12"/>
  <c r="CH72" i="12"/>
  <c r="CK123" i="12"/>
  <c r="CP72" i="12"/>
  <c r="CS123" i="12"/>
  <c r="CX72" i="12"/>
  <c r="DA123" i="12"/>
  <c r="DF72" i="12"/>
  <c r="DI123" i="12"/>
  <c r="DN72" i="12"/>
  <c r="DQ123" i="12"/>
  <c r="ET72" i="12"/>
  <c r="EW123" i="12"/>
  <c r="FB72" i="12"/>
  <c r="FE123" i="12"/>
  <c r="X72" i="12"/>
  <c r="AA123" i="12"/>
  <c r="AV72" i="12"/>
  <c r="AY123" i="12"/>
  <c r="BT72" i="12"/>
  <c r="BW123" i="12"/>
  <c r="CJ72" i="12"/>
  <c r="CM123" i="12"/>
  <c r="CR72" i="12"/>
  <c r="CU123" i="12"/>
  <c r="DP72" i="12"/>
  <c r="DS123" i="12"/>
  <c r="AK72" i="11"/>
  <c r="G72" i="12"/>
  <c r="J123" i="12"/>
  <c r="O72" i="12"/>
  <c r="R123" i="12"/>
  <c r="W72" i="12"/>
  <c r="Z123" i="12"/>
  <c r="AE72" i="12"/>
  <c r="AH123" i="12"/>
  <c r="AM72" i="12"/>
  <c r="AP123" i="12"/>
  <c r="AU72" i="12"/>
  <c r="AX123" i="12"/>
  <c r="BC72" i="12"/>
  <c r="BF123" i="12"/>
  <c r="BK72" i="12"/>
  <c r="BN123" i="12"/>
  <c r="BS72" i="12"/>
  <c r="BV123" i="12"/>
  <c r="CA72" i="12"/>
  <c r="CD123" i="12"/>
  <c r="CI72" i="12"/>
  <c r="CL123" i="12"/>
  <c r="CQ72" i="12"/>
  <c r="CT123" i="12"/>
  <c r="CY72" i="12"/>
  <c r="DB123" i="12"/>
  <c r="DG72" i="12"/>
  <c r="DJ123" i="12"/>
  <c r="DO72" i="12"/>
  <c r="DR123" i="12"/>
  <c r="EU72" i="12"/>
  <c r="EX123" i="12"/>
  <c r="FC72" i="12"/>
  <c r="FF123" i="12"/>
  <c r="X72" i="16"/>
  <c r="AA123" i="16"/>
  <c r="BL72" i="16"/>
  <c r="BO123" i="16"/>
  <c r="CR72" i="16"/>
  <c r="CU123" i="16"/>
  <c r="EV72" i="16"/>
  <c r="EY123" i="16"/>
  <c r="AM72" i="15"/>
  <c r="Q72" i="16"/>
  <c r="T123" i="16"/>
  <c r="Y72" i="16"/>
  <c r="AB123" i="16"/>
  <c r="AG72" i="16"/>
  <c r="AJ123" i="16"/>
  <c r="BE72" i="16"/>
  <c r="BH123" i="16"/>
  <c r="CC72" i="16"/>
  <c r="CF123" i="16"/>
  <c r="CS72" i="16"/>
  <c r="CV123" i="16"/>
  <c r="DA72" i="16"/>
  <c r="DD123" i="16"/>
  <c r="EW72" i="16"/>
  <c r="EZ123" i="16"/>
  <c r="J72" i="16"/>
  <c r="M123" i="16"/>
  <c r="R72" i="16"/>
  <c r="U123" i="16"/>
  <c r="BF72" i="16"/>
  <c r="BI123" i="16"/>
  <c r="BN72" i="16"/>
  <c r="BQ123" i="16"/>
  <c r="CD72" i="16"/>
  <c r="CG123" i="16"/>
  <c r="DB72" i="16"/>
  <c r="DE123" i="16"/>
  <c r="DJ72" i="16"/>
  <c r="DM123" i="16"/>
  <c r="DR72" i="16"/>
  <c r="DU123" i="16"/>
  <c r="EX72" i="16"/>
  <c r="FA123" i="16"/>
  <c r="AI72" i="15"/>
  <c r="E72" i="16"/>
  <c r="H123" i="16"/>
  <c r="M72" i="16"/>
  <c r="P123" i="16"/>
  <c r="U72" i="16"/>
  <c r="X123" i="16"/>
  <c r="AC72" i="16"/>
  <c r="AF123" i="16"/>
  <c r="AK72" i="16"/>
  <c r="AN123" i="16"/>
  <c r="AS72" i="16"/>
  <c r="AV123" i="16"/>
  <c r="BA72" i="16"/>
  <c r="BD123" i="16"/>
  <c r="BI72" i="16"/>
  <c r="BL123" i="16"/>
  <c r="BQ72" i="16"/>
  <c r="BT123" i="16"/>
  <c r="BY72" i="16"/>
  <c r="CB123" i="16"/>
  <c r="CG72" i="16"/>
  <c r="CJ123" i="16"/>
  <c r="CO72" i="16"/>
  <c r="CR123" i="16"/>
  <c r="CW72" i="16"/>
  <c r="CZ123" i="16"/>
  <c r="DE72" i="16"/>
  <c r="DH123" i="16"/>
  <c r="DM72" i="16"/>
  <c r="DP123" i="16"/>
  <c r="ES72" i="16"/>
  <c r="EV123" i="16"/>
  <c r="FA72" i="16"/>
  <c r="FD123" i="16"/>
  <c r="AF72" i="16"/>
  <c r="AI123" i="16"/>
  <c r="CJ72" i="16"/>
  <c r="CM123" i="16"/>
  <c r="I72" i="16"/>
  <c r="L123" i="16"/>
  <c r="BM72" i="16"/>
  <c r="BP123" i="16"/>
  <c r="AH72" i="16"/>
  <c r="AK123" i="16"/>
  <c r="BV72" i="16"/>
  <c r="BY123" i="16"/>
  <c r="AJ72" i="15"/>
  <c r="F72" i="16"/>
  <c r="I123" i="16"/>
  <c r="N72" i="16"/>
  <c r="Q123" i="16"/>
  <c r="V72" i="16"/>
  <c r="Y123" i="16"/>
  <c r="AD72" i="16"/>
  <c r="AG123" i="16"/>
  <c r="AL72" i="16"/>
  <c r="AO123" i="16"/>
  <c r="AT72" i="16"/>
  <c r="AW123" i="16"/>
  <c r="BB72" i="16"/>
  <c r="BE123" i="16"/>
  <c r="BJ72" i="16"/>
  <c r="BM123" i="16"/>
  <c r="BR72" i="16"/>
  <c r="BU123" i="16"/>
  <c r="BZ72" i="16"/>
  <c r="CC123" i="16"/>
  <c r="CH72" i="16"/>
  <c r="CK123" i="16"/>
  <c r="CP72" i="16"/>
  <c r="CS123" i="16"/>
  <c r="CX72" i="16"/>
  <c r="DA123" i="16"/>
  <c r="DF72" i="16"/>
  <c r="DI123" i="16"/>
  <c r="DN72" i="16"/>
  <c r="DQ123" i="16"/>
  <c r="ET72" i="16"/>
  <c r="EW123" i="16"/>
  <c r="FB72" i="16"/>
  <c r="FE123" i="16"/>
  <c r="H72" i="16"/>
  <c r="K123" i="16"/>
  <c r="BD72" i="16"/>
  <c r="BG123" i="16"/>
  <c r="CB72" i="16"/>
  <c r="CE123" i="16"/>
  <c r="CZ72" i="16"/>
  <c r="DC123" i="16"/>
  <c r="DP72" i="16"/>
  <c r="DS123" i="16"/>
  <c r="AW72" i="16"/>
  <c r="AZ123" i="16"/>
  <c r="CK72" i="16"/>
  <c r="CN123" i="16"/>
  <c r="DI72" i="16"/>
  <c r="DL123" i="16"/>
  <c r="AX72" i="16"/>
  <c r="BA123" i="16"/>
  <c r="CT72" i="16"/>
  <c r="CW123" i="16"/>
  <c r="AK72" i="15"/>
  <c r="G72" i="16"/>
  <c r="J123" i="16"/>
  <c r="O72" i="16"/>
  <c r="R123" i="16"/>
  <c r="W72" i="16"/>
  <c r="Z123" i="16"/>
  <c r="AE72" i="16"/>
  <c r="AH123" i="16"/>
  <c r="AM72" i="16"/>
  <c r="AP123" i="16"/>
  <c r="AU72" i="16"/>
  <c r="AX123" i="16"/>
  <c r="BC72" i="16"/>
  <c r="BF123" i="16"/>
  <c r="BK72" i="16"/>
  <c r="BN123" i="16"/>
  <c r="BS72" i="16"/>
  <c r="BV123" i="16"/>
  <c r="CA72" i="16"/>
  <c r="CD123" i="16"/>
  <c r="CI72" i="16"/>
  <c r="CL123" i="16"/>
  <c r="CQ72" i="16"/>
  <c r="CT123" i="16"/>
  <c r="CY72" i="16"/>
  <c r="DB123" i="16"/>
  <c r="DG72" i="16"/>
  <c r="DJ123" i="16"/>
  <c r="DO72" i="16"/>
  <c r="DR123" i="16"/>
  <c r="EU72" i="16"/>
  <c r="EX123" i="16"/>
  <c r="FC72" i="16"/>
  <c r="FF123" i="16"/>
  <c r="AV72" i="16"/>
  <c r="AY123" i="16"/>
  <c r="AO72" i="16"/>
  <c r="AR123" i="16"/>
  <c r="BU72" i="16"/>
  <c r="BX123" i="16"/>
  <c r="DQ72" i="16"/>
  <c r="DT123" i="16"/>
  <c r="Z72" i="16"/>
  <c r="AC123" i="16"/>
  <c r="AG72" i="15"/>
  <c r="K72" i="16"/>
  <c r="N123" i="16"/>
  <c r="S72" i="16"/>
  <c r="V123" i="16"/>
  <c r="AA72" i="16"/>
  <c r="AD123" i="16"/>
  <c r="AI72" i="16"/>
  <c r="AL123" i="16"/>
  <c r="AQ72" i="16"/>
  <c r="AT123" i="16"/>
  <c r="AY72" i="16"/>
  <c r="BB123" i="16"/>
  <c r="BG72" i="16"/>
  <c r="BJ123" i="16"/>
  <c r="BO72" i="16"/>
  <c r="BR123" i="16"/>
  <c r="BW72" i="16"/>
  <c r="BZ123" i="16"/>
  <c r="CE72" i="16"/>
  <c r="CH123" i="16"/>
  <c r="CM72" i="16"/>
  <c r="CP123" i="16"/>
  <c r="CU72" i="16"/>
  <c r="CX123" i="16"/>
  <c r="DC72" i="16"/>
  <c r="DF123" i="16"/>
  <c r="DK72" i="16"/>
  <c r="DN123" i="16"/>
  <c r="DS72" i="16"/>
  <c r="DV123" i="16"/>
  <c r="EY72" i="16"/>
  <c r="FB123" i="16"/>
  <c r="AL72" i="15"/>
  <c r="P72" i="16"/>
  <c r="S123" i="16"/>
  <c r="AN72" i="16"/>
  <c r="AQ123" i="16"/>
  <c r="BT72" i="16"/>
  <c r="BW123" i="16"/>
  <c r="DH72" i="16"/>
  <c r="DK123" i="16"/>
  <c r="AP72" i="16"/>
  <c r="AS123" i="16"/>
  <c r="CL72" i="16"/>
  <c r="CO123" i="16"/>
  <c r="AH72" i="15"/>
  <c r="D72" i="16"/>
  <c r="G123" i="16"/>
  <c r="L72" i="16"/>
  <c r="O123" i="16"/>
  <c r="T72" i="16"/>
  <c r="W123" i="16"/>
  <c r="AB72" i="16"/>
  <c r="AE123" i="16"/>
  <c r="AJ72" i="16"/>
  <c r="AM123" i="16"/>
  <c r="AR72" i="16"/>
  <c r="AU123" i="16"/>
  <c r="AZ72" i="16"/>
  <c r="BC123" i="16"/>
  <c r="BH72" i="16"/>
  <c r="BK123" i="16"/>
  <c r="BP72" i="16"/>
  <c r="BS123" i="16"/>
  <c r="BX72" i="16"/>
  <c r="CA123" i="16"/>
  <c r="CF72" i="16"/>
  <c r="CI123" i="16"/>
  <c r="CN72" i="16"/>
  <c r="CQ123" i="16"/>
  <c r="CV72" i="16"/>
  <c r="CY123" i="16"/>
  <c r="DD72" i="16"/>
  <c r="DG123" i="16"/>
  <c r="DL72" i="16"/>
  <c r="DO123" i="16"/>
  <c r="ER72" i="16"/>
  <c r="EU123" i="16"/>
  <c r="EZ72" i="16"/>
  <c r="FC123" i="16"/>
  <c r="AI72" i="13"/>
  <c r="AK72" i="13"/>
  <c r="AH72" i="13"/>
  <c r="AJ72" i="13"/>
  <c r="AL72" i="13"/>
  <c r="AM72" i="13"/>
  <c r="AG72" i="13"/>
  <c r="EA72" i="16"/>
  <c r="EI72" i="16"/>
  <c r="EQ72" i="16"/>
  <c r="DT72" i="16"/>
  <c r="EB72" i="16"/>
  <c r="EJ72" i="16"/>
  <c r="DU72" i="16"/>
  <c r="EC72" i="16"/>
  <c r="EK72" i="16"/>
  <c r="DV72" i="16"/>
  <c r="ED72" i="16"/>
  <c r="EL72" i="16"/>
  <c r="DW72" i="16"/>
  <c r="EE72" i="16"/>
  <c r="EM72" i="16"/>
  <c r="DX72" i="16"/>
  <c r="EF72" i="16"/>
  <c r="EN72" i="16"/>
  <c r="DY72" i="16"/>
  <c r="EG72" i="16"/>
  <c r="EO72" i="16"/>
  <c r="DZ72" i="16"/>
  <c r="EH72" i="16"/>
  <c r="EP72" i="16"/>
  <c r="BF72" i="14"/>
  <c r="BI123" i="14"/>
  <c r="DJ72" i="14"/>
  <c r="DM123" i="14"/>
  <c r="K72" i="14"/>
  <c r="N123" i="14"/>
  <c r="S72" i="14"/>
  <c r="V123" i="14"/>
  <c r="AA72" i="14"/>
  <c r="AD123" i="14"/>
  <c r="AI72" i="14"/>
  <c r="AL123" i="14"/>
  <c r="AQ72" i="14"/>
  <c r="AT123" i="14"/>
  <c r="AY72" i="14"/>
  <c r="BB123" i="14"/>
  <c r="BG72" i="14"/>
  <c r="BJ123" i="14"/>
  <c r="BO72" i="14"/>
  <c r="BR123" i="14"/>
  <c r="BW72" i="14"/>
  <c r="BZ123" i="14"/>
  <c r="CE72" i="14"/>
  <c r="CH123" i="14"/>
  <c r="CM72" i="14"/>
  <c r="CP123" i="14"/>
  <c r="CU72" i="14"/>
  <c r="CX123" i="14"/>
  <c r="DC72" i="14"/>
  <c r="DF123" i="14"/>
  <c r="DK72" i="14"/>
  <c r="DN123" i="14"/>
  <c r="DS72" i="14"/>
  <c r="DV123" i="14"/>
  <c r="EY72" i="14"/>
  <c r="FB123" i="14"/>
  <c r="Z72" i="14"/>
  <c r="AC123" i="14"/>
  <c r="DB72" i="14"/>
  <c r="DE123" i="14"/>
  <c r="D72" i="14"/>
  <c r="G123" i="14"/>
  <c r="L72" i="14"/>
  <c r="O123" i="14"/>
  <c r="T72" i="14"/>
  <c r="W123" i="14"/>
  <c r="AB72" i="14"/>
  <c r="AE123" i="14"/>
  <c r="AJ72" i="14"/>
  <c r="AM123" i="14"/>
  <c r="AR72" i="14"/>
  <c r="AU123" i="14"/>
  <c r="AZ72" i="14"/>
  <c r="BC123" i="14"/>
  <c r="BH72" i="14"/>
  <c r="BK123" i="14"/>
  <c r="BP72" i="14"/>
  <c r="BS123" i="14"/>
  <c r="BX72" i="14"/>
  <c r="CA123" i="14"/>
  <c r="CF72" i="14"/>
  <c r="CI123" i="14"/>
  <c r="CN72" i="14"/>
  <c r="CQ123" i="14"/>
  <c r="CV72" i="14"/>
  <c r="CY123" i="14"/>
  <c r="DD72" i="14"/>
  <c r="DG123" i="14"/>
  <c r="DL72" i="14"/>
  <c r="DO123" i="14"/>
  <c r="ER72" i="14"/>
  <c r="EU123" i="14"/>
  <c r="EZ72" i="14"/>
  <c r="FC123" i="14"/>
  <c r="BV72" i="14"/>
  <c r="BY123" i="14"/>
  <c r="E72" i="14"/>
  <c r="H123" i="14"/>
  <c r="M72" i="14"/>
  <c r="P123" i="14"/>
  <c r="U72" i="14"/>
  <c r="X123" i="14"/>
  <c r="AC72" i="14"/>
  <c r="AF123" i="14"/>
  <c r="AK72" i="14"/>
  <c r="AN123" i="14"/>
  <c r="AS72" i="14"/>
  <c r="AV123" i="14"/>
  <c r="BA72" i="14"/>
  <c r="BD123" i="14"/>
  <c r="BI72" i="14"/>
  <c r="BL123" i="14"/>
  <c r="BQ72" i="14"/>
  <c r="BT123" i="14"/>
  <c r="BY72" i="14"/>
  <c r="CB123" i="14"/>
  <c r="CG72" i="14"/>
  <c r="CJ123" i="14"/>
  <c r="CO72" i="14"/>
  <c r="CR123" i="14"/>
  <c r="CW72" i="14"/>
  <c r="CZ123" i="14"/>
  <c r="DE72" i="14"/>
  <c r="DH123" i="14"/>
  <c r="DM72" i="14"/>
  <c r="DP123" i="14"/>
  <c r="ES72" i="14"/>
  <c r="EV123" i="14"/>
  <c r="FA72" i="14"/>
  <c r="FD123" i="14"/>
  <c r="J72" i="14"/>
  <c r="M123" i="14"/>
  <c r="AX72" i="14"/>
  <c r="BA123" i="14"/>
  <c r="CT72" i="14"/>
  <c r="CW123" i="14"/>
  <c r="DR72" i="14"/>
  <c r="DU123" i="14"/>
  <c r="F72" i="14"/>
  <c r="I123" i="14"/>
  <c r="N72" i="14"/>
  <c r="Q123" i="14"/>
  <c r="V72" i="14"/>
  <c r="Y123" i="14"/>
  <c r="AD72" i="14"/>
  <c r="AG123" i="14"/>
  <c r="AL72" i="14"/>
  <c r="AO123" i="14"/>
  <c r="AT72" i="14"/>
  <c r="AW123" i="14"/>
  <c r="BB72" i="14"/>
  <c r="BE123" i="14"/>
  <c r="BJ72" i="14"/>
  <c r="BM123" i="14"/>
  <c r="BR72" i="14"/>
  <c r="BU123" i="14"/>
  <c r="BZ72" i="14"/>
  <c r="CC123" i="14"/>
  <c r="CH72" i="14"/>
  <c r="CK123" i="14"/>
  <c r="CP72" i="14"/>
  <c r="CS123" i="14"/>
  <c r="CX72" i="14"/>
  <c r="DA123" i="14"/>
  <c r="DF72" i="14"/>
  <c r="DI123" i="14"/>
  <c r="DN72" i="14"/>
  <c r="DQ123" i="14"/>
  <c r="ET72" i="14"/>
  <c r="EW123" i="14"/>
  <c r="FB72" i="14"/>
  <c r="FE123" i="14"/>
  <c r="R72" i="14"/>
  <c r="U123" i="14"/>
  <c r="AP72" i="14"/>
  <c r="AS123" i="14"/>
  <c r="CD72" i="14"/>
  <c r="CG123" i="14"/>
  <c r="EX72" i="14"/>
  <c r="FA123" i="14"/>
  <c r="G72" i="14"/>
  <c r="J123" i="14"/>
  <c r="O72" i="14"/>
  <c r="R123" i="14"/>
  <c r="W72" i="14"/>
  <c r="Z123" i="14"/>
  <c r="AE72" i="14"/>
  <c r="AH123" i="14"/>
  <c r="AM72" i="14"/>
  <c r="AP123" i="14"/>
  <c r="AU72" i="14"/>
  <c r="AX123" i="14"/>
  <c r="BC72" i="14"/>
  <c r="BF123" i="14"/>
  <c r="BK72" i="14"/>
  <c r="BN123" i="14"/>
  <c r="BS72" i="14"/>
  <c r="BV123" i="14"/>
  <c r="CA72" i="14"/>
  <c r="CD123" i="14"/>
  <c r="CI72" i="14"/>
  <c r="CL123" i="14"/>
  <c r="CQ72" i="14"/>
  <c r="CT123" i="14"/>
  <c r="CY72" i="14"/>
  <c r="DB123" i="14"/>
  <c r="DG72" i="14"/>
  <c r="DJ123" i="14"/>
  <c r="DO72" i="14"/>
  <c r="DR123" i="14"/>
  <c r="EU72" i="14"/>
  <c r="EX123" i="14"/>
  <c r="FC72" i="14"/>
  <c r="FF123" i="14"/>
  <c r="BN72" i="14"/>
  <c r="BQ123" i="14"/>
  <c r="H72" i="14"/>
  <c r="K123" i="14"/>
  <c r="P72" i="14"/>
  <c r="S123" i="14"/>
  <c r="X72" i="14"/>
  <c r="AA123" i="14"/>
  <c r="AF72" i="14"/>
  <c r="AI123" i="14"/>
  <c r="AN72" i="14"/>
  <c r="AQ123" i="14"/>
  <c r="AV72" i="14"/>
  <c r="AY123" i="14"/>
  <c r="BD72" i="14"/>
  <c r="BG123" i="14"/>
  <c r="BL72" i="14"/>
  <c r="BO123" i="14"/>
  <c r="BT72" i="14"/>
  <c r="BW123" i="14"/>
  <c r="CB72" i="14"/>
  <c r="CE123" i="14"/>
  <c r="CJ72" i="14"/>
  <c r="CM123" i="14"/>
  <c r="CR72" i="14"/>
  <c r="CU123" i="14"/>
  <c r="CZ72" i="14"/>
  <c r="DC123" i="14"/>
  <c r="DH72" i="14"/>
  <c r="DK123" i="14"/>
  <c r="DP72" i="14"/>
  <c r="DS123" i="14"/>
  <c r="EV72" i="14"/>
  <c r="EY123" i="14"/>
  <c r="AH72" i="14"/>
  <c r="AK123" i="14"/>
  <c r="CL72" i="14"/>
  <c r="CO123" i="14"/>
  <c r="I72" i="14"/>
  <c r="L123" i="14"/>
  <c r="Q72" i="14"/>
  <c r="T123" i="14"/>
  <c r="Y72" i="14"/>
  <c r="AB123" i="14"/>
  <c r="AG72" i="14"/>
  <c r="AJ123" i="14"/>
  <c r="AO72" i="14"/>
  <c r="AR123" i="14"/>
  <c r="AW72" i="14"/>
  <c r="AZ123" i="14"/>
  <c r="BE72" i="14"/>
  <c r="BH123" i="14"/>
  <c r="BM72" i="14"/>
  <c r="BP123" i="14"/>
  <c r="BU72" i="14"/>
  <c r="BX123" i="14"/>
  <c r="CC72" i="14"/>
  <c r="CF123" i="14"/>
  <c r="CK72" i="14"/>
  <c r="CN123" i="14"/>
  <c r="CS72" i="14"/>
  <c r="CV123" i="14"/>
  <c r="DA72" i="14"/>
  <c r="DD123" i="14"/>
  <c r="DI72" i="14"/>
  <c r="DL123" i="14"/>
  <c r="DQ72" i="14"/>
  <c r="DT123" i="14"/>
  <c r="EW72" i="14"/>
  <c r="EZ123" i="14"/>
  <c r="EA72" i="14"/>
  <c r="EI72" i="14"/>
  <c r="EQ72" i="14"/>
  <c r="EH72" i="14"/>
  <c r="DT72" i="14"/>
  <c r="EB72" i="14"/>
  <c r="EJ72" i="14"/>
  <c r="DZ72" i="14"/>
  <c r="DU72" i="14"/>
  <c r="EC72" i="14"/>
  <c r="EK72" i="14"/>
  <c r="EP72" i="14"/>
  <c r="DV72" i="14"/>
  <c r="ED72" i="14"/>
  <c r="EL72" i="14"/>
  <c r="DW72" i="14"/>
  <c r="EE72" i="14"/>
  <c r="EM72" i="14"/>
  <c r="DX72" i="14"/>
  <c r="EF72" i="14"/>
  <c r="EN72" i="14"/>
  <c r="DY72" i="14"/>
  <c r="EG72" i="14"/>
  <c r="EO72" i="14"/>
  <c r="DT72" i="12"/>
  <c r="EB72" i="12"/>
  <c r="EJ72" i="12"/>
  <c r="DU72" i="12"/>
  <c r="EC72" i="12"/>
  <c r="EK72" i="12"/>
  <c r="DV72" i="12"/>
  <c r="ED72" i="12"/>
  <c r="EL72" i="12"/>
  <c r="EQ72" i="12"/>
  <c r="DW72" i="12"/>
  <c r="EE72" i="12"/>
  <c r="EM72" i="12"/>
  <c r="DX72" i="12"/>
  <c r="EF72" i="12"/>
  <c r="EN72" i="12"/>
  <c r="EA72" i="12"/>
  <c r="DY72" i="12"/>
  <c r="EG72" i="12"/>
  <c r="EO72" i="12"/>
  <c r="EI72" i="12"/>
  <c r="DZ72" i="12"/>
  <c r="EH72" i="12"/>
  <c r="EP72" i="12"/>
  <c r="BH41" i="24" l="1"/>
  <c r="BH33" i="24"/>
  <c r="BI42" i="24"/>
  <c r="BI34" i="24"/>
  <c r="BT43" i="24"/>
  <c r="BT35" i="24"/>
  <c r="BO41" i="24"/>
  <c r="BO33" i="24"/>
  <c r="BK42" i="24"/>
  <c r="BK34" i="24"/>
  <c r="BU43" i="24"/>
  <c r="BU35" i="24"/>
  <c r="BC43" i="24"/>
  <c r="BC35" i="24"/>
  <c r="BG43" i="24"/>
  <c r="BG35" i="24"/>
  <c r="BB43" i="24"/>
  <c r="BB35" i="24"/>
  <c r="AZ42" i="24"/>
  <c r="AZ34" i="24"/>
  <c r="BQ43" i="24"/>
  <c r="BQ35" i="24"/>
  <c r="BB42" i="24"/>
  <c r="BB34" i="24"/>
  <c r="BU41" i="24"/>
  <c r="BU33" i="24"/>
  <c r="BT41" i="24"/>
  <c r="BT33" i="24"/>
  <c r="BJ41" i="24"/>
  <c r="BJ33" i="24"/>
  <c r="BA41" i="24"/>
  <c r="BA33" i="24"/>
  <c r="BU42" i="24"/>
  <c r="BU34" i="24"/>
  <c r="BC42" i="24"/>
  <c r="BC34" i="24"/>
  <c r="BV42" i="24"/>
  <c r="BV34" i="24"/>
  <c r="BF42" i="24"/>
  <c r="BF34" i="24"/>
  <c r="BN42" i="24"/>
  <c r="BN34" i="24"/>
  <c r="BV43" i="24"/>
  <c r="BV35" i="24"/>
  <c r="BM43" i="24"/>
  <c r="BM35" i="24"/>
  <c r="BD43" i="24"/>
  <c r="BD35" i="24"/>
  <c r="BR43" i="24"/>
  <c r="BR35" i="24"/>
  <c r="BI43" i="24"/>
  <c r="BI35" i="24"/>
  <c r="AZ43" i="24"/>
  <c r="AZ35" i="24"/>
  <c r="BW41" i="24"/>
  <c r="BS42" i="24"/>
  <c r="BS34" i="24"/>
  <c r="BO42" i="24"/>
  <c r="BO34" i="24"/>
  <c r="BK43" i="24"/>
  <c r="BK35" i="24"/>
  <c r="BG41" i="24"/>
  <c r="BG33" i="24"/>
  <c r="BS41" i="24"/>
  <c r="BS33" i="24"/>
  <c r="BR41" i="24"/>
  <c r="BR33" i="24"/>
  <c r="BI41" i="24"/>
  <c r="BI33" i="24"/>
  <c r="AZ41" i="24"/>
  <c r="AZ33" i="24"/>
  <c r="BT42" i="24"/>
  <c r="BT34" i="24"/>
  <c r="BA42" i="24"/>
  <c r="BA34" i="24"/>
  <c r="BG42" i="24"/>
  <c r="BG34" i="24"/>
  <c r="BL43" i="24"/>
  <c r="BL35" i="24"/>
  <c r="BH43" i="24"/>
  <c r="BH35" i="24"/>
  <c r="BV41" i="24"/>
  <c r="BV33" i="24"/>
  <c r="BK41" i="24"/>
  <c r="BK33" i="24"/>
  <c r="BL42" i="24"/>
  <c r="BL34" i="24"/>
  <c r="BF41" i="24"/>
  <c r="BF33" i="24"/>
  <c r="BD41" i="24"/>
  <c r="BD33" i="24"/>
  <c r="BE42" i="24"/>
  <c r="BE34" i="24"/>
  <c r="BH42" i="24"/>
  <c r="BH34" i="24"/>
  <c r="BF43" i="24"/>
  <c r="BF35" i="24"/>
  <c r="BO43" i="24"/>
  <c r="BO35" i="24"/>
  <c r="BN41" i="24"/>
  <c r="BN33" i="24"/>
  <c r="BD42" i="24"/>
  <c r="BD34" i="24"/>
  <c r="BN43" i="24"/>
  <c r="BN35" i="24"/>
  <c r="BS43" i="24"/>
  <c r="BS35" i="24"/>
  <c r="BJ43" i="24"/>
  <c r="BJ35" i="24"/>
  <c r="BW43" i="24"/>
  <c r="BE41" i="24"/>
  <c r="BE33" i="24"/>
  <c r="BQ41" i="24"/>
  <c r="BQ33" i="24"/>
  <c r="BJ42" i="24"/>
  <c r="BJ34" i="24"/>
  <c r="BP43" i="24"/>
  <c r="BP35" i="24"/>
  <c r="BM41" i="24"/>
  <c r="BM33" i="24"/>
  <c r="BL41" i="24"/>
  <c r="BL33" i="24"/>
  <c r="BC41" i="24"/>
  <c r="BC33" i="24"/>
  <c r="BB41" i="24"/>
  <c r="BB33" i="24"/>
  <c r="BP41" i="24"/>
  <c r="BP33" i="24"/>
  <c r="BM42" i="24"/>
  <c r="BM34" i="24"/>
  <c r="BR42" i="24"/>
  <c r="BR34" i="24"/>
  <c r="BQ42" i="24"/>
  <c r="BQ34" i="24"/>
  <c r="BP42" i="24"/>
  <c r="BP34" i="24"/>
  <c r="BW42" i="24"/>
  <c r="BE43" i="24"/>
  <c r="BE35" i="24"/>
  <c r="BA43" i="24"/>
  <c r="BA35" i="24"/>
  <c r="B2" i="16"/>
  <c r="B1" i="16"/>
  <c r="B2" i="15"/>
  <c r="B1" i="15"/>
  <c r="B2" i="14"/>
  <c r="B1" i="14"/>
  <c r="B2" i="13"/>
  <c r="B1" i="13"/>
  <c r="B2" i="12"/>
  <c r="B1" i="12"/>
  <c r="B1" i="11"/>
  <c r="B2" i="11"/>
  <c r="BW33" i="24" l="1"/>
  <c r="BW35" i="24"/>
  <c r="BW34" i="24"/>
  <c r="B61" i="15"/>
  <c r="B61" i="13"/>
  <c r="B61" i="11"/>
  <c r="DQ114" i="16" l="1"/>
  <c r="EW111" i="16"/>
  <c r="CK111" i="16"/>
  <c r="FE110" i="16"/>
  <c r="CS110" i="16"/>
  <c r="AW108" i="16"/>
  <c r="FD107" i="16"/>
  <c r="DP107" i="16"/>
  <c r="DH107" i="16"/>
  <c r="CZ107" i="16"/>
  <c r="CR107" i="16"/>
  <c r="CJ107" i="16"/>
  <c r="CB107" i="16"/>
  <c r="BT107" i="16"/>
  <c r="BL107" i="16"/>
  <c r="BD107" i="16"/>
  <c r="AV107" i="16"/>
  <c r="AF107" i="16"/>
  <c r="X107" i="16"/>
  <c r="P107" i="16"/>
  <c r="H107" i="16"/>
  <c r="FD106" i="16"/>
  <c r="R48" i="16"/>
  <c r="DN47" i="16"/>
  <c r="CL47" i="16"/>
  <c r="EX46" i="16"/>
  <c r="DR46" i="16"/>
  <c r="CL46" i="16"/>
  <c r="BF46" i="16"/>
  <c r="Z46" i="16"/>
  <c r="DZ45" i="16"/>
  <c r="CT45" i="16"/>
  <c r="BN45" i="16"/>
  <c r="AH45" i="16"/>
  <c r="AB56" i="15"/>
  <c r="D56" i="15"/>
  <c r="AL55" i="15"/>
  <c r="AD55" i="15"/>
  <c r="V55" i="15"/>
  <c r="AP52" i="15"/>
  <c r="AF48" i="15"/>
  <c r="AP47" i="15"/>
  <c r="I39" i="15"/>
  <c r="K113" i="12"/>
  <c r="EQ111" i="12"/>
  <c r="EQ110" i="12"/>
  <c r="AM56" i="24" s="1"/>
  <c r="CE110" i="12"/>
  <c r="EU58" i="12"/>
  <c r="CV108" i="12"/>
  <c r="CI58" i="12"/>
  <c r="BW108" i="12"/>
  <c r="AJ108" i="12"/>
  <c r="W58" i="12"/>
  <c r="K108" i="12"/>
  <c r="BR106" i="12"/>
  <c r="AL64" i="11"/>
  <c r="AD64" i="11"/>
  <c r="V64" i="11"/>
  <c r="N64" i="11"/>
  <c r="F64" i="11"/>
  <c r="AN63" i="11"/>
  <c r="AF63" i="11"/>
  <c r="X63" i="11"/>
  <c r="P63" i="11"/>
  <c r="H63" i="11"/>
  <c r="AP61" i="11"/>
  <c r="AO61" i="11"/>
  <c r="AH61" i="11"/>
  <c r="Z61" i="11"/>
  <c r="Y61" i="11"/>
  <c r="R61" i="11"/>
  <c r="AJ58" i="11"/>
  <c r="G19" i="24" s="1"/>
  <c r="AB58" i="11"/>
  <c r="T58" i="11"/>
  <c r="L58" i="11"/>
  <c r="D58" i="11"/>
  <c r="AL57" i="11"/>
  <c r="AD57" i="11"/>
  <c r="V57" i="11"/>
  <c r="N57" i="11"/>
  <c r="F57" i="11"/>
  <c r="AN56" i="11"/>
  <c r="X56" i="11"/>
  <c r="P56" i="11"/>
  <c r="H56" i="11"/>
  <c r="AP55" i="11"/>
  <c r="AH55" i="11"/>
  <c r="Z55" i="11"/>
  <c r="R55" i="11"/>
  <c r="J55" i="11"/>
  <c r="AP49" i="11"/>
  <c r="AI48" i="11"/>
  <c r="AP45" i="11"/>
  <c r="AO45" i="11"/>
  <c r="AP41" i="11"/>
  <c r="AP40" i="11"/>
  <c r="FF118" i="16"/>
  <c r="FE118" i="16"/>
  <c r="FD118" i="16"/>
  <c r="FC118" i="16"/>
  <c r="FB118" i="16"/>
  <c r="FA118" i="16"/>
  <c r="EZ118" i="16"/>
  <c r="EY118" i="16"/>
  <c r="EX118" i="16"/>
  <c r="EW118" i="16"/>
  <c r="EV118" i="16"/>
  <c r="EU118" i="16"/>
  <c r="ET118" i="16"/>
  <c r="ES118" i="16"/>
  <c r="ER118" i="16"/>
  <c r="EQ118" i="16"/>
  <c r="EP118" i="16"/>
  <c r="EO118" i="16"/>
  <c r="EN118" i="16"/>
  <c r="EM118" i="16"/>
  <c r="EL118" i="16"/>
  <c r="EK118" i="16"/>
  <c r="EJ118" i="16"/>
  <c r="EI118" i="16"/>
  <c r="EH118" i="16"/>
  <c r="EG118" i="16"/>
  <c r="EF118" i="16"/>
  <c r="EE118" i="16"/>
  <c r="ED118" i="16"/>
  <c r="EC118" i="16"/>
  <c r="EB118" i="16"/>
  <c r="EA118" i="16"/>
  <c r="DZ118" i="16"/>
  <c r="DY118" i="16"/>
  <c r="DX118" i="16"/>
  <c r="DW118" i="16"/>
  <c r="DV118" i="16"/>
  <c r="DU118" i="16"/>
  <c r="DT118" i="16"/>
  <c r="DS118" i="16"/>
  <c r="DR118" i="16"/>
  <c r="DQ118" i="16"/>
  <c r="DP118" i="16"/>
  <c r="DO118" i="16"/>
  <c r="DN118" i="16"/>
  <c r="DM118" i="16"/>
  <c r="DL118" i="16"/>
  <c r="DK118" i="16"/>
  <c r="DJ118" i="16"/>
  <c r="DI118" i="16"/>
  <c r="DH118" i="16"/>
  <c r="DG118" i="16"/>
  <c r="DF118" i="16"/>
  <c r="DE118" i="16"/>
  <c r="DD118" i="16"/>
  <c r="DC118" i="16"/>
  <c r="DB118" i="16"/>
  <c r="DA118" i="16"/>
  <c r="CZ118" i="16"/>
  <c r="CY118" i="16"/>
  <c r="CX118" i="16"/>
  <c r="CW118" i="16"/>
  <c r="CV118" i="16"/>
  <c r="CU118" i="16"/>
  <c r="CT118" i="16"/>
  <c r="CS118" i="16"/>
  <c r="CR118" i="16"/>
  <c r="CQ118" i="16"/>
  <c r="CP118" i="16"/>
  <c r="CO118" i="16"/>
  <c r="CN118" i="16"/>
  <c r="CM118" i="16"/>
  <c r="CL118" i="16"/>
  <c r="CK118" i="16"/>
  <c r="CJ118" i="16"/>
  <c r="CI118" i="16"/>
  <c r="CH118" i="16"/>
  <c r="CG118" i="16"/>
  <c r="CF118" i="16"/>
  <c r="CE118" i="16"/>
  <c r="CD118" i="16"/>
  <c r="CC118" i="16"/>
  <c r="CB118" i="16"/>
  <c r="CA118" i="16"/>
  <c r="BZ118" i="16"/>
  <c r="BY118" i="16"/>
  <c r="BX118" i="16"/>
  <c r="BW118" i="16"/>
  <c r="BV118" i="16"/>
  <c r="BU118" i="16"/>
  <c r="BT118" i="16"/>
  <c r="BS118" i="16"/>
  <c r="BR118" i="16"/>
  <c r="BQ118" i="16"/>
  <c r="BP118" i="16"/>
  <c r="BO118" i="16"/>
  <c r="BN118" i="16"/>
  <c r="BM118" i="16"/>
  <c r="BL118" i="16"/>
  <c r="BK118" i="16"/>
  <c r="BJ118" i="16"/>
  <c r="BI118" i="16"/>
  <c r="BH118" i="16"/>
  <c r="BG118" i="16"/>
  <c r="BF118" i="16"/>
  <c r="BE118" i="16"/>
  <c r="BD118" i="16"/>
  <c r="BC118" i="16"/>
  <c r="BB118" i="16"/>
  <c r="BA118" i="16"/>
  <c r="AZ118" i="16"/>
  <c r="AY118" i="16"/>
  <c r="AX118" i="16"/>
  <c r="AW118" i="16"/>
  <c r="AV118" i="16"/>
  <c r="AU118" i="16"/>
  <c r="AT118" i="16"/>
  <c r="AS118" i="16"/>
  <c r="AR118" i="16"/>
  <c r="AQ118" i="16"/>
  <c r="AP118" i="16"/>
  <c r="AO118" i="16"/>
  <c r="AN118" i="16"/>
  <c r="AM118" i="16"/>
  <c r="AL118" i="16"/>
  <c r="AK118" i="16"/>
  <c r="AJ118" i="16"/>
  <c r="AI118" i="16"/>
  <c r="AH118" i="16"/>
  <c r="AG118" i="16"/>
  <c r="AF118" i="16"/>
  <c r="AE118" i="16"/>
  <c r="AD118" i="16"/>
  <c r="AC118" i="16"/>
  <c r="AB118" i="16"/>
  <c r="AA118" i="16"/>
  <c r="Z118" i="16"/>
  <c r="Y118" i="16"/>
  <c r="X118" i="16"/>
  <c r="W118" i="16"/>
  <c r="V118" i="16"/>
  <c r="U118" i="16"/>
  <c r="T118" i="16"/>
  <c r="S118" i="16"/>
  <c r="R118" i="16"/>
  <c r="Q118" i="16"/>
  <c r="P118" i="16"/>
  <c r="O118" i="16"/>
  <c r="N118" i="16"/>
  <c r="M118" i="16"/>
  <c r="L118" i="16"/>
  <c r="K118" i="16"/>
  <c r="J118" i="16"/>
  <c r="I118" i="16"/>
  <c r="H118" i="16"/>
  <c r="G118" i="16"/>
  <c r="F118" i="16"/>
  <c r="E118" i="16"/>
  <c r="D118" i="16"/>
  <c r="C118" i="16"/>
  <c r="B114" i="16"/>
  <c r="B113" i="16"/>
  <c r="B111" i="16"/>
  <c r="B110" i="16"/>
  <c r="B108" i="16"/>
  <c r="B107" i="16"/>
  <c r="B106" i="16"/>
  <c r="B105" i="16"/>
  <c r="B103" i="16"/>
  <c r="B134" i="16" s="1"/>
  <c r="B102" i="16"/>
  <c r="B133" i="16" s="1"/>
  <c r="B101" i="16"/>
  <c r="B132" i="16" s="1"/>
  <c r="B99" i="16"/>
  <c r="B130" i="16" s="1"/>
  <c r="B98" i="16"/>
  <c r="B129" i="16" s="1"/>
  <c r="B97" i="16"/>
  <c r="B128" i="16" s="1"/>
  <c r="B96" i="16"/>
  <c r="B127" i="16" s="1"/>
  <c r="B95" i="16"/>
  <c r="B126" i="16" s="1"/>
  <c r="B94" i="16"/>
  <c r="B125" i="16" s="1"/>
  <c r="B93" i="16"/>
  <c r="B124" i="16" s="1"/>
  <c r="B91" i="16"/>
  <c r="B122" i="16" s="1"/>
  <c r="B90" i="16"/>
  <c r="B121" i="16" s="1"/>
  <c r="B89" i="16"/>
  <c r="B120" i="16" s="1"/>
  <c r="B88" i="16"/>
  <c r="B119" i="16" s="1"/>
  <c r="FF87" i="16"/>
  <c r="FE87" i="16"/>
  <c r="FD87" i="16"/>
  <c r="FC87" i="16"/>
  <c r="FB87" i="16"/>
  <c r="FA87" i="16"/>
  <c r="EZ87" i="16"/>
  <c r="EY87" i="16"/>
  <c r="EX87" i="16"/>
  <c r="EW87" i="16"/>
  <c r="EV87" i="16"/>
  <c r="EU87" i="16"/>
  <c r="ET87" i="16"/>
  <c r="ES87" i="16"/>
  <c r="ER87" i="16"/>
  <c r="EQ87" i="16"/>
  <c r="EP87" i="16"/>
  <c r="EO87" i="16"/>
  <c r="EN87" i="16"/>
  <c r="EM87" i="16"/>
  <c r="EL87" i="16"/>
  <c r="EK87" i="16"/>
  <c r="EJ87" i="16"/>
  <c r="EI87" i="16"/>
  <c r="EH87" i="16"/>
  <c r="EG87" i="16"/>
  <c r="EF87" i="16"/>
  <c r="EE87" i="16"/>
  <c r="ED87" i="16"/>
  <c r="EC87" i="16"/>
  <c r="EB87" i="16"/>
  <c r="EA87" i="16"/>
  <c r="DZ87" i="16"/>
  <c r="DY87" i="16"/>
  <c r="DX87" i="16"/>
  <c r="DW87" i="16"/>
  <c r="DV87" i="16"/>
  <c r="DU87" i="16"/>
  <c r="DT87" i="16"/>
  <c r="DS87" i="16"/>
  <c r="DR87" i="16"/>
  <c r="DQ87" i="16"/>
  <c r="DP87" i="16"/>
  <c r="DO87" i="16"/>
  <c r="DN87" i="16"/>
  <c r="DM87" i="16"/>
  <c r="DL87" i="16"/>
  <c r="DK87" i="16"/>
  <c r="DJ87" i="16"/>
  <c r="DI87" i="16"/>
  <c r="DH87" i="16"/>
  <c r="DG87" i="16"/>
  <c r="DF87" i="16"/>
  <c r="DE87" i="16"/>
  <c r="DD87" i="16"/>
  <c r="DC87" i="16"/>
  <c r="DB87" i="16"/>
  <c r="DA87" i="16"/>
  <c r="CZ87" i="16"/>
  <c r="CY87" i="16"/>
  <c r="CX87" i="16"/>
  <c r="CW87" i="16"/>
  <c r="CV87" i="16"/>
  <c r="CU87" i="16"/>
  <c r="CT87" i="16"/>
  <c r="CS87" i="16"/>
  <c r="CR87" i="16"/>
  <c r="CQ87" i="16"/>
  <c r="CP87" i="16"/>
  <c r="CO87" i="16"/>
  <c r="CN87" i="16"/>
  <c r="CM87" i="16"/>
  <c r="CL87" i="16"/>
  <c r="CK87" i="16"/>
  <c r="CJ87" i="16"/>
  <c r="CI87" i="16"/>
  <c r="CH87" i="16"/>
  <c r="CG87" i="16"/>
  <c r="CF87" i="16"/>
  <c r="CE87" i="16"/>
  <c r="CD87" i="16"/>
  <c r="CC87" i="16"/>
  <c r="CB87" i="16"/>
  <c r="CA87" i="16"/>
  <c r="BZ87" i="16"/>
  <c r="BY87" i="16"/>
  <c r="BX87" i="16"/>
  <c r="BW87" i="16"/>
  <c r="BV87" i="16"/>
  <c r="BU87" i="16"/>
  <c r="BT87" i="16"/>
  <c r="BS87" i="16"/>
  <c r="BR87" i="16"/>
  <c r="BQ87" i="16"/>
  <c r="BP87" i="16"/>
  <c r="BO87" i="16"/>
  <c r="BN87" i="16"/>
  <c r="BM87" i="16"/>
  <c r="BL87" i="16"/>
  <c r="BK87" i="16"/>
  <c r="BJ87" i="16"/>
  <c r="BI87" i="16"/>
  <c r="BH87" i="16"/>
  <c r="BG87" i="16"/>
  <c r="BF87" i="16"/>
  <c r="BE87" i="16"/>
  <c r="BD87" i="16"/>
  <c r="BC87" i="16"/>
  <c r="BB87" i="16"/>
  <c r="BA87" i="16"/>
  <c r="AZ87" i="16"/>
  <c r="AY87" i="16"/>
  <c r="AX87" i="16"/>
  <c r="AW87" i="16"/>
  <c r="AV87" i="16"/>
  <c r="AU87" i="16"/>
  <c r="AT87" i="16"/>
  <c r="AS87" i="16"/>
  <c r="AR87" i="16"/>
  <c r="AQ87" i="16"/>
  <c r="AP87" i="16"/>
  <c r="AO87" i="16"/>
  <c r="AN87" i="16"/>
  <c r="AM87" i="16"/>
  <c r="AL87" i="16"/>
  <c r="AK87" i="16"/>
  <c r="AJ87" i="16"/>
  <c r="AI87" i="16"/>
  <c r="AH87" i="16"/>
  <c r="AG87" i="16"/>
  <c r="AF87" i="16"/>
  <c r="AE87" i="16"/>
  <c r="AD87" i="16"/>
  <c r="AC87" i="16"/>
  <c r="AB87" i="16"/>
  <c r="AA87" i="16"/>
  <c r="Z87" i="16"/>
  <c r="Y87" i="16"/>
  <c r="X87" i="16"/>
  <c r="W87" i="16"/>
  <c r="V87" i="16"/>
  <c r="U87" i="16"/>
  <c r="T87" i="16"/>
  <c r="S87" i="16"/>
  <c r="R87" i="16"/>
  <c r="Q87" i="16"/>
  <c r="P87" i="16"/>
  <c r="O87" i="16"/>
  <c r="N87" i="16"/>
  <c r="M87" i="16"/>
  <c r="L87" i="16"/>
  <c r="K87" i="16"/>
  <c r="J87" i="16"/>
  <c r="I87" i="16"/>
  <c r="H87" i="16"/>
  <c r="G87" i="16"/>
  <c r="F87" i="16"/>
  <c r="E87" i="16"/>
  <c r="D87" i="16"/>
  <c r="C87" i="16"/>
  <c r="FF67" i="16"/>
  <c r="FE67" i="16"/>
  <c r="FD67" i="16"/>
  <c r="FC67" i="16"/>
  <c r="FB67" i="16"/>
  <c r="FA67" i="16"/>
  <c r="EZ67" i="16"/>
  <c r="EY67" i="16"/>
  <c r="EX67" i="16"/>
  <c r="EW67" i="16"/>
  <c r="EV67" i="16"/>
  <c r="EU67" i="16"/>
  <c r="ET67" i="16"/>
  <c r="ES67" i="16"/>
  <c r="ER67" i="16"/>
  <c r="EQ67" i="16"/>
  <c r="EP67" i="16"/>
  <c r="EO67" i="16"/>
  <c r="EN67" i="16"/>
  <c r="EM67" i="16"/>
  <c r="EL67" i="16"/>
  <c r="EK67" i="16"/>
  <c r="EJ67" i="16"/>
  <c r="EI67" i="16"/>
  <c r="EH67" i="16"/>
  <c r="EG67" i="16"/>
  <c r="EF67" i="16"/>
  <c r="EE67" i="16"/>
  <c r="ED67" i="16"/>
  <c r="EC67" i="16"/>
  <c r="EB67" i="16"/>
  <c r="EA67" i="16"/>
  <c r="DZ67" i="16"/>
  <c r="DY67" i="16"/>
  <c r="DX67" i="16"/>
  <c r="DW67" i="16"/>
  <c r="DV67" i="16"/>
  <c r="DU67" i="16"/>
  <c r="DT67" i="16"/>
  <c r="DS67" i="16"/>
  <c r="DR67" i="16"/>
  <c r="DQ67" i="16"/>
  <c r="DP67" i="16"/>
  <c r="DO67" i="16"/>
  <c r="DN67" i="16"/>
  <c r="DM67" i="16"/>
  <c r="DL67" i="16"/>
  <c r="DK67" i="16"/>
  <c r="DJ67" i="16"/>
  <c r="DI67" i="16"/>
  <c r="DH67" i="16"/>
  <c r="DG67" i="16"/>
  <c r="DF67" i="16"/>
  <c r="DE67" i="16"/>
  <c r="DD67" i="16"/>
  <c r="DC67" i="16"/>
  <c r="DB67" i="16"/>
  <c r="DA67" i="16"/>
  <c r="CZ67" i="16"/>
  <c r="CY67" i="16"/>
  <c r="CX67" i="16"/>
  <c r="CW67" i="16"/>
  <c r="CV67" i="16"/>
  <c r="CU67" i="16"/>
  <c r="CT67" i="16"/>
  <c r="CS67" i="16"/>
  <c r="CR67" i="16"/>
  <c r="CQ67" i="16"/>
  <c r="CP67" i="16"/>
  <c r="CO67" i="16"/>
  <c r="CN67" i="16"/>
  <c r="CM67" i="16"/>
  <c r="CL67" i="16"/>
  <c r="CK67" i="16"/>
  <c r="CJ67" i="16"/>
  <c r="CI67" i="16"/>
  <c r="CH67" i="16"/>
  <c r="CG67" i="16"/>
  <c r="CF67" i="16"/>
  <c r="CE67" i="16"/>
  <c r="CD67" i="16"/>
  <c r="CC67" i="16"/>
  <c r="CB67" i="16"/>
  <c r="CA67" i="16"/>
  <c r="BZ67" i="16"/>
  <c r="BY67" i="16"/>
  <c r="BX67" i="16"/>
  <c r="BW67" i="16"/>
  <c r="BV67" i="16"/>
  <c r="BU67" i="16"/>
  <c r="BT67" i="16"/>
  <c r="BS67" i="16"/>
  <c r="BR67" i="16"/>
  <c r="BQ67" i="16"/>
  <c r="BP67" i="16"/>
  <c r="BO67" i="16"/>
  <c r="BN67" i="16"/>
  <c r="BM67" i="16"/>
  <c r="BL67" i="16"/>
  <c r="BK67" i="16"/>
  <c r="BJ67" i="16"/>
  <c r="BI67" i="16"/>
  <c r="BH67" i="16"/>
  <c r="BG67" i="16"/>
  <c r="BF67" i="16"/>
  <c r="BE67" i="16"/>
  <c r="BD67" i="16"/>
  <c r="BC67" i="16"/>
  <c r="BB67" i="16"/>
  <c r="BA67" i="16"/>
  <c r="AZ67" i="16"/>
  <c r="AY67" i="16"/>
  <c r="AX67" i="16"/>
  <c r="AW67" i="16"/>
  <c r="AV67" i="16"/>
  <c r="AU67" i="16"/>
  <c r="AT67" i="16"/>
  <c r="AS67" i="16"/>
  <c r="AR67" i="16"/>
  <c r="AQ67" i="16"/>
  <c r="AP67" i="16"/>
  <c r="AO67" i="16"/>
  <c r="AN67" i="16"/>
  <c r="AM67" i="16"/>
  <c r="AL67" i="16"/>
  <c r="AK67" i="16"/>
  <c r="AJ67" i="16"/>
  <c r="AI67" i="16"/>
  <c r="AH67" i="16"/>
  <c r="AG67" i="16"/>
  <c r="AF67" i="16"/>
  <c r="AE67" i="16"/>
  <c r="AD67"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D67" i="16"/>
  <c r="C67" i="16"/>
  <c r="B64" i="16"/>
  <c r="B63" i="16"/>
  <c r="B61" i="16"/>
  <c r="B60" i="16"/>
  <c r="B58" i="16"/>
  <c r="CR57" i="16"/>
  <c r="B57" i="16"/>
  <c r="B56" i="16"/>
  <c r="DX55" i="16"/>
  <c r="B55" i="16"/>
  <c r="B53" i="16"/>
  <c r="B83" i="16" s="1"/>
  <c r="FD52" i="16"/>
  <c r="B52" i="16"/>
  <c r="B82" i="16" s="1"/>
  <c r="B51" i="16"/>
  <c r="B81" i="16" s="1"/>
  <c r="B49" i="16"/>
  <c r="B79" i="16" s="1"/>
  <c r="B48" i="16"/>
  <c r="B78" i="16" s="1"/>
  <c r="B47" i="16"/>
  <c r="B77" i="16" s="1"/>
  <c r="DG46" i="16"/>
  <c r="B46" i="16"/>
  <c r="B76" i="16" s="1"/>
  <c r="EU45" i="16"/>
  <c r="B45" i="16"/>
  <c r="B75" i="16" s="1"/>
  <c r="B44" i="16"/>
  <c r="B74" i="16" s="1"/>
  <c r="EP43" i="16"/>
  <c r="B43" i="16"/>
  <c r="B73" i="16" s="1"/>
  <c r="EE41" i="16"/>
  <c r="B41" i="16"/>
  <c r="B71" i="16" s="1"/>
  <c r="EU40" i="16"/>
  <c r="CI40" i="16"/>
  <c r="W40" i="16"/>
  <c r="B40" i="16"/>
  <c r="B70" i="16" s="1"/>
  <c r="DO39" i="16"/>
  <c r="BC39" i="16"/>
  <c r="B39" i="16"/>
  <c r="B69" i="16" s="1"/>
  <c r="B38" i="16"/>
  <c r="B68" i="16" s="1"/>
  <c r="FF37" i="16"/>
  <c r="FE37" i="16"/>
  <c r="FD37" i="16"/>
  <c r="FC37" i="16"/>
  <c r="FB37" i="16"/>
  <c r="FA37" i="16"/>
  <c r="EZ37" i="16"/>
  <c r="EY37" i="16"/>
  <c r="EX37" i="16"/>
  <c r="EW37" i="16"/>
  <c r="EV37" i="16"/>
  <c r="EU37" i="16"/>
  <c r="ET37" i="16"/>
  <c r="ES37" i="16"/>
  <c r="ER37" i="16"/>
  <c r="EQ37" i="16"/>
  <c r="EP37" i="16"/>
  <c r="EO37" i="16"/>
  <c r="EN37" i="16"/>
  <c r="EM37" i="16"/>
  <c r="EL37" i="16"/>
  <c r="EK37" i="16"/>
  <c r="EJ37" i="16"/>
  <c r="EI37" i="16"/>
  <c r="EH37" i="16"/>
  <c r="EG37" i="16"/>
  <c r="EF37" i="16"/>
  <c r="EE37" i="16"/>
  <c r="ED37" i="16"/>
  <c r="EC37" i="16"/>
  <c r="EB37" i="16"/>
  <c r="EA37" i="16"/>
  <c r="DZ37" i="16"/>
  <c r="DY37" i="16"/>
  <c r="DX37" i="16"/>
  <c r="DW37" i="16"/>
  <c r="DV37" i="16"/>
  <c r="DU37" i="16"/>
  <c r="DT37" i="16"/>
  <c r="DS37" i="16"/>
  <c r="DR37" i="16"/>
  <c r="DQ37" i="16"/>
  <c r="DP37" i="16"/>
  <c r="DO37" i="16"/>
  <c r="DN37" i="16"/>
  <c r="DM37" i="16"/>
  <c r="DL37" i="16"/>
  <c r="DK37" i="16"/>
  <c r="DJ37" i="16"/>
  <c r="DI37" i="16"/>
  <c r="DH37" i="16"/>
  <c r="DG37" i="16"/>
  <c r="DF37" i="16"/>
  <c r="DE37" i="16"/>
  <c r="DD37" i="16"/>
  <c r="DC37" i="16"/>
  <c r="DB37" i="16"/>
  <c r="DA37" i="16"/>
  <c r="CZ37" i="16"/>
  <c r="CY37" i="16"/>
  <c r="CX37" i="16"/>
  <c r="CW37" i="16"/>
  <c r="CV37" i="16"/>
  <c r="CU37" i="16"/>
  <c r="CT37" i="16"/>
  <c r="CS37" i="16"/>
  <c r="CR37" i="16"/>
  <c r="CQ37" i="16"/>
  <c r="CP37" i="16"/>
  <c r="CO37" i="16"/>
  <c r="CN37" i="16"/>
  <c r="CM37" i="16"/>
  <c r="CL37" i="16"/>
  <c r="CK37" i="16"/>
  <c r="CJ37" i="16"/>
  <c r="CI37" i="16"/>
  <c r="CH37" i="16"/>
  <c r="CG37" i="16"/>
  <c r="CF37" i="16"/>
  <c r="CE37" i="16"/>
  <c r="CD37" i="16"/>
  <c r="CC37" i="16"/>
  <c r="CB37" i="16"/>
  <c r="CA37" i="16"/>
  <c r="BZ37" i="16"/>
  <c r="BY37" i="16"/>
  <c r="BX37" i="16"/>
  <c r="BW37" i="16"/>
  <c r="BV37" i="16"/>
  <c r="BU37" i="16"/>
  <c r="BT37" i="16"/>
  <c r="BS37" i="16"/>
  <c r="BR37" i="16"/>
  <c r="BQ37" i="16"/>
  <c r="BP37" i="16"/>
  <c r="BO37" i="16"/>
  <c r="BN37" i="16"/>
  <c r="BM37" i="16"/>
  <c r="BL37" i="16"/>
  <c r="BK37" i="16"/>
  <c r="BJ37" i="16"/>
  <c r="BI37" i="16"/>
  <c r="BH37" i="16"/>
  <c r="BG37" i="16"/>
  <c r="BF37" i="16"/>
  <c r="BE37" i="16"/>
  <c r="BD37" i="16"/>
  <c r="BC37" i="16"/>
  <c r="BB37" i="16"/>
  <c r="BA37" i="16"/>
  <c r="AZ37" i="16"/>
  <c r="AY37" i="16"/>
  <c r="AX37" i="16"/>
  <c r="AW37" i="16"/>
  <c r="AV37" i="16"/>
  <c r="AU37" i="16"/>
  <c r="AT37" i="16"/>
  <c r="AS37" i="16"/>
  <c r="AR37" i="16"/>
  <c r="AQ37" i="16"/>
  <c r="AP37" i="16"/>
  <c r="AO37" i="16"/>
  <c r="AN37" i="16"/>
  <c r="AM37" i="16"/>
  <c r="AL37" i="16"/>
  <c r="AK37" i="16"/>
  <c r="AJ37" i="16"/>
  <c r="AI37" i="16"/>
  <c r="AH37" i="16"/>
  <c r="AG37" i="16"/>
  <c r="AF37" i="16"/>
  <c r="AE37" i="16"/>
  <c r="AD37" i="16"/>
  <c r="AC37" i="16"/>
  <c r="AB37" i="16"/>
  <c r="AA37" i="16"/>
  <c r="Z37" i="16"/>
  <c r="Y37" i="16"/>
  <c r="X37" i="16"/>
  <c r="W37" i="16"/>
  <c r="V37" i="16"/>
  <c r="U37" i="16"/>
  <c r="T37" i="16"/>
  <c r="S37" i="16"/>
  <c r="R37" i="16"/>
  <c r="Q37" i="16"/>
  <c r="P37" i="16"/>
  <c r="O37" i="16"/>
  <c r="N37" i="16"/>
  <c r="M37" i="16"/>
  <c r="L37" i="16"/>
  <c r="K37" i="16"/>
  <c r="J37" i="16"/>
  <c r="I37" i="16"/>
  <c r="H37" i="16"/>
  <c r="G37" i="16"/>
  <c r="F37" i="16"/>
  <c r="E37" i="16"/>
  <c r="D37" i="16"/>
  <c r="C37" i="16"/>
  <c r="BE114" i="16"/>
  <c r="I113" i="16"/>
  <c r="DI58" i="16"/>
  <c r="FD57" i="16"/>
  <c r="AV56" i="16"/>
  <c r="EN53" i="16"/>
  <c r="CB53" i="16"/>
  <c r="P53" i="16"/>
  <c r="DH51" i="16"/>
  <c r="AV51" i="16"/>
  <c r="EN48" i="16"/>
  <c r="CB48" i="16"/>
  <c r="AN48" i="16"/>
  <c r="EF47" i="16"/>
  <c r="CY47" i="16"/>
  <c r="Z47" i="16"/>
  <c r="N47" i="16"/>
  <c r="EM46" i="16"/>
  <c r="AU46" i="16"/>
  <c r="FF95" i="16"/>
  <c r="CI45" i="16"/>
  <c r="DW44" i="16"/>
  <c r="AE44" i="16"/>
  <c r="DJ43" i="16"/>
  <c r="BS43" i="16"/>
  <c r="O43" i="16"/>
  <c r="G43" i="16"/>
  <c r="FC41" i="16"/>
  <c r="EU41" i="16"/>
  <c r="EM41" i="16"/>
  <c r="CQ41" i="16"/>
  <c r="CI41" i="16"/>
  <c r="CA41" i="16"/>
  <c r="AE41" i="16"/>
  <c r="W41" i="16"/>
  <c r="O41" i="16"/>
  <c r="FC40" i="16"/>
  <c r="DG40" i="16"/>
  <c r="CY40" i="16"/>
  <c r="CQ40" i="16"/>
  <c r="AU40" i="16"/>
  <c r="AM40" i="16"/>
  <c r="AE40" i="16"/>
  <c r="BS39" i="16"/>
  <c r="BK39" i="16"/>
  <c r="O39" i="16"/>
  <c r="G39" i="16"/>
  <c r="EM38" i="16"/>
  <c r="AI73" i="24" s="1"/>
  <c r="CQ38" i="16"/>
  <c r="CI38" i="16"/>
  <c r="CA38" i="16"/>
  <c r="AE38" i="16"/>
  <c r="FF118" i="12"/>
  <c r="FE118" i="12"/>
  <c r="FD118" i="12"/>
  <c r="FC118" i="12"/>
  <c r="FB118" i="12"/>
  <c r="FA118" i="12"/>
  <c r="EZ118" i="12"/>
  <c r="EY118" i="12"/>
  <c r="EX118" i="12"/>
  <c r="EW118" i="12"/>
  <c r="EV118" i="12"/>
  <c r="EU118" i="12"/>
  <c r="ET118" i="12"/>
  <c r="ES118" i="12"/>
  <c r="ER118" i="12"/>
  <c r="EQ118" i="12"/>
  <c r="EP118" i="12"/>
  <c r="EO118" i="12"/>
  <c r="EN118" i="12"/>
  <c r="EM118" i="12"/>
  <c r="EL118" i="12"/>
  <c r="EK118" i="12"/>
  <c r="EJ118" i="12"/>
  <c r="EI118" i="12"/>
  <c r="EH118" i="12"/>
  <c r="EG118" i="12"/>
  <c r="EF118" i="12"/>
  <c r="EE118" i="12"/>
  <c r="ED118" i="12"/>
  <c r="EC118" i="12"/>
  <c r="EB118" i="12"/>
  <c r="EA118" i="12"/>
  <c r="DZ118" i="12"/>
  <c r="DY118" i="12"/>
  <c r="DX118" i="12"/>
  <c r="DW118" i="12"/>
  <c r="DV118" i="12"/>
  <c r="DU118" i="12"/>
  <c r="DT118" i="12"/>
  <c r="DS118" i="12"/>
  <c r="DR118" i="12"/>
  <c r="DQ118" i="12"/>
  <c r="DP118" i="12"/>
  <c r="DO118" i="12"/>
  <c r="DN118" i="12"/>
  <c r="DM118" i="12"/>
  <c r="DL118" i="12"/>
  <c r="DK118" i="12"/>
  <c r="DJ118" i="12"/>
  <c r="DI118" i="12"/>
  <c r="DH118" i="12"/>
  <c r="DG118" i="12"/>
  <c r="DF118" i="12"/>
  <c r="DE118" i="12"/>
  <c r="DD118" i="12"/>
  <c r="DC118" i="12"/>
  <c r="DB118" i="12"/>
  <c r="DA118" i="12"/>
  <c r="CZ118" i="12"/>
  <c r="CY118" i="12"/>
  <c r="CX118" i="12"/>
  <c r="CW118" i="12"/>
  <c r="CV118" i="12"/>
  <c r="CU118" i="12"/>
  <c r="CT118" i="12"/>
  <c r="CS118" i="12"/>
  <c r="CR118" i="12"/>
  <c r="CQ118" i="12"/>
  <c r="CP118" i="12"/>
  <c r="CO118" i="12"/>
  <c r="CN118" i="12"/>
  <c r="CM118" i="12"/>
  <c r="CL118" i="12"/>
  <c r="CK118" i="12"/>
  <c r="CJ118" i="12"/>
  <c r="CI118" i="12"/>
  <c r="CH118" i="12"/>
  <c r="CG118" i="12"/>
  <c r="CF118" i="12"/>
  <c r="CE118" i="12"/>
  <c r="CD118" i="12"/>
  <c r="CC118" i="12"/>
  <c r="CB118" i="12"/>
  <c r="CA118" i="12"/>
  <c r="BZ118" i="12"/>
  <c r="BY118" i="12"/>
  <c r="BX118" i="12"/>
  <c r="BW118" i="12"/>
  <c r="BV118" i="12"/>
  <c r="BU118" i="12"/>
  <c r="BT118" i="12"/>
  <c r="BS118" i="12"/>
  <c r="BR118" i="12"/>
  <c r="BQ118" i="12"/>
  <c r="BP118" i="12"/>
  <c r="BO118" i="12"/>
  <c r="BN118" i="12"/>
  <c r="BM118" i="12"/>
  <c r="BL118" i="12"/>
  <c r="BK118" i="12"/>
  <c r="BJ118" i="12"/>
  <c r="BI118" i="12"/>
  <c r="BH118" i="12"/>
  <c r="BG118" i="12"/>
  <c r="BF118" i="12"/>
  <c r="BE118" i="12"/>
  <c r="BD118" i="12"/>
  <c r="BC118" i="12"/>
  <c r="BB118" i="12"/>
  <c r="BA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T118" i="12"/>
  <c r="S118" i="12"/>
  <c r="R118" i="12"/>
  <c r="Q118" i="12"/>
  <c r="P118" i="12"/>
  <c r="O118" i="12"/>
  <c r="N118" i="12"/>
  <c r="M118" i="12"/>
  <c r="L118" i="12"/>
  <c r="K118" i="12"/>
  <c r="J118" i="12"/>
  <c r="I118" i="12"/>
  <c r="H118" i="12"/>
  <c r="G118" i="12"/>
  <c r="F118" i="12"/>
  <c r="E118" i="12"/>
  <c r="D118" i="12"/>
  <c r="C118" i="12"/>
  <c r="B114" i="12"/>
  <c r="B113" i="12"/>
  <c r="B111" i="12"/>
  <c r="B110" i="12"/>
  <c r="B108" i="12"/>
  <c r="B107" i="12"/>
  <c r="B106" i="12"/>
  <c r="B105" i="12"/>
  <c r="B103" i="12"/>
  <c r="B134" i="12" s="1"/>
  <c r="B102" i="12"/>
  <c r="B133" i="12" s="1"/>
  <c r="B101" i="12"/>
  <c r="B132" i="12" s="1"/>
  <c r="B99" i="12"/>
  <c r="B130" i="12" s="1"/>
  <c r="B98" i="12"/>
  <c r="B129" i="12" s="1"/>
  <c r="B97" i="12"/>
  <c r="B128" i="12" s="1"/>
  <c r="B96" i="12"/>
  <c r="B127" i="12" s="1"/>
  <c r="B95" i="12"/>
  <c r="B126" i="12" s="1"/>
  <c r="B94" i="12"/>
  <c r="B125" i="12" s="1"/>
  <c r="B93" i="12"/>
  <c r="B124" i="12" s="1"/>
  <c r="B91" i="12"/>
  <c r="B122" i="12" s="1"/>
  <c r="B90" i="12"/>
  <c r="B121" i="12" s="1"/>
  <c r="B89" i="12"/>
  <c r="B120" i="12" s="1"/>
  <c r="B88" i="12"/>
  <c r="B119" i="12" s="1"/>
  <c r="FF87" i="12"/>
  <c r="FE87" i="12"/>
  <c r="FD87" i="12"/>
  <c r="FC87" i="12"/>
  <c r="FB87" i="12"/>
  <c r="FA87" i="12"/>
  <c r="EZ87" i="12"/>
  <c r="EY87" i="12"/>
  <c r="EX87" i="12"/>
  <c r="EW87" i="12"/>
  <c r="EV87" i="12"/>
  <c r="EU87" i="12"/>
  <c r="ET87" i="12"/>
  <c r="ES87" i="12"/>
  <c r="ER87" i="12"/>
  <c r="EQ87" i="12"/>
  <c r="EP87" i="12"/>
  <c r="EO87" i="12"/>
  <c r="EN87" i="12"/>
  <c r="EM87" i="12"/>
  <c r="EL87" i="12"/>
  <c r="EK87" i="12"/>
  <c r="EJ87" i="12"/>
  <c r="EI87" i="12"/>
  <c r="EH87" i="12"/>
  <c r="EG87" i="12"/>
  <c r="EF87" i="12"/>
  <c r="EE87" i="12"/>
  <c r="ED87" i="12"/>
  <c r="EC87" i="12"/>
  <c r="EB87" i="12"/>
  <c r="EA87" i="12"/>
  <c r="DZ87" i="12"/>
  <c r="DY87" i="12"/>
  <c r="DX87" i="12"/>
  <c r="DW87" i="12"/>
  <c r="DV87" i="12"/>
  <c r="DU87" i="12"/>
  <c r="DT87" i="12"/>
  <c r="DS87" i="12"/>
  <c r="DR87" i="12"/>
  <c r="DQ87" i="12"/>
  <c r="DP87" i="12"/>
  <c r="DO87" i="12"/>
  <c r="DN87" i="12"/>
  <c r="DM87" i="12"/>
  <c r="DL87" i="12"/>
  <c r="DK87" i="12"/>
  <c r="DJ87" i="12"/>
  <c r="DI87" i="12"/>
  <c r="DH87" i="12"/>
  <c r="DG87" i="12"/>
  <c r="DF87" i="12"/>
  <c r="DE87" i="12"/>
  <c r="DD87" i="12"/>
  <c r="DC87" i="12"/>
  <c r="DB87" i="12"/>
  <c r="DA87" i="12"/>
  <c r="CZ87" i="12"/>
  <c r="CY87" i="12"/>
  <c r="CX87" i="12"/>
  <c r="CW87" i="12"/>
  <c r="CV87" i="12"/>
  <c r="CU87" i="12"/>
  <c r="CT87" i="12"/>
  <c r="CS87" i="12"/>
  <c r="CR87" i="12"/>
  <c r="CQ87" i="12"/>
  <c r="CP87" i="12"/>
  <c r="CO87" i="12"/>
  <c r="CN87" i="12"/>
  <c r="CM87" i="12"/>
  <c r="CL87" i="12"/>
  <c r="CK87" i="12"/>
  <c r="CJ87" i="12"/>
  <c r="CI87" i="12"/>
  <c r="CH87" i="12"/>
  <c r="CG87" i="12"/>
  <c r="CF87" i="12"/>
  <c r="CE87" i="12"/>
  <c r="CD87" i="12"/>
  <c r="CC87" i="12"/>
  <c r="CB87" i="12"/>
  <c r="CA87" i="12"/>
  <c r="BZ87" i="12"/>
  <c r="BY87" i="12"/>
  <c r="BX87" i="12"/>
  <c r="BW87" i="12"/>
  <c r="BV87" i="12"/>
  <c r="BU87" i="12"/>
  <c r="BT87" i="12"/>
  <c r="BS87" i="12"/>
  <c r="BR87" i="12"/>
  <c r="BQ87" i="12"/>
  <c r="BP87" i="12"/>
  <c r="BO87" i="12"/>
  <c r="BN87" i="12"/>
  <c r="BM87" i="12"/>
  <c r="BL87" i="12"/>
  <c r="BK87" i="12"/>
  <c r="BJ87" i="12"/>
  <c r="BI87" i="12"/>
  <c r="BH87" i="12"/>
  <c r="BG87" i="12"/>
  <c r="BF87" i="12"/>
  <c r="BE87" i="12"/>
  <c r="BD87" i="12"/>
  <c r="BC87" i="12"/>
  <c r="BB87" i="12"/>
  <c r="BA87" i="12"/>
  <c r="AZ87" i="12"/>
  <c r="AY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R87" i="12"/>
  <c r="Q87" i="12"/>
  <c r="P87" i="12"/>
  <c r="O87" i="12"/>
  <c r="N87" i="12"/>
  <c r="M87" i="12"/>
  <c r="L87" i="12"/>
  <c r="K87" i="12"/>
  <c r="J87" i="12"/>
  <c r="I87" i="12"/>
  <c r="H87" i="12"/>
  <c r="G87" i="12"/>
  <c r="F87" i="12"/>
  <c r="E87" i="12"/>
  <c r="D87" i="12"/>
  <c r="C87" i="12"/>
  <c r="FF67" i="12"/>
  <c r="FE67" i="12"/>
  <c r="FD67" i="12"/>
  <c r="FC67" i="12"/>
  <c r="FB67" i="12"/>
  <c r="FA67" i="12"/>
  <c r="EZ67" i="12"/>
  <c r="EY67" i="12"/>
  <c r="EX67" i="12"/>
  <c r="EW67" i="12"/>
  <c r="EV67" i="12"/>
  <c r="EU67" i="12"/>
  <c r="ET67" i="12"/>
  <c r="ES67" i="12"/>
  <c r="ER67" i="12"/>
  <c r="EQ67" i="12"/>
  <c r="EP67" i="12"/>
  <c r="EO67" i="12"/>
  <c r="EN67" i="12"/>
  <c r="EM67" i="12"/>
  <c r="EL67" i="12"/>
  <c r="EK67" i="12"/>
  <c r="EJ67" i="12"/>
  <c r="EI67" i="12"/>
  <c r="EH67" i="12"/>
  <c r="EG67" i="12"/>
  <c r="EF67" i="12"/>
  <c r="EE67" i="12"/>
  <c r="ED67" i="12"/>
  <c r="EC67" i="12"/>
  <c r="EB67" i="12"/>
  <c r="EA67" i="12"/>
  <c r="DZ67" i="12"/>
  <c r="DY67" i="12"/>
  <c r="DX67" i="12"/>
  <c r="DW67" i="12"/>
  <c r="DV67" i="12"/>
  <c r="DU67" i="12"/>
  <c r="DT67" i="12"/>
  <c r="DS67" i="12"/>
  <c r="DR67" i="12"/>
  <c r="DQ67" i="12"/>
  <c r="DP67" i="12"/>
  <c r="DO67" i="12"/>
  <c r="DN67" i="12"/>
  <c r="DM67" i="12"/>
  <c r="DL67" i="12"/>
  <c r="DK67" i="12"/>
  <c r="DJ67" i="12"/>
  <c r="DI67" i="12"/>
  <c r="DH67" i="12"/>
  <c r="DG67" i="12"/>
  <c r="DF67" i="12"/>
  <c r="DE67" i="12"/>
  <c r="DD67" i="12"/>
  <c r="DC67" i="12"/>
  <c r="DB67" i="12"/>
  <c r="DA67" i="12"/>
  <c r="CZ67" i="12"/>
  <c r="CY67" i="12"/>
  <c r="CX67" i="12"/>
  <c r="CW67" i="12"/>
  <c r="CV67" i="12"/>
  <c r="CU67" i="12"/>
  <c r="CT67" i="12"/>
  <c r="CS67" i="12"/>
  <c r="CR67" i="12"/>
  <c r="CQ67" i="12"/>
  <c r="CP67" i="12"/>
  <c r="CO67" i="12"/>
  <c r="CN67" i="12"/>
  <c r="CM67" i="12"/>
  <c r="CL67" i="12"/>
  <c r="CK67" i="12"/>
  <c r="CJ67" i="12"/>
  <c r="CI67" i="12"/>
  <c r="CH67" i="12"/>
  <c r="CG67" i="12"/>
  <c r="CF67" i="12"/>
  <c r="CE67" i="12"/>
  <c r="CD67" i="12"/>
  <c r="CC67" i="12"/>
  <c r="CB67" i="12"/>
  <c r="CA67" i="12"/>
  <c r="BZ67" i="12"/>
  <c r="BY67" i="12"/>
  <c r="BX67" i="12"/>
  <c r="BW67" i="12"/>
  <c r="BV67" i="12"/>
  <c r="BU67" i="12"/>
  <c r="BT67" i="12"/>
  <c r="BS67" i="12"/>
  <c r="BR67" i="12"/>
  <c r="BQ67" i="12"/>
  <c r="BP67" i="12"/>
  <c r="BO67" i="12"/>
  <c r="BN67" i="12"/>
  <c r="BM67" i="12"/>
  <c r="BL67" i="12"/>
  <c r="BK67" i="12"/>
  <c r="BJ67" i="12"/>
  <c r="BI67" i="12"/>
  <c r="BH67" i="12"/>
  <c r="BG67" i="12"/>
  <c r="BF67" i="12"/>
  <c r="BE67" i="12"/>
  <c r="BD67" i="12"/>
  <c r="BC67" i="12"/>
  <c r="BB67" i="12"/>
  <c r="BA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T67" i="12"/>
  <c r="S67" i="12"/>
  <c r="R67" i="12"/>
  <c r="Q67" i="12"/>
  <c r="P67" i="12"/>
  <c r="O67" i="12"/>
  <c r="N67" i="12"/>
  <c r="M67" i="12"/>
  <c r="L67" i="12"/>
  <c r="K67" i="12"/>
  <c r="J67" i="12"/>
  <c r="I67" i="12"/>
  <c r="H67" i="12"/>
  <c r="G67" i="12"/>
  <c r="F67" i="12"/>
  <c r="E67" i="12"/>
  <c r="D67" i="12"/>
  <c r="C67" i="12"/>
  <c r="B64" i="12"/>
  <c r="B63" i="12"/>
  <c r="B61" i="12"/>
  <c r="B60" i="12"/>
  <c r="B58" i="12"/>
  <c r="FB57" i="12"/>
  <c r="B57" i="12"/>
  <c r="AL56" i="12"/>
  <c r="B56" i="12"/>
  <c r="DN55" i="12"/>
  <c r="B55" i="12"/>
  <c r="BR53" i="12"/>
  <c r="B53" i="12"/>
  <c r="B83" i="12" s="1"/>
  <c r="ET52" i="12"/>
  <c r="B52" i="12"/>
  <c r="B82" i="12" s="1"/>
  <c r="AL51" i="12"/>
  <c r="B51" i="12"/>
  <c r="B81" i="12" s="1"/>
  <c r="DN49" i="12"/>
  <c r="B49" i="12"/>
  <c r="B79" i="12" s="1"/>
  <c r="B48" i="12"/>
  <c r="B78" i="12" s="1"/>
  <c r="B47" i="12"/>
  <c r="B77" i="12" s="1"/>
  <c r="CX46" i="12"/>
  <c r="B46" i="12"/>
  <c r="B76" i="12" s="1"/>
  <c r="B45" i="12"/>
  <c r="B75" i="12" s="1"/>
  <c r="B44" i="12"/>
  <c r="B74" i="12" s="1"/>
  <c r="DQ43" i="12"/>
  <c r="BE43" i="12"/>
  <c r="B43" i="12"/>
  <c r="B73" i="12" s="1"/>
  <c r="EG41" i="12"/>
  <c r="BU41" i="12"/>
  <c r="I41" i="12"/>
  <c r="B41" i="12"/>
  <c r="B71" i="12" s="1"/>
  <c r="EW40" i="12"/>
  <c r="CK40" i="12"/>
  <c r="B40" i="12"/>
  <c r="B70" i="12" s="1"/>
  <c r="B39" i="12"/>
  <c r="B69" i="12" s="1"/>
  <c r="B38" i="12"/>
  <c r="B68" i="12" s="1"/>
  <c r="FF37" i="12"/>
  <c r="FE37" i="12"/>
  <c r="FD37" i="12"/>
  <c r="FC37" i="12"/>
  <c r="FB37" i="12"/>
  <c r="FA37" i="12"/>
  <c r="EZ37" i="12"/>
  <c r="EY37" i="12"/>
  <c r="EX37" i="12"/>
  <c r="EW37" i="12"/>
  <c r="EV37" i="12"/>
  <c r="EU37" i="12"/>
  <c r="ET37" i="12"/>
  <c r="ES37" i="12"/>
  <c r="ER37" i="12"/>
  <c r="EQ37" i="12"/>
  <c r="EP37" i="12"/>
  <c r="EO37" i="12"/>
  <c r="EN37" i="12"/>
  <c r="EM37" i="12"/>
  <c r="EL37" i="12"/>
  <c r="EK37" i="12"/>
  <c r="EJ37" i="12"/>
  <c r="EI37" i="12"/>
  <c r="EH37" i="12"/>
  <c r="EG37" i="12"/>
  <c r="EF37" i="12"/>
  <c r="EE37" i="12"/>
  <c r="ED37" i="12"/>
  <c r="EC37" i="12"/>
  <c r="EB37" i="12"/>
  <c r="EA37" i="12"/>
  <c r="DZ37" i="12"/>
  <c r="DY37" i="12"/>
  <c r="DX37" i="12"/>
  <c r="DW37" i="12"/>
  <c r="DV37" i="12"/>
  <c r="DU37" i="12"/>
  <c r="DT37" i="12"/>
  <c r="DS37" i="12"/>
  <c r="DR37" i="12"/>
  <c r="DQ37" i="12"/>
  <c r="DP37" i="12"/>
  <c r="DO37" i="12"/>
  <c r="DN37" i="12"/>
  <c r="DM37" i="12"/>
  <c r="DL37" i="12"/>
  <c r="DK37" i="12"/>
  <c r="DJ37" i="12"/>
  <c r="DI37" i="12"/>
  <c r="DH37" i="12"/>
  <c r="DG37" i="12"/>
  <c r="DF37" i="12"/>
  <c r="DE37" i="12"/>
  <c r="DD37" i="12"/>
  <c r="DC37" i="12"/>
  <c r="DB37" i="12"/>
  <c r="DA37" i="12"/>
  <c r="CZ37" i="12"/>
  <c r="CY37" i="12"/>
  <c r="CX37" i="12"/>
  <c r="CW37" i="12"/>
  <c r="CV37" i="12"/>
  <c r="CU37" i="12"/>
  <c r="CT37" i="12"/>
  <c r="CS37" i="12"/>
  <c r="CR37" i="12"/>
  <c r="CQ37" i="12"/>
  <c r="CP37" i="12"/>
  <c r="CO37" i="12"/>
  <c r="CN37" i="12"/>
  <c r="CM37" i="12"/>
  <c r="CL37" i="12"/>
  <c r="CK37" i="12"/>
  <c r="CJ37" i="12"/>
  <c r="CI37" i="12"/>
  <c r="CH37" i="12"/>
  <c r="CG37" i="12"/>
  <c r="CF37" i="12"/>
  <c r="CE37" i="12"/>
  <c r="CD37" i="12"/>
  <c r="CC37" i="12"/>
  <c r="CB37" i="12"/>
  <c r="CA37" i="12"/>
  <c r="BZ37" i="12"/>
  <c r="BY37" i="12"/>
  <c r="BX37" i="12"/>
  <c r="BW37" i="12"/>
  <c r="BV37" i="12"/>
  <c r="BU37" i="12"/>
  <c r="BT37" i="12"/>
  <c r="BS37" i="12"/>
  <c r="BR37" i="12"/>
  <c r="BQ37" i="12"/>
  <c r="BP37" i="12"/>
  <c r="BO37" i="12"/>
  <c r="BN37" i="12"/>
  <c r="BM37" i="12"/>
  <c r="BL37" i="12"/>
  <c r="BK37" i="12"/>
  <c r="BJ37" i="12"/>
  <c r="BI37" i="12"/>
  <c r="BH37" i="12"/>
  <c r="BG37" i="12"/>
  <c r="BF37" i="12"/>
  <c r="BE37" i="12"/>
  <c r="BD37" i="12"/>
  <c r="BC37" i="12"/>
  <c r="BB37" i="12"/>
  <c r="BA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C37" i="12"/>
  <c r="BZ63" i="12"/>
  <c r="DV61" i="12"/>
  <c r="AO110" i="12"/>
  <c r="DF57" i="12"/>
  <c r="AT57" i="12"/>
  <c r="N57" i="12"/>
  <c r="FB56" i="12"/>
  <c r="ET53" i="12"/>
  <c r="CH53" i="12"/>
  <c r="AL53" i="12"/>
  <c r="EL52" i="12"/>
  <c r="BZ52" i="12"/>
  <c r="AL52" i="12"/>
  <c r="ED51" i="12"/>
  <c r="BR51" i="12"/>
  <c r="AT51" i="12"/>
  <c r="EL49" i="12"/>
  <c r="V47" i="12"/>
  <c r="Q44" i="12"/>
  <c r="I44" i="12"/>
  <c r="FE43" i="12"/>
  <c r="EW43" i="12"/>
  <c r="EO43" i="12"/>
  <c r="EG43" i="12"/>
  <c r="DY43" i="12"/>
  <c r="CS43" i="12"/>
  <c r="CK43" i="12"/>
  <c r="CC43" i="12"/>
  <c r="BU43" i="12"/>
  <c r="BM43" i="12"/>
  <c r="AG43" i="12"/>
  <c r="Y43" i="12"/>
  <c r="Q43" i="12"/>
  <c r="I43" i="12"/>
  <c r="FE41" i="12"/>
  <c r="EW41" i="12"/>
  <c r="EO41" i="12"/>
  <c r="DI41" i="12"/>
  <c r="DA41" i="12"/>
  <c r="CS41" i="12"/>
  <c r="CK41" i="12"/>
  <c r="CC41" i="12"/>
  <c r="AW41" i="12"/>
  <c r="AO41" i="12"/>
  <c r="AG41" i="12"/>
  <c r="Y41" i="12"/>
  <c r="Q41" i="12"/>
  <c r="FE40" i="12"/>
  <c r="DY40" i="12"/>
  <c r="DQ40" i="12"/>
  <c r="DI40" i="12"/>
  <c r="DA40" i="12"/>
  <c r="CS40" i="12"/>
  <c r="BM40" i="12"/>
  <c r="BE40" i="12"/>
  <c r="AW40" i="12"/>
  <c r="AO40" i="12"/>
  <c r="AG40" i="12"/>
  <c r="Y40" i="12"/>
  <c r="FE39" i="12"/>
  <c r="EW39" i="12"/>
  <c r="EO39" i="12"/>
  <c r="EG39" i="12"/>
  <c r="DY39" i="12"/>
  <c r="DQ39" i="12"/>
  <c r="CS39" i="12"/>
  <c r="CK39" i="12"/>
  <c r="CC39" i="12"/>
  <c r="BU39" i="12"/>
  <c r="BM39" i="12"/>
  <c r="BE39" i="12"/>
  <c r="AG39" i="12"/>
  <c r="Y39" i="12"/>
  <c r="Q39" i="12"/>
  <c r="I39" i="12"/>
  <c r="FE38" i="12"/>
  <c r="EW38" i="12"/>
  <c r="AS71" i="24" s="1"/>
  <c r="EO38" i="12"/>
  <c r="AK71" i="24" s="1"/>
  <c r="EG38" i="12"/>
  <c r="AC71" i="24" s="1"/>
  <c r="DI38" i="12"/>
  <c r="DA38" i="12"/>
  <c r="CS38" i="12"/>
  <c r="CK38" i="12"/>
  <c r="CC38" i="12"/>
  <c r="BU38" i="12"/>
  <c r="AW38" i="12"/>
  <c r="AO38" i="12"/>
  <c r="AG38" i="12"/>
  <c r="Y38" i="12"/>
  <c r="Q38" i="12"/>
  <c r="I38" i="12"/>
  <c r="AN39" i="13"/>
  <c r="P43" i="13"/>
  <c r="AJ45" i="13"/>
  <c r="G53" i="13"/>
  <c r="O53" i="13"/>
  <c r="AA53" i="13"/>
  <c r="AA83" i="13" s="1"/>
  <c r="AE53" i="13"/>
  <c r="AM53" i="13"/>
  <c r="E55" i="13"/>
  <c r="M55" i="13"/>
  <c r="U55" i="13"/>
  <c r="AC55" i="13"/>
  <c r="AK55" i="13"/>
  <c r="K56" i="13"/>
  <c r="S56" i="13"/>
  <c r="AA56" i="13"/>
  <c r="I57" i="13"/>
  <c r="Q57" i="13"/>
  <c r="Y57" i="13"/>
  <c r="AG57" i="13"/>
  <c r="AO57" i="13"/>
  <c r="G58" i="13"/>
  <c r="O58" i="13"/>
  <c r="W58" i="13"/>
  <c r="AE58" i="13"/>
  <c r="AM58" i="13"/>
  <c r="M60" i="13"/>
  <c r="U60" i="13"/>
  <c r="AC60" i="13"/>
  <c r="AK60" i="13"/>
  <c r="I64" i="13"/>
  <c r="Q64" i="13"/>
  <c r="Y64" i="13"/>
  <c r="AG64" i="13"/>
  <c r="AO64" i="13"/>
  <c r="C37" i="13"/>
  <c r="D37" i="13"/>
  <c r="E37" i="13"/>
  <c r="F37" i="13"/>
  <c r="G37" i="13"/>
  <c r="H37" i="13"/>
  <c r="I37" i="13"/>
  <c r="J37" i="13"/>
  <c r="K37" i="13"/>
  <c r="L37" i="13"/>
  <c r="M37" i="13"/>
  <c r="N37" i="13"/>
  <c r="O37" i="13"/>
  <c r="P37" i="13"/>
  <c r="Q37" i="13"/>
  <c r="R37" i="13"/>
  <c r="S37" i="13"/>
  <c r="T37" i="13"/>
  <c r="U37" i="13"/>
  <c r="V37" i="13"/>
  <c r="W37" i="13"/>
  <c r="X37" i="13"/>
  <c r="Y37" i="13"/>
  <c r="Z37" i="13"/>
  <c r="AA37" i="13"/>
  <c r="AB37" i="13"/>
  <c r="AC37" i="13"/>
  <c r="AD37" i="13"/>
  <c r="AE37" i="13"/>
  <c r="AF37" i="13"/>
  <c r="AG37" i="13"/>
  <c r="AH37" i="13"/>
  <c r="AI37" i="13"/>
  <c r="AJ37" i="13"/>
  <c r="AK37" i="13"/>
  <c r="AL37" i="13"/>
  <c r="AM37" i="13"/>
  <c r="AN37" i="13"/>
  <c r="AO37" i="13"/>
  <c r="AP37" i="13"/>
  <c r="B38" i="13"/>
  <c r="B68" i="13" s="1"/>
  <c r="B39" i="13"/>
  <c r="B69" i="13" s="1"/>
  <c r="B40" i="13"/>
  <c r="B70" i="13" s="1"/>
  <c r="B41" i="13"/>
  <c r="B71" i="13" s="1"/>
  <c r="B43" i="13"/>
  <c r="B73" i="13" s="1"/>
  <c r="B44" i="13"/>
  <c r="B74" i="13" s="1"/>
  <c r="B45" i="13"/>
  <c r="B75" i="13" s="1"/>
  <c r="B46" i="13"/>
  <c r="B76" i="13" s="1"/>
  <c r="B47" i="13"/>
  <c r="B77" i="13" s="1"/>
  <c r="B48" i="13"/>
  <c r="B78" i="13" s="1"/>
  <c r="B49" i="13"/>
  <c r="B79" i="13" s="1"/>
  <c r="T49" i="13"/>
  <c r="B51" i="13"/>
  <c r="B81" i="13" s="1"/>
  <c r="B52" i="13"/>
  <c r="B82" i="13" s="1"/>
  <c r="B53" i="13"/>
  <c r="B83" i="13" s="1"/>
  <c r="B55" i="13"/>
  <c r="B56" i="13"/>
  <c r="B57" i="13"/>
  <c r="B58" i="13"/>
  <c r="B60" i="13"/>
  <c r="B63" i="13"/>
  <c r="B64" i="13"/>
  <c r="C67" i="13"/>
  <c r="D67" i="13"/>
  <c r="E67" i="13"/>
  <c r="F67" i="13"/>
  <c r="G67" i="13"/>
  <c r="H67" i="13"/>
  <c r="I67" i="13"/>
  <c r="J67" i="13"/>
  <c r="K67" i="13"/>
  <c r="L67" i="13"/>
  <c r="M67" i="13"/>
  <c r="N67" i="13"/>
  <c r="O67" i="13"/>
  <c r="P67" i="13"/>
  <c r="Q67" i="13"/>
  <c r="R67" i="13"/>
  <c r="S67" i="13"/>
  <c r="T67" i="13"/>
  <c r="U67" i="13"/>
  <c r="V67" i="13"/>
  <c r="W67" i="13"/>
  <c r="X67" i="13"/>
  <c r="Y67" i="13"/>
  <c r="Z67" i="13"/>
  <c r="AA67" i="13"/>
  <c r="AB67" i="13"/>
  <c r="AC67" i="13"/>
  <c r="AD67" i="13"/>
  <c r="AE67" i="13"/>
  <c r="AF67" i="13"/>
  <c r="AG67" i="13"/>
  <c r="AH67" i="13"/>
  <c r="AI67" i="13"/>
  <c r="AJ67" i="13"/>
  <c r="AK67" i="13"/>
  <c r="AL67" i="13"/>
  <c r="AM67" i="13"/>
  <c r="AN67" i="13"/>
  <c r="AO67" i="13"/>
  <c r="AP67" i="13"/>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4" i="15"/>
  <c r="B63" i="15"/>
  <c r="B60" i="15"/>
  <c r="B58" i="15"/>
  <c r="B57" i="15"/>
  <c r="B56" i="15"/>
  <c r="B55" i="15"/>
  <c r="B53" i="15"/>
  <c r="B83" i="15" s="1"/>
  <c r="B52" i="15"/>
  <c r="B82" i="15" s="1"/>
  <c r="B51" i="15"/>
  <c r="B81" i="15" s="1"/>
  <c r="B49" i="15"/>
  <c r="B79" i="15" s="1"/>
  <c r="B48" i="15"/>
  <c r="B78" i="15" s="1"/>
  <c r="B47" i="15"/>
  <c r="B77" i="15" s="1"/>
  <c r="B46" i="15"/>
  <c r="B76" i="15" s="1"/>
  <c r="B45" i="15"/>
  <c r="B75" i="15" s="1"/>
  <c r="B44" i="15"/>
  <c r="B74" i="15" s="1"/>
  <c r="B43" i="15"/>
  <c r="B73" i="15" s="1"/>
  <c r="B41" i="15"/>
  <c r="B71" i="15" s="1"/>
  <c r="B40" i="15"/>
  <c r="B70" i="15" s="1"/>
  <c r="B39" i="15"/>
  <c r="B69" i="15" s="1"/>
  <c r="B38" i="15"/>
  <c r="B68" i="15" s="1"/>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AF63" i="15"/>
  <c r="T56" i="15"/>
  <c r="L56" i="15"/>
  <c r="H56" i="15"/>
  <c r="N55" i="15"/>
  <c r="F55" i="15"/>
  <c r="AP39" i="15"/>
  <c r="AP67" i="11"/>
  <c r="AO67" i="11"/>
  <c r="AN67" i="11"/>
  <c r="AM67" i="11"/>
  <c r="AL67" i="11"/>
  <c r="AK67" i="11"/>
  <c r="AJ67" i="11"/>
  <c r="AI67" i="11"/>
  <c r="AH67" i="11"/>
  <c r="AG67" i="11"/>
  <c r="AF67" i="11"/>
  <c r="AE67" i="11"/>
  <c r="AD67"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C67" i="11"/>
  <c r="B64" i="11"/>
  <c r="B63" i="11"/>
  <c r="B60" i="11"/>
  <c r="B58" i="11"/>
  <c r="AP57" i="11"/>
  <c r="B57" i="11"/>
  <c r="B56" i="11"/>
  <c r="B55" i="11"/>
  <c r="B53" i="11"/>
  <c r="B83" i="11" s="1"/>
  <c r="B52" i="11"/>
  <c r="B82" i="11" s="1"/>
  <c r="B51" i="11"/>
  <c r="B81" i="11" s="1"/>
  <c r="B49" i="11"/>
  <c r="B79" i="11" s="1"/>
  <c r="B48" i="11"/>
  <c r="B78" i="11" s="1"/>
  <c r="B47" i="11"/>
  <c r="B77" i="11" s="1"/>
  <c r="B46" i="11"/>
  <c r="B76" i="11" s="1"/>
  <c r="B45" i="11"/>
  <c r="B75" i="11" s="1"/>
  <c r="B44" i="11"/>
  <c r="B74" i="11" s="1"/>
  <c r="B43" i="11"/>
  <c r="B73" i="11" s="1"/>
  <c r="B41" i="11"/>
  <c r="B71" i="11" s="1"/>
  <c r="B40" i="11"/>
  <c r="B70" i="11" s="1"/>
  <c r="B39" i="11"/>
  <c r="B69" i="11" s="1"/>
  <c r="B38" i="11"/>
  <c r="B68" i="11" s="1"/>
  <c r="AP37" i="11"/>
  <c r="AO37"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AP64" i="11"/>
  <c r="AH64" i="11"/>
  <c r="Z64" i="11"/>
  <c r="R64" i="11"/>
  <c r="Q64" i="11"/>
  <c r="J64" i="11"/>
  <c r="AJ63" i="11"/>
  <c r="AB63" i="11"/>
  <c r="AA63" i="11"/>
  <c r="T63" i="11"/>
  <c r="L63" i="11"/>
  <c r="D63" i="11"/>
  <c r="AN58" i="11"/>
  <c r="K19" i="24" s="1"/>
  <c r="AF58" i="11"/>
  <c r="C19" i="24" s="1"/>
  <c r="AE58" i="11"/>
  <c r="X58" i="11"/>
  <c r="P58" i="11"/>
  <c r="H58" i="11"/>
  <c r="AH57" i="11"/>
  <c r="Z57" i="11"/>
  <c r="R57" i="11"/>
  <c r="Q57" i="11"/>
  <c r="J57" i="11"/>
  <c r="AJ56" i="11"/>
  <c r="G12" i="24" s="1"/>
  <c r="AB56" i="11"/>
  <c r="AA56" i="11"/>
  <c r="T56" i="11"/>
  <c r="L56" i="11"/>
  <c r="D56" i="11"/>
  <c r="AL55" i="11"/>
  <c r="AD55" i="11"/>
  <c r="V55" i="11"/>
  <c r="N55" i="11"/>
  <c r="M55" i="11"/>
  <c r="F55" i="11"/>
  <c r="AP52" i="11"/>
  <c r="AP47" i="11"/>
  <c r="AP43" i="11"/>
  <c r="S41" i="11"/>
  <c r="K12" i="24" l="1"/>
  <c r="K64" i="24"/>
  <c r="J20" i="24"/>
  <c r="I26" i="24"/>
  <c r="D27" i="24"/>
  <c r="E26" i="24"/>
  <c r="G64" i="24"/>
  <c r="H57" i="24"/>
  <c r="D55" i="15"/>
  <c r="E55" i="11"/>
  <c r="U55" i="11"/>
  <c r="AC55" i="11"/>
  <c r="AK55" i="11"/>
  <c r="K56" i="11"/>
  <c r="S56" i="11"/>
  <c r="I57" i="11"/>
  <c r="Y57" i="11"/>
  <c r="AG57" i="11"/>
  <c r="AO57" i="11"/>
  <c r="G58" i="11"/>
  <c r="O58" i="11"/>
  <c r="W58" i="11"/>
  <c r="AM58" i="11"/>
  <c r="J19" i="24" s="1"/>
  <c r="K63" i="11"/>
  <c r="S63" i="11"/>
  <c r="AI63" i="11"/>
  <c r="I64" i="11"/>
  <c r="Y64" i="11"/>
  <c r="AG64" i="11"/>
  <c r="AO64" i="11"/>
  <c r="T41" i="15"/>
  <c r="T71" i="15" s="1"/>
  <c r="AP43" i="15"/>
  <c r="AP73" i="15" s="1"/>
  <c r="CD43" i="16"/>
  <c r="CD73" i="16" s="1"/>
  <c r="AP44" i="16"/>
  <c r="AP74" i="16" s="1"/>
  <c r="BV44" i="16"/>
  <c r="BV74" i="16" s="1"/>
  <c r="DB44" i="16"/>
  <c r="DB74" i="16" s="1"/>
  <c r="EH44" i="16"/>
  <c r="EH74" i="16" s="1"/>
  <c r="AJ61" i="13"/>
  <c r="L61" i="13"/>
  <c r="AI56" i="11"/>
  <c r="F12" i="24" s="1"/>
  <c r="AK61" i="11"/>
  <c r="AJ56" i="15"/>
  <c r="G14" i="24" s="1"/>
  <c r="AN56" i="15"/>
  <c r="D58" i="15"/>
  <c r="R60" i="15"/>
  <c r="ED44" i="12"/>
  <c r="ED74" i="12" s="1"/>
  <c r="ED48" i="12"/>
  <c r="ED78" i="12" s="1"/>
  <c r="DF49" i="12"/>
  <c r="DF79" i="12" s="1"/>
  <c r="DV49" i="12"/>
  <c r="DV79" i="12" s="1"/>
  <c r="ED49" i="12"/>
  <c r="ED79" i="12" s="1"/>
  <c r="ET49" i="12"/>
  <c r="ET79" i="12" s="1"/>
  <c r="F51" i="12"/>
  <c r="F81" i="12" s="1"/>
  <c r="AD51" i="12"/>
  <c r="AD81" i="12" s="1"/>
  <c r="BB51" i="12"/>
  <c r="BB81" i="12" s="1"/>
  <c r="BJ51" i="12"/>
  <c r="BJ81" i="12" s="1"/>
  <c r="CP51" i="12"/>
  <c r="CP81" i="12" s="1"/>
  <c r="CX51" i="12"/>
  <c r="CX81" i="12" s="1"/>
  <c r="DF51" i="12"/>
  <c r="DF81" i="12" s="1"/>
  <c r="DN51" i="12"/>
  <c r="DN81" i="12" s="1"/>
  <c r="DV51" i="12"/>
  <c r="DV81" i="12" s="1"/>
  <c r="FB51" i="12"/>
  <c r="FB81" i="12" s="1"/>
  <c r="N52" i="12"/>
  <c r="N82" i="12" s="1"/>
  <c r="V52" i="12"/>
  <c r="V82" i="12" s="1"/>
  <c r="AD52" i="12"/>
  <c r="AD82" i="12" s="1"/>
  <c r="AT52" i="12"/>
  <c r="AT82" i="12" s="1"/>
  <c r="BB52" i="12"/>
  <c r="BB82" i="12" s="1"/>
  <c r="CH52" i="12"/>
  <c r="CH82" i="12" s="1"/>
  <c r="CP52" i="12"/>
  <c r="CP82" i="12" s="1"/>
  <c r="CX52" i="12"/>
  <c r="CX82" i="12" s="1"/>
  <c r="DF52" i="12"/>
  <c r="DF82" i="12" s="1"/>
  <c r="BJ60" i="12"/>
  <c r="AL61" i="12"/>
  <c r="BJ61" i="12"/>
  <c r="EL63" i="12"/>
  <c r="S57" i="15"/>
  <c r="AI57" i="15"/>
  <c r="Q58" i="15"/>
  <c r="AG58" i="15"/>
  <c r="D21" i="24" s="1"/>
  <c r="O60" i="15"/>
  <c r="AE60" i="15"/>
  <c r="O61" i="15"/>
  <c r="W61" i="15"/>
  <c r="AE61" i="15"/>
  <c r="AM61" i="15"/>
  <c r="M63" i="15"/>
  <c r="AC63" i="15"/>
  <c r="G38" i="16"/>
  <c r="G68" i="16" s="1"/>
  <c r="O38" i="16"/>
  <c r="O68" i="16" s="1"/>
  <c r="W38" i="16"/>
  <c r="W68" i="16" s="1"/>
  <c r="BS38" i="16"/>
  <c r="BS68" i="16" s="1"/>
  <c r="EU38" i="16"/>
  <c r="FC38" i="16"/>
  <c r="FC68" i="16" s="1"/>
  <c r="CA39" i="16"/>
  <c r="CA69" i="16" s="1"/>
  <c r="DW39" i="16"/>
  <c r="DW69" i="16" s="1"/>
  <c r="EE39" i="16"/>
  <c r="EE69" i="16" s="1"/>
  <c r="EM39" i="16"/>
  <c r="EM69" i="16" s="1"/>
  <c r="G41" i="16"/>
  <c r="G71" i="16" s="1"/>
  <c r="BS41" i="16"/>
  <c r="BS71" i="16" s="1"/>
  <c r="CE111" i="12"/>
  <c r="R56" i="15"/>
  <c r="EQ107" i="12"/>
  <c r="L61" i="11"/>
  <c r="T61" i="11"/>
  <c r="AB61" i="11"/>
  <c r="AJ61" i="11"/>
  <c r="M61" i="11"/>
  <c r="U61" i="11"/>
  <c r="AC61" i="11"/>
  <c r="O40" i="11"/>
  <c r="O70" i="11" s="1"/>
  <c r="AC41" i="11"/>
  <c r="AC71" i="11" s="1"/>
  <c r="S52" i="11"/>
  <c r="S82" i="11" s="1"/>
  <c r="AO53" i="11"/>
  <c r="AO83" i="11" s="1"/>
  <c r="G55" i="11"/>
  <c r="W55" i="11"/>
  <c r="AP40" i="15"/>
  <c r="AP70" i="15" s="1"/>
  <c r="Z55" i="15"/>
  <c r="BL105" i="16"/>
  <c r="FD105" i="16"/>
  <c r="H106" i="16"/>
  <c r="P106" i="16"/>
  <c r="X106" i="16"/>
  <c r="AF106" i="16"/>
  <c r="AN106" i="16"/>
  <c r="AV106" i="16"/>
  <c r="BD106" i="16"/>
  <c r="BL106" i="16"/>
  <c r="BT106" i="16"/>
  <c r="CB106" i="16"/>
  <c r="CJ106" i="16"/>
  <c r="CR106" i="16"/>
  <c r="CZ106" i="16"/>
  <c r="DH106" i="16"/>
  <c r="DP106" i="16"/>
  <c r="EE38" i="16"/>
  <c r="AA73" i="24" s="1"/>
  <c r="Q40" i="15"/>
  <c r="Q70" i="15" s="1"/>
  <c r="Y40" i="15"/>
  <c r="Y70" i="15" s="1"/>
  <c r="O41" i="15"/>
  <c r="O71" i="15" s="1"/>
  <c r="E43" i="15"/>
  <c r="E73" i="15" s="1"/>
  <c r="G46" i="15"/>
  <c r="G76" i="15" s="1"/>
  <c r="AP45" i="15"/>
  <c r="AP75" i="15" s="1"/>
  <c r="AP49" i="15"/>
  <c r="AP79" i="15" s="1"/>
  <c r="J55" i="15"/>
  <c r="R55" i="15"/>
  <c r="AH55" i="15"/>
  <c r="AP55" i="15"/>
  <c r="P56" i="15"/>
  <c r="X56" i="15"/>
  <c r="F57" i="15"/>
  <c r="N57" i="15"/>
  <c r="V57" i="15"/>
  <c r="AD57" i="15"/>
  <c r="AL57" i="15"/>
  <c r="L58" i="15"/>
  <c r="T58" i="15"/>
  <c r="AB58" i="15"/>
  <c r="AJ58" i="15"/>
  <c r="G21" i="24" s="1"/>
  <c r="Z60" i="15"/>
  <c r="AH60" i="15"/>
  <c r="AP60" i="15"/>
  <c r="R61" i="15"/>
  <c r="AP61" i="15"/>
  <c r="H63" i="15"/>
  <c r="P63" i="15"/>
  <c r="X63" i="15"/>
  <c r="AN63" i="15"/>
  <c r="F64" i="15"/>
  <c r="N64" i="15"/>
  <c r="V64" i="15"/>
  <c r="AD64" i="15"/>
  <c r="AL64" i="15"/>
  <c r="AB61" i="13"/>
  <c r="T61" i="13"/>
  <c r="S61" i="15"/>
  <c r="AA61" i="15"/>
  <c r="AI61" i="15"/>
  <c r="N61" i="15"/>
  <c r="V61" i="15"/>
  <c r="AD61" i="15"/>
  <c r="AL61" i="15"/>
  <c r="AF56" i="15"/>
  <c r="C14" i="24" s="1"/>
  <c r="Q61" i="15"/>
  <c r="Y61" i="15"/>
  <c r="AG61" i="15"/>
  <c r="AO61" i="15"/>
  <c r="AN61" i="13"/>
  <c r="AF61" i="13"/>
  <c r="X61" i="13"/>
  <c r="AI63" i="13"/>
  <c r="AA63" i="13"/>
  <c r="S63" i="13"/>
  <c r="K63" i="13"/>
  <c r="AK61" i="13"/>
  <c r="AC61" i="13"/>
  <c r="U61" i="13"/>
  <c r="M61" i="13"/>
  <c r="V61" i="11"/>
  <c r="AD61" i="11"/>
  <c r="AL61" i="11"/>
  <c r="E43" i="11"/>
  <c r="E73" i="11" s="1"/>
  <c r="P61" i="11"/>
  <c r="X61" i="11"/>
  <c r="AF61" i="11"/>
  <c r="AN61" i="11"/>
  <c r="AG61" i="11"/>
  <c r="N105" i="12"/>
  <c r="AL105" i="12"/>
  <c r="BZ105" i="12"/>
  <c r="CX105" i="12"/>
  <c r="EL105" i="12"/>
  <c r="AD106" i="12"/>
  <c r="CP106" i="12"/>
  <c r="DN52" i="12"/>
  <c r="DN82" i="12" s="1"/>
  <c r="FB52" i="12"/>
  <c r="FB82" i="12" s="1"/>
  <c r="F53" i="12"/>
  <c r="F83" i="12" s="1"/>
  <c r="N53" i="12"/>
  <c r="N83" i="12" s="1"/>
  <c r="V53" i="12"/>
  <c r="V83" i="12" s="1"/>
  <c r="AD53" i="12"/>
  <c r="AD83" i="12" s="1"/>
  <c r="BJ53" i="12"/>
  <c r="BJ83" i="12" s="1"/>
  <c r="BZ53" i="12"/>
  <c r="BZ83" i="12" s="1"/>
  <c r="CP53" i="12"/>
  <c r="CP83" i="12" s="1"/>
  <c r="CX53" i="12"/>
  <c r="CX83" i="12" s="1"/>
  <c r="DV53" i="12"/>
  <c r="DV83" i="12" s="1"/>
  <c r="ED53" i="12"/>
  <c r="ED83" i="12" s="1"/>
  <c r="EL53" i="12"/>
  <c r="EL83" i="12" s="1"/>
  <c r="FB53" i="12"/>
  <c r="FB83" i="12" s="1"/>
  <c r="BB55" i="12"/>
  <c r="CX56" i="12"/>
  <c r="V57" i="12"/>
  <c r="AD57" i="12"/>
  <c r="AL57" i="12"/>
  <c r="BB57" i="12"/>
  <c r="BZ57" i="12"/>
  <c r="CH57" i="12"/>
  <c r="CP57" i="12"/>
  <c r="CX57" i="12"/>
  <c r="DN57" i="12"/>
  <c r="BJ58" i="12"/>
  <c r="AC64" i="13"/>
  <c r="AE63" i="13"/>
  <c r="Y60" i="13"/>
  <c r="AA58" i="13"/>
  <c r="M57" i="13"/>
  <c r="O56" i="13"/>
  <c r="AI53" i="13"/>
  <c r="AI83" i="13" s="1"/>
  <c r="U64" i="13"/>
  <c r="AM63" i="13"/>
  <c r="AG60" i="13"/>
  <c r="K58" i="13"/>
  <c r="AC57" i="13"/>
  <c r="E57" i="13"/>
  <c r="W56" i="13"/>
  <c r="AO55" i="13"/>
  <c r="AN69" i="13"/>
  <c r="AI58" i="13"/>
  <c r="F20" i="24" s="1"/>
  <c r="Q55" i="13"/>
  <c r="M64" i="13"/>
  <c r="O63" i="13"/>
  <c r="Q60" i="13"/>
  <c r="U57" i="13"/>
  <c r="AE56" i="13"/>
  <c r="Y55" i="13"/>
  <c r="AK64" i="13"/>
  <c r="E64" i="13"/>
  <c r="W63" i="13"/>
  <c r="G63" i="13"/>
  <c r="AO60" i="13"/>
  <c r="S58" i="13"/>
  <c r="AK57" i="13"/>
  <c r="G56" i="13"/>
  <c r="AG55" i="13"/>
  <c r="I55" i="13"/>
  <c r="P73" i="13"/>
  <c r="AL64" i="13"/>
  <c r="AD64" i="13"/>
  <c r="V64" i="13"/>
  <c r="N64" i="13"/>
  <c r="F64" i="13"/>
  <c r="AN63" i="13"/>
  <c r="X63" i="13"/>
  <c r="P63" i="13"/>
  <c r="H63" i="13"/>
  <c r="AP61" i="13"/>
  <c r="Z61" i="13"/>
  <c r="R61" i="13"/>
  <c r="AP60" i="13"/>
  <c r="AH60" i="13"/>
  <c r="Z60" i="13"/>
  <c r="R60" i="13"/>
  <c r="AJ58" i="13"/>
  <c r="AB58" i="13"/>
  <c r="T58" i="13"/>
  <c r="L58" i="13"/>
  <c r="D58" i="13"/>
  <c r="AL57" i="13"/>
  <c r="AD57" i="13"/>
  <c r="V57" i="13"/>
  <c r="N57" i="13"/>
  <c r="F57" i="13"/>
  <c r="AN56" i="13"/>
  <c r="X56" i="13"/>
  <c r="P56" i="13"/>
  <c r="H56" i="13"/>
  <c r="AP55" i="13"/>
  <c r="S53" i="13"/>
  <c r="S83" i="13" s="1"/>
  <c r="K53" i="13"/>
  <c r="K83" i="13" s="1"/>
  <c r="AK52" i="13"/>
  <c r="AC52" i="13"/>
  <c r="AC82" i="13" s="1"/>
  <c r="U52" i="13"/>
  <c r="U82" i="13" s="1"/>
  <c r="M52" i="13"/>
  <c r="M82" i="13" s="1"/>
  <c r="E52" i="13"/>
  <c r="E82" i="13" s="1"/>
  <c r="AM51" i="13"/>
  <c r="AE51" i="13"/>
  <c r="AE81" i="13" s="1"/>
  <c r="W51" i="13"/>
  <c r="W81" i="13" s="1"/>
  <c r="O51" i="13"/>
  <c r="O81" i="13" s="1"/>
  <c r="G51" i="13"/>
  <c r="G81" i="13" s="1"/>
  <c r="AO49" i="13"/>
  <c r="AG49" i="13"/>
  <c r="AG79" i="13" s="1"/>
  <c r="Y49" i="13"/>
  <c r="Y79" i="13" s="1"/>
  <c r="Q49" i="13"/>
  <c r="Q79" i="13" s="1"/>
  <c r="I49" i="13"/>
  <c r="I79" i="13" s="1"/>
  <c r="AI48" i="13"/>
  <c r="AI78" i="13" s="1"/>
  <c r="AA48" i="13"/>
  <c r="AA78" i="13" s="1"/>
  <c r="S48" i="13"/>
  <c r="S78" i="13" s="1"/>
  <c r="K48" i="13"/>
  <c r="K78" i="13" s="1"/>
  <c r="AK47" i="13"/>
  <c r="AC47" i="13"/>
  <c r="AC77" i="13" s="1"/>
  <c r="U47" i="13"/>
  <c r="U77" i="13" s="1"/>
  <c r="M47" i="13"/>
  <c r="M77" i="13" s="1"/>
  <c r="E47" i="13"/>
  <c r="E77" i="13" s="1"/>
  <c r="AM46" i="13"/>
  <c r="AE46" i="13"/>
  <c r="AE76" i="13" s="1"/>
  <c r="W46" i="13"/>
  <c r="W76" i="13" s="1"/>
  <c r="O46" i="13"/>
  <c r="O76" i="13" s="1"/>
  <c r="G46" i="13"/>
  <c r="G76" i="13" s="1"/>
  <c r="AO45" i="13"/>
  <c r="AG45" i="13"/>
  <c r="AG75" i="13" s="1"/>
  <c r="Q45" i="13"/>
  <c r="Q75" i="13" s="1"/>
  <c r="I45" i="13"/>
  <c r="I75" i="13" s="1"/>
  <c r="AI44" i="13"/>
  <c r="AI74" i="13" s="1"/>
  <c r="AA44" i="13"/>
  <c r="AA74" i="13" s="1"/>
  <c r="S44" i="13"/>
  <c r="S74" i="13" s="1"/>
  <c r="AK43" i="13"/>
  <c r="AC43" i="13"/>
  <c r="AC73" i="13" s="1"/>
  <c r="U43" i="13"/>
  <c r="U73" i="13" s="1"/>
  <c r="M43" i="13"/>
  <c r="M73" i="13" s="1"/>
  <c r="E43" i="13"/>
  <c r="E73" i="13" s="1"/>
  <c r="AM41" i="13"/>
  <c r="AE41" i="13"/>
  <c r="AE71" i="13" s="1"/>
  <c r="W41" i="13"/>
  <c r="W71" i="13" s="1"/>
  <c r="AO40" i="13"/>
  <c r="AG40" i="13"/>
  <c r="AG70" i="13" s="1"/>
  <c r="Y40" i="13"/>
  <c r="Y70" i="13" s="1"/>
  <c r="Q40" i="13"/>
  <c r="Q70" i="13" s="1"/>
  <c r="I40" i="13"/>
  <c r="I70" i="13" s="1"/>
  <c r="AK39" i="13"/>
  <c r="AC39" i="13"/>
  <c r="AC69" i="13" s="1"/>
  <c r="U39" i="13"/>
  <c r="U69" i="13" s="1"/>
  <c r="M39" i="13"/>
  <c r="M69" i="13" s="1"/>
  <c r="E39" i="13"/>
  <c r="E69" i="13" s="1"/>
  <c r="W38" i="13"/>
  <c r="W68" i="13" s="1"/>
  <c r="O38" i="13"/>
  <c r="O68" i="13" s="1"/>
  <c r="G38" i="13"/>
  <c r="G68" i="13" s="1"/>
  <c r="N61" i="11"/>
  <c r="K57" i="11"/>
  <c r="Y58" i="11"/>
  <c r="AH55" i="13"/>
  <c r="Z55" i="13"/>
  <c r="R55" i="13"/>
  <c r="J55" i="13"/>
  <c r="AB53" i="13"/>
  <c r="AB83" i="13" s="1"/>
  <c r="T53" i="13"/>
  <c r="T83" i="13" s="1"/>
  <c r="L53" i="13"/>
  <c r="L83" i="13" s="1"/>
  <c r="D53" i="13"/>
  <c r="D83" i="13" s="1"/>
  <c r="AL52" i="13"/>
  <c r="N52" i="13"/>
  <c r="N82" i="13" s="1"/>
  <c r="F52" i="13"/>
  <c r="F82" i="13" s="1"/>
  <c r="AN51" i="13"/>
  <c r="AF51" i="13"/>
  <c r="AF81" i="13" s="1"/>
  <c r="X51" i="13"/>
  <c r="X81" i="13" s="1"/>
  <c r="P51" i="13"/>
  <c r="P81" i="13" s="1"/>
  <c r="H51" i="13"/>
  <c r="H81" i="13" s="1"/>
  <c r="AP49" i="13"/>
  <c r="AH49" i="13"/>
  <c r="Z49" i="13"/>
  <c r="Z79" i="13" s="1"/>
  <c r="R49" i="13"/>
  <c r="R79" i="13" s="1"/>
  <c r="J49" i="13"/>
  <c r="J79" i="13" s="1"/>
  <c r="AJ48" i="13"/>
  <c r="AB48" i="13"/>
  <c r="AB78" i="13" s="1"/>
  <c r="L48" i="13"/>
  <c r="L78" i="13" s="1"/>
  <c r="V47" i="13"/>
  <c r="V77" i="13" s="1"/>
  <c r="AN46" i="13"/>
  <c r="AF46" i="13"/>
  <c r="AF76" i="13" s="1"/>
  <c r="P46" i="13"/>
  <c r="P76" i="13" s="1"/>
  <c r="H46" i="13"/>
  <c r="H76" i="13" s="1"/>
  <c r="AP45" i="13"/>
  <c r="AH45" i="13"/>
  <c r="Z45" i="13"/>
  <c r="Z75" i="13" s="1"/>
  <c r="R45" i="13"/>
  <c r="R75" i="13" s="1"/>
  <c r="J45" i="13"/>
  <c r="J75" i="13" s="1"/>
  <c r="AB44" i="13"/>
  <c r="AB74" i="13" s="1"/>
  <c r="L44" i="13"/>
  <c r="L74" i="13" s="1"/>
  <c r="AD43" i="13"/>
  <c r="AD73" i="13" s="1"/>
  <c r="AF41" i="13"/>
  <c r="AF71" i="13" s="1"/>
  <c r="H41" i="13"/>
  <c r="H71" i="13" s="1"/>
  <c r="Z40" i="13"/>
  <c r="Z70" i="13" s="1"/>
  <c r="AD39" i="13"/>
  <c r="AD69" i="13" s="1"/>
  <c r="N39" i="13"/>
  <c r="N69" i="13" s="1"/>
  <c r="AF38" i="13"/>
  <c r="H38" i="13"/>
  <c r="H68" i="13" s="1"/>
  <c r="Z61" i="15"/>
  <c r="P61" i="13"/>
  <c r="AL61" i="13"/>
  <c r="AD61" i="13"/>
  <c r="V61" i="13"/>
  <c r="N61" i="13"/>
  <c r="ED106" i="12"/>
  <c r="AN64" i="13"/>
  <c r="AF64" i="13"/>
  <c r="X64" i="13"/>
  <c r="P64" i="13"/>
  <c r="H64" i="13"/>
  <c r="AP63" i="13"/>
  <c r="AH63" i="13"/>
  <c r="Z63" i="13"/>
  <c r="R63" i="13"/>
  <c r="J63" i="13"/>
  <c r="AI61" i="13"/>
  <c r="AA61" i="13"/>
  <c r="S61" i="13"/>
  <c r="AB60" i="13"/>
  <c r="L60" i="13"/>
  <c r="AL58" i="13"/>
  <c r="AD58" i="13"/>
  <c r="N58" i="13"/>
  <c r="F58" i="13"/>
  <c r="X57" i="13"/>
  <c r="P57" i="13"/>
  <c r="H57" i="13"/>
  <c r="AP56" i="13"/>
  <c r="Z56" i="13"/>
  <c r="J56" i="13"/>
  <c r="AJ55" i="13"/>
  <c r="AB55" i="13"/>
  <c r="T55" i="13"/>
  <c r="D55" i="13"/>
  <c r="AL53" i="13"/>
  <c r="AD53" i="13"/>
  <c r="AD83" i="13" s="1"/>
  <c r="V53" i="13"/>
  <c r="V83" i="13" s="1"/>
  <c r="F53" i="13"/>
  <c r="F83" i="13" s="1"/>
  <c r="AN52" i="13"/>
  <c r="AF52" i="13"/>
  <c r="AF82" i="13" s="1"/>
  <c r="X52" i="13"/>
  <c r="X82" i="13" s="1"/>
  <c r="P52" i="13"/>
  <c r="P82" i="13" s="1"/>
  <c r="AH51" i="13"/>
  <c r="Z51" i="13"/>
  <c r="Z81" i="13" s="1"/>
  <c r="J51" i="13"/>
  <c r="J81" i="13" s="1"/>
  <c r="AJ49" i="13"/>
  <c r="AB49" i="13"/>
  <c r="AB79" i="13" s="1"/>
  <c r="L49" i="13"/>
  <c r="L79" i="13" s="1"/>
  <c r="D49" i="13"/>
  <c r="D79" i="13" s="1"/>
  <c r="AD48" i="13"/>
  <c r="AD78" i="13" s="1"/>
  <c r="V48" i="13"/>
  <c r="V78" i="13" s="1"/>
  <c r="N48" i="13"/>
  <c r="N78" i="13" s="1"/>
  <c r="F48" i="13"/>
  <c r="F78" i="13" s="1"/>
  <c r="AN47" i="13"/>
  <c r="AO61" i="13"/>
  <c r="AG61" i="13"/>
  <c r="Y61" i="13"/>
  <c r="Q61" i="13"/>
  <c r="AM61" i="13"/>
  <c r="AE61" i="13"/>
  <c r="W61" i="13"/>
  <c r="O61" i="13"/>
  <c r="AF47" i="13"/>
  <c r="AF77" i="13" s="1"/>
  <c r="P47" i="13"/>
  <c r="P77" i="13" s="1"/>
  <c r="AH46" i="13"/>
  <c r="Z46" i="13"/>
  <c r="Z76" i="13" s="1"/>
  <c r="J46" i="13"/>
  <c r="J76" i="13" s="1"/>
  <c r="AB45" i="13"/>
  <c r="AB75" i="13" s="1"/>
  <c r="T45" i="13"/>
  <c r="T75" i="13" s="1"/>
  <c r="D45" i="13"/>
  <c r="D75" i="13" s="1"/>
  <c r="V44" i="13"/>
  <c r="V74" i="13" s="1"/>
  <c r="F44" i="13"/>
  <c r="F74" i="13" s="1"/>
  <c r="AP41" i="13"/>
  <c r="AG41" i="13"/>
  <c r="AG71" i="13" s="1"/>
  <c r="R41" i="13"/>
  <c r="R71" i="13" s="1"/>
  <c r="AB40" i="13"/>
  <c r="AB70" i="13" s="1"/>
  <c r="T40" i="13"/>
  <c r="T70" i="13" s="1"/>
  <c r="D40" i="13"/>
  <c r="D70" i="13" s="1"/>
  <c r="X39" i="13"/>
  <c r="X69" i="13" s="1"/>
  <c r="P39" i="13"/>
  <c r="P69" i="13" s="1"/>
  <c r="AP38" i="13"/>
  <c r="S61" i="11"/>
  <c r="AA61" i="11"/>
  <c r="AI61" i="11"/>
  <c r="AP38" i="15"/>
  <c r="AP68" i="15" s="1"/>
  <c r="AF39" i="15"/>
  <c r="AF69" i="15" s="1"/>
  <c r="AP41" i="15"/>
  <c r="AP71" i="15" s="1"/>
  <c r="AP46" i="15"/>
  <c r="AP76" i="15" s="1"/>
  <c r="AP51" i="15"/>
  <c r="AP81" i="15" s="1"/>
  <c r="L55" i="15"/>
  <c r="T55" i="15"/>
  <c r="AB55" i="15"/>
  <c r="AJ55" i="15"/>
  <c r="J56" i="15"/>
  <c r="Z56" i="15"/>
  <c r="AP56" i="15"/>
  <c r="H57" i="15"/>
  <c r="P57" i="15"/>
  <c r="X57" i="15"/>
  <c r="AF57" i="15"/>
  <c r="C28" i="24" s="1"/>
  <c r="AN57" i="15"/>
  <c r="K28" i="24" s="1"/>
  <c r="F58" i="15"/>
  <c r="N58" i="15"/>
  <c r="V58" i="15"/>
  <c r="AD58" i="15"/>
  <c r="AL58" i="15"/>
  <c r="I21" i="24" s="1"/>
  <c r="L60" i="15"/>
  <c r="T60" i="15"/>
  <c r="AB60" i="15"/>
  <c r="AJ60" i="15"/>
  <c r="L61" i="15"/>
  <c r="T61" i="15"/>
  <c r="AB61" i="15"/>
  <c r="AJ61" i="15"/>
  <c r="J63" i="15"/>
  <c r="R63" i="15"/>
  <c r="Z63" i="15"/>
  <c r="AH63" i="15"/>
  <c r="AP63" i="15"/>
  <c r="H64" i="15"/>
  <c r="P64" i="15"/>
  <c r="X64" i="15"/>
  <c r="AF64" i="15"/>
  <c r="AN64" i="15"/>
  <c r="M61" i="15"/>
  <c r="U61" i="15"/>
  <c r="AC61" i="15"/>
  <c r="AK61" i="15"/>
  <c r="V105" i="12"/>
  <c r="AD105" i="12"/>
  <c r="AT105" i="12"/>
  <c r="DF105" i="12"/>
  <c r="DN105" i="12"/>
  <c r="ED105" i="12"/>
  <c r="ET105" i="12"/>
  <c r="FB105" i="12"/>
  <c r="N106" i="12"/>
  <c r="V106" i="12"/>
  <c r="AL106" i="12"/>
  <c r="AT106" i="12"/>
  <c r="BB106" i="12"/>
  <c r="BJ106" i="12"/>
  <c r="CH106" i="12"/>
  <c r="DF106" i="12"/>
  <c r="DN106" i="12"/>
  <c r="ET106" i="12"/>
  <c r="AC56" i="11"/>
  <c r="O61" i="11"/>
  <c r="W61" i="11"/>
  <c r="AE61" i="11"/>
  <c r="AM61" i="11"/>
  <c r="P61" i="15"/>
  <c r="X61" i="15"/>
  <c r="AF61" i="15"/>
  <c r="AN61" i="15"/>
  <c r="S41" i="13"/>
  <c r="S71" i="13" s="1"/>
  <c r="E40" i="13"/>
  <c r="E70" i="13" s="1"/>
  <c r="AO39" i="13"/>
  <c r="Q61" i="11"/>
  <c r="AH61" i="15"/>
  <c r="AH56" i="15"/>
  <c r="E14" i="24" s="1"/>
  <c r="Z58" i="11"/>
  <c r="CH105" i="12"/>
  <c r="BJ105" i="12"/>
  <c r="AD56" i="11"/>
  <c r="DX105" i="16"/>
  <c r="DX107" i="16"/>
  <c r="EF107" i="16"/>
  <c r="AN107" i="16"/>
  <c r="W53" i="13"/>
  <c r="W83" i="13" s="1"/>
  <c r="AO52" i="13"/>
  <c r="X47" i="13"/>
  <c r="X77" i="13" s="1"/>
  <c r="L45" i="13"/>
  <c r="L75" i="13" s="1"/>
  <c r="AL44" i="13"/>
  <c r="AD44" i="13"/>
  <c r="AD74" i="13" s="1"/>
  <c r="AN43" i="13"/>
  <c r="AF43" i="13"/>
  <c r="AF73" i="13" s="1"/>
  <c r="X43" i="13"/>
  <c r="X73" i="13" s="1"/>
  <c r="H43" i="13"/>
  <c r="H73" i="13" s="1"/>
  <c r="AH41" i="13"/>
  <c r="Z41" i="13"/>
  <c r="Z71" i="13" s="1"/>
  <c r="J41" i="13"/>
  <c r="J71" i="13" s="1"/>
  <c r="AJ40" i="13"/>
  <c r="L40" i="13"/>
  <c r="L70" i="13" s="1"/>
  <c r="AF39" i="13"/>
  <c r="AF69" i="13" s="1"/>
  <c r="H39" i="13"/>
  <c r="H69" i="13" s="1"/>
  <c r="R38" i="13"/>
  <c r="R68" i="13" s="1"/>
  <c r="J38" i="13"/>
  <c r="J68" i="13" s="1"/>
  <c r="W52" i="13"/>
  <c r="W82" i="13" s="1"/>
  <c r="U48" i="13"/>
  <c r="U78" i="13" s="1"/>
  <c r="E48" i="13"/>
  <c r="E78" i="13" s="1"/>
  <c r="AG52" i="13"/>
  <c r="AG82" i="13" s="1"/>
  <c r="AM48" i="13"/>
  <c r="AG38" i="13"/>
  <c r="I51" i="13"/>
  <c r="I81" i="13" s="1"/>
  <c r="D48" i="13"/>
  <c r="D78" i="13" s="1"/>
  <c r="AM52" i="13"/>
  <c r="V52" i="13"/>
  <c r="V82" i="13" s="1"/>
  <c r="W47" i="13"/>
  <c r="W77" i="13" s="1"/>
  <c r="AA45" i="13"/>
  <c r="AA75" i="13" s="1"/>
  <c r="AE43" i="13"/>
  <c r="AE73" i="13" s="1"/>
  <c r="M44" i="13"/>
  <c r="M74" i="13" s="1"/>
  <c r="AA40" i="13"/>
  <c r="AA70" i="13" s="1"/>
  <c r="AM56" i="13"/>
  <c r="AE38" i="13"/>
  <c r="AE68" i="13" s="1"/>
  <c r="Y45" i="13"/>
  <c r="Y75" i="13" s="1"/>
  <c r="AM83" i="13"/>
  <c r="AE83" i="13"/>
  <c r="Y52" i="13"/>
  <c r="Y82" i="13" s="1"/>
  <c r="AM38" i="13"/>
  <c r="AP40" i="13"/>
  <c r="R58" i="13"/>
  <c r="T57" i="13"/>
  <c r="V56" i="13"/>
  <c r="X55" i="13"/>
  <c r="AJ52" i="13"/>
  <c r="AL51" i="13"/>
  <c r="P49" i="13"/>
  <c r="P79" i="13" s="1"/>
  <c r="Z48" i="13"/>
  <c r="Z78" i="13" s="1"/>
  <c r="AP44" i="13"/>
  <c r="Z44" i="13"/>
  <c r="Z74" i="13" s="1"/>
  <c r="AJ43" i="13"/>
  <c r="AB39" i="13"/>
  <c r="AB69" i="13" s="1"/>
  <c r="AL46" i="13"/>
  <c r="V38" i="13"/>
  <c r="V68" i="13" s="1"/>
  <c r="O41" i="13"/>
  <c r="O71" i="13" s="1"/>
  <c r="D64" i="13"/>
  <c r="F63" i="13"/>
  <c r="D57" i="13"/>
  <c r="H55" i="13"/>
  <c r="J53" i="13"/>
  <c r="J83" i="13" s="1"/>
  <c r="L52" i="13"/>
  <c r="L82" i="13" s="1"/>
  <c r="J48" i="13"/>
  <c r="J78" i="13" s="1"/>
  <c r="L47" i="13"/>
  <c r="L77" i="13" s="1"/>
  <c r="G41" i="13"/>
  <c r="G71" i="13" s="1"/>
  <c r="O83" i="13"/>
  <c r="G83" i="13"/>
  <c r="K44" i="13"/>
  <c r="K74" i="13" s="1"/>
  <c r="O57" i="13"/>
  <c r="AI60" i="13"/>
  <c r="S60" i="13"/>
  <c r="U58" i="13"/>
  <c r="AM57" i="13"/>
  <c r="J27" i="24" s="1"/>
  <c r="AE57" i="13"/>
  <c r="Y56" i="13"/>
  <c r="Q56" i="13"/>
  <c r="I56" i="13"/>
  <c r="K55" i="13"/>
  <c r="M53" i="13"/>
  <c r="M83" i="13" s="1"/>
  <c r="G52" i="13"/>
  <c r="G82" i="13" s="1"/>
  <c r="AO51" i="13"/>
  <c r="Q51" i="13"/>
  <c r="Q81" i="13" s="1"/>
  <c r="AI49" i="13"/>
  <c r="AI79" i="13" s="1"/>
  <c r="S49" i="13"/>
  <c r="S79" i="13" s="1"/>
  <c r="AK48" i="13"/>
  <c r="AM47" i="13"/>
  <c r="G47" i="13"/>
  <c r="G77" i="13" s="1"/>
  <c r="AO46" i="13"/>
  <c r="Q46" i="13"/>
  <c r="Q76" i="13" s="1"/>
  <c r="I46" i="13"/>
  <c r="I76" i="13" s="1"/>
  <c r="AI45" i="13"/>
  <c r="AI75" i="13" s="1"/>
  <c r="AE43" i="11"/>
  <c r="AE73" i="11" s="1"/>
  <c r="DV105" i="12"/>
  <c r="DV58" i="12"/>
  <c r="DV60" i="12"/>
  <c r="DV64" i="12"/>
  <c r="CP105" i="12"/>
  <c r="BR105" i="12"/>
  <c r="BZ106" i="12"/>
  <c r="AF56" i="11"/>
  <c r="C12" i="24" s="1"/>
  <c r="DV106" i="12"/>
  <c r="EL106" i="12"/>
  <c r="R58" i="15"/>
  <c r="AH58" i="15"/>
  <c r="E21" i="24" s="1"/>
  <c r="P60" i="15"/>
  <c r="AF60" i="15"/>
  <c r="N63" i="15"/>
  <c r="AD63" i="15"/>
  <c r="L64" i="15"/>
  <c r="AB64" i="15"/>
  <c r="EV105" i="16"/>
  <c r="EV106" i="16"/>
  <c r="EN107" i="16"/>
  <c r="EV107" i="16"/>
  <c r="K64" i="15"/>
  <c r="AA64" i="15"/>
  <c r="DX106" i="16"/>
  <c r="EF106" i="16"/>
  <c r="EN106" i="16"/>
  <c r="AH64" i="13"/>
  <c r="L63" i="13"/>
  <c r="Q58" i="13"/>
  <c r="AH57" i="13"/>
  <c r="S57" i="13"/>
  <c r="L56" i="13"/>
  <c r="G55" i="13"/>
  <c r="I53" i="13"/>
  <c r="I83" i="13" s="1"/>
  <c r="K52" i="13"/>
  <c r="K82" i="13" s="1"/>
  <c r="O49" i="13"/>
  <c r="O79" i="13" s="1"/>
  <c r="Y48" i="13"/>
  <c r="Y78" i="13" s="1"/>
  <c r="K47" i="13"/>
  <c r="K77" i="13" s="1"/>
  <c r="AO44" i="13"/>
  <c r="AM40" i="13"/>
  <c r="T60" i="13"/>
  <c r="AF57" i="13"/>
  <c r="C27" i="24" s="1"/>
  <c r="L55" i="13"/>
  <c r="U53" i="13"/>
  <c r="U83" i="13" s="1"/>
  <c r="AC58" i="13"/>
  <c r="AI56" i="13"/>
  <c r="F13" i="24" s="1"/>
  <c r="Z38" i="13"/>
  <c r="Z68" i="13" s="1"/>
  <c r="AP51" i="13"/>
  <c r="O64" i="13"/>
  <c r="G57" i="13"/>
  <c r="AF56" i="13"/>
  <c r="C13" i="24" s="1"/>
  <c r="E53" i="13"/>
  <c r="E83" i="13" s="1"/>
  <c r="AE52" i="13"/>
  <c r="AE82" i="13" s="1"/>
  <c r="M48" i="13"/>
  <c r="M78" i="13" s="1"/>
  <c r="AE47" i="13"/>
  <c r="AE77" i="13" s="1"/>
  <c r="K40" i="13"/>
  <c r="K70" i="13" s="1"/>
  <c r="O39" i="13"/>
  <c r="O69" i="13" s="1"/>
  <c r="R51" i="13"/>
  <c r="R81" i="13" s="1"/>
  <c r="AM64" i="13"/>
  <c r="AG63" i="13"/>
  <c r="Q63" i="13"/>
  <c r="M58" i="13"/>
  <c r="AO56" i="13"/>
  <c r="AI55" i="13"/>
  <c r="AK53" i="13"/>
  <c r="AA49" i="13"/>
  <c r="AA79" i="13" s="1"/>
  <c r="AG46" i="13"/>
  <c r="AG76" i="13" s="1"/>
  <c r="S45" i="13"/>
  <c r="S75" i="13" s="1"/>
  <c r="AC44" i="13"/>
  <c r="AC74" i="13" s="1"/>
  <c r="O43" i="13"/>
  <c r="O73" i="13" s="1"/>
  <c r="AO41" i="13"/>
  <c r="AO38" i="13"/>
  <c r="I38" i="13"/>
  <c r="I68" i="13" s="1"/>
  <c r="AJ60" i="13"/>
  <c r="AN57" i="13"/>
  <c r="K27" i="24" s="1"/>
  <c r="R56" i="13"/>
  <c r="AA55" i="13"/>
  <c r="AD52" i="13"/>
  <c r="AD82" i="13" s="1"/>
  <c r="H52" i="13"/>
  <c r="H82" i="13" s="1"/>
  <c r="AL48" i="13"/>
  <c r="AD47" i="13"/>
  <c r="AD77" i="13" s="1"/>
  <c r="H47" i="13"/>
  <c r="H77" i="13" s="1"/>
  <c r="AP46" i="13"/>
  <c r="R46" i="13"/>
  <c r="R76" i="13" s="1"/>
  <c r="N44" i="13"/>
  <c r="N74" i="13" s="1"/>
  <c r="N43" i="13"/>
  <c r="N73" i="13" s="1"/>
  <c r="AN41" i="13"/>
  <c r="G64" i="13"/>
  <c r="AF63" i="13"/>
  <c r="V58" i="13"/>
  <c r="AH56" i="13"/>
  <c r="E13" i="24" s="1"/>
  <c r="AJ53" i="13"/>
  <c r="N53" i="13"/>
  <c r="N83" i="13" s="1"/>
  <c r="AL38" i="13"/>
  <c r="AH38" i="13"/>
  <c r="AA64" i="13"/>
  <c r="AC63" i="13"/>
  <c r="AE60" i="13"/>
  <c r="O60" i="13"/>
  <c r="U56" i="13"/>
  <c r="W55" i="13"/>
  <c r="W49" i="13"/>
  <c r="W79" i="13" s="1"/>
  <c r="AI47" i="13"/>
  <c r="AI77" i="13" s="1"/>
  <c r="U46" i="13"/>
  <c r="U76" i="13" s="1"/>
  <c r="W45" i="13"/>
  <c r="W75" i="13" s="1"/>
  <c r="G45" i="13"/>
  <c r="G75" i="13" s="1"/>
  <c r="S43" i="13"/>
  <c r="S73" i="13" s="1"/>
  <c r="AC41" i="13"/>
  <c r="AC71" i="13" s="1"/>
  <c r="M41" i="13"/>
  <c r="M71" i="13" s="1"/>
  <c r="G40" i="13"/>
  <c r="G70" i="13" s="1"/>
  <c r="F38" i="11"/>
  <c r="F68" i="11" s="1"/>
  <c r="N38" i="11"/>
  <c r="N68" i="11" s="1"/>
  <c r="Y63" i="13"/>
  <c r="W64" i="13"/>
  <c r="V38" i="11"/>
  <c r="V68" i="11" s="1"/>
  <c r="AD38" i="11"/>
  <c r="AD68" i="11" s="1"/>
  <c r="AL38" i="11"/>
  <c r="AL68" i="11" s="1"/>
  <c r="L39" i="11"/>
  <c r="L69" i="11" s="1"/>
  <c r="T39" i="11"/>
  <c r="T69" i="11" s="1"/>
  <c r="AP44" i="11"/>
  <c r="AP74" i="11" s="1"/>
  <c r="AP48" i="11"/>
  <c r="AP78" i="11" s="1"/>
  <c r="X55" i="11"/>
  <c r="AF55" i="11"/>
  <c r="AN55" i="11"/>
  <c r="F56" i="11"/>
  <c r="N56" i="11"/>
  <c r="AL56" i="11"/>
  <c r="I12" i="24" s="1"/>
  <c r="D57" i="11"/>
  <c r="T57" i="11"/>
  <c r="AB57" i="11"/>
  <c r="AJ57" i="11"/>
  <c r="J58" i="11"/>
  <c r="R58" i="11"/>
  <c r="AP58" i="11"/>
  <c r="F63" i="11"/>
  <c r="N63" i="11"/>
  <c r="V63" i="11"/>
  <c r="AD63" i="11"/>
  <c r="D64" i="11"/>
  <c r="L64" i="11"/>
  <c r="T64" i="11"/>
  <c r="AB64" i="11"/>
  <c r="AJ64" i="11"/>
  <c r="AJ58" i="12"/>
  <c r="AL38" i="15"/>
  <c r="AP44" i="15"/>
  <c r="AP74" i="15" s="1"/>
  <c r="AP48" i="15"/>
  <c r="AP78" i="15" s="1"/>
  <c r="AP53" i="15"/>
  <c r="AP83" i="15" s="1"/>
  <c r="H55" i="15"/>
  <c r="P55" i="15"/>
  <c r="X55" i="15"/>
  <c r="AF55" i="15"/>
  <c r="AN55" i="15"/>
  <c r="F56" i="15"/>
  <c r="N56" i="15"/>
  <c r="V56" i="15"/>
  <c r="AD56" i="15"/>
  <c r="AL56" i="15"/>
  <c r="I14" i="24" s="1"/>
  <c r="D57" i="15"/>
  <c r="L57" i="15"/>
  <c r="T57" i="15"/>
  <c r="AB57" i="15"/>
  <c r="AJ57" i="15"/>
  <c r="J58" i="15"/>
  <c r="Z58" i="15"/>
  <c r="AP58" i="15"/>
  <c r="X60" i="15"/>
  <c r="AN60" i="15"/>
  <c r="F63" i="15"/>
  <c r="V63" i="15"/>
  <c r="AL63" i="15"/>
  <c r="D64" i="15"/>
  <c r="T64" i="15"/>
  <c r="AJ64" i="15"/>
  <c r="H55" i="11"/>
  <c r="CX106" i="12"/>
  <c r="AP53" i="11"/>
  <c r="AP83" i="11" s="1"/>
  <c r="BB105" i="12"/>
  <c r="K63" i="12"/>
  <c r="L57" i="11"/>
  <c r="AI64" i="13"/>
  <c r="AJ64" i="13"/>
  <c r="S64" i="13"/>
  <c r="T64" i="13"/>
  <c r="K64" i="13"/>
  <c r="L64" i="13"/>
  <c r="AK63" i="13"/>
  <c r="U63" i="13"/>
  <c r="V63" i="13"/>
  <c r="M63" i="13"/>
  <c r="AM60" i="13"/>
  <c r="W60" i="13"/>
  <c r="X60" i="13"/>
  <c r="AO58" i="13"/>
  <c r="AG58" i="13"/>
  <c r="D20" i="24" s="1"/>
  <c r="AH58" i="13"/>
  <c r="E20" i="24" s="1"/>
  <c r="Y58" i="13"/>
  <c r="Z58" i="13"/>
  <c r="I58" i="13"/>
  <c r="J58" i="13"/>
  <c r="AI57" i="13"/>
  <c r="AJ57" i="13"/>
  <c r="AA57" i="13"/>
  <c r="AB57" i="13"/>
  <c r="K57" i="13"/>
  <c r="L57" i="13"/>
  <c r="AK56" i="13"/>
  <c r="H13" i="24" s="1"/>
  <c r="AL56" i="13"/>
  <c r="I13" i="24" s="1"/>
  <c r="AC56" i="13"/>
  <c r="M56" i="13"/>
  <c r="N56" i="13"/>
  <c r="E56" i="13"/>
  <c r="F56" i="13"/>
  <c r="AM55" i="13"/>
  <c r="AN55" i="13"/>
  <c r="AE55" i="13"/>
  <c r="O55" i="13"/>
  <c r="P55" i="13"/>
  <c r="AO53" i="13"/>
  <c r="AP53" i="13"/>
  <c r="Y53" i="13"/>
  <c r="Y83" i="13" s="1"/>
  <c r="Z53" i="13"/>
  <c r="Z83" i="13" s="1"/>
  <c r="Q53" i="13"/>
  <c r="Q83" i="13" s="1"/>
  <c r="R53" i="13"/>
  <c r="R83" i="13" s="1"/>
  <c r="AA52" i="13"/>
  <c r="AA82" i="13" s="1"/>
  <c r="AB52" i="13"/>
  <c r="AB82" i="13" s="1"/>
  <c r="S52" i="13"/>
  <c r="S82" i="13" s="1"/>
  <c r="T52" i="13"/>
  <c r="T82" i="13" s="1"/>
  <c r="D52" i="13"/>
  <c r="D82" i="13" s="1"/>
  <c r="AC51" i="13"/>
  <c r="AC81" i="13" s="1"/>
  <c r="AD51" i="13"/>
  <c r="AD81" i="13" s="1"/>
  <c r="M51" i="13"/>
  <c r="M81" i="13" s="1"/>
  <c r="N51" i="13"/>
  <c r="N81" i="13" s="1"/>
  <c r="E51" i="13"/>
  <c r="E81" i="13" s="1"/>
  <c r="F51" i="13"/>
  <c r="F81" i="13" s="1"/>
  <c r="AN49" i="13"/>
  <c r="AE49" i="13"/>
  <c r="AE79" i="13" s="1"/>
  <c r="AF49" i="13"/>
  <c r="AF79" i="13" s="1"/>
  <c r="G49" i="13"/>
  <c r="G79" i="13" s="1"/>
  <c r="H49" i="13"/>
  <c r="H79" i="13" s="1"/>
  <c r="AO48" i="13"/>
  <c r="AP48" i="13"/>
  <c r="AG48" i="13"/>
  <c r="AG78" i="13" s="1"/>
  <c r="AH48" i="13"/>
  <c r="Q48" i="13"/>
  <c r="Q78" i="13" s="1"/>
  <c r="R48" i="13"/>
  <c r="R78" i="13" s="1"/>
  <c r="AA47" i="13"/>
  <c r="AA77" i="13" s="1"/>
  <c r="AB47" i="13"/>
  <c r="AB77" i="13" s="1"/>
  <c r="S47" i="13"/>
  <c r="S77" i="13" s="1"/>
  <c r="T47" i="13"/>
  <c r="T77" i="13" s="1"/>
  <c r="D47" i="13"/>
  <c r="D77" i="13" s="1"/>
  <c r="AC46" i="13"/>
  <c r="AC76" i="13" s="1"/>
  <c r="AD46" i="13"/>
  <c r="AD76" i="13" s="1"/>
  <c r="M46" i="13"/>
  <c r="M76" i="13" s="1"/>
  <c r="N46" i="13"/>
  <c r="N76" i="13" s="1"/>
  <c r="E46" i="13"/>
  <c r="E76" i="13" s="1"/>
  <c r="F46" i="13"/>
  <c r="F76" i="13" s="1"/>
  <c r="AM45" i="13"/>
  <c r="AN45" i="13"/>
  <c r="AE45" i="13"/>
  <c r="AE75" i="13" s="1"/>
  <c r="AF45" i="13"/>
  <c r="AF75" i="13" s="1"/>
  <c r="O45" i="13"/>
  <c r="O75" i="13" s="1"/>
  <c r="P45" i="13"/>
  <c r="P75" i="13" s="1"/>
  <c r="AG44" i="13"/>
  <c r="AG74" i="13" s="1"/>
  <c r="AH44" i="13"/>
  <c r="Y44" i="13"/>
  <c r="Y74" i="13" s="1"/>
  <c r="Q44" i="13"/>
  <c r="Q74" i="13" s="1"/>
  <c r="R44" i="13"/>
  <c r="R74" i="13" s="1"/>
  <c r="I44" i="13"/>
  <c r="I74" i="13" s="1"/>
  <c r="J44" i="13"/>
  <c r="J74" i="13" s="1"/>
  <c r="AA43" i="13"/>
  <c r="AA73" i="13" s="1"/>
  <c r="AB43" i="13"/>
  <c r="AB73" i="13" s="1"/>
  <c r="K43" i="13"/>
  <c r="K73" i="13" s="1"/>
  <c r="L43" i="13"/>
  <c r="L73" i="13" s="1"/>
  <c r="AK41" i="13"/>
  <c r="AL41" i="13"/>
  <c r="U41" i="13"/>
  <c r="U71" i="13" s="1"/>
  <c r="V41" i="13"/>
  <c r="V71" i="13" s="1"/>
  <c r="E41" i="13"/>
  <c r="E71" i="13" s="1"/>
  <c r="F41" i="13"/>
  <c r="F71" i="13" s="1"/>
  <c r="AN40" i="13"/>
  <c r="AE40" i="13"/>
  <c r="AE70" i="13" s="1"/>
  <c r="AF40" i="13"/>
  <c r="AF70" i="13" s="1"/>
  <c r="O40" i="13"/>
  <c r="O70" i="13" s="1"/>
  <c r="P40" i="13"/>
  <c r="P70" i="13" s="1"/>
  <c r="AI39" i="13"/>
  <c r="AI69" i="13" s="1"/>
  <c r="AJ39" i="13"/>
  <c r="AA39" i="13"/>
  <c r="AA69" i="13" s="1"/>
  <c r="S39" i="13"/>
  <c r="S69" i="13" s="1"/>
  <c r="T39" i="13"/>
  <c r="T69" i="13" s="1"/>
  <c r="K39" i="13"/>
  <c r="K69" i="13" s="1"/>
  <c r="L39" i="13"/>
  <c r="L69" i="13" s="1"/>
  <c r="D39" i="13"/>
  <c r="D69" i="13" s="1"/>
  <c r="AC38" i="13"/>
  <c r="AC68" i="13" s="1"/>
  <c r="AD38" i="13"/>
  <c r="AD68" i="13" s="1"/>
  <c r="U38" i="13"/>
  <c r="U68" i="13" s="1"/>
  <c r="M38" i="13"/>
  <c r="M68" i="13" s="1"/>
  <c r="N38" i="13"/>
  <c r="N68" i="13" s="1"/>
  <c r="E38" i="13"/>
  <c r="E68" i="13" s="1"/>
  <c r="F38" i="13"/>
  <c r="F68" i="13" s="1"/>
  <c r="P60" i="13"/>
  <c r="V51" i="13"/>
  <c r="V81" i="13" s="1"/>
  <c r="X49" i="13"/>
  <c r="X79" i="13" s="1"/>
  <c r="H45" i="13"/>
  <c r="H75" i="13" s="1"/>
  <c r="D43" i="13"/>
  <c r="D73" i="13" s="1"/>
  <c r="I48" i="13"/>
  <c r="I78" i="13" s="1"/>
  <c r="AK38" i="13"/>
  <c r="AB64" i="13"/>
  <c r="AD63" i="13"/>
  <c r="N63" i="13"/>
  <c r="AF60" i="13"/>
  <c r="U51" i="13"/>
  <c r="U81" i="13" s="1"/>
  <c r="AM49" i="13"/>
  <c r="V46" i="13"/>
  <c r="V76" i="13" s="1"/>
  <c r="X45" i="13"/>
  <c r="X75" i="13" s="1"/>
  <c r="T43" i="13"/>
  <c r="T73" i="13" s="1"/>
  <c r="N41" i="13"/>
  <c r="N71" i="13" s="1"/>
  <c r="H40" i="13"/>
  <c r="H70" i="13" s="1"/>
  <c r="AD56" i="13"/>
  <c r="AF55" i="13"/>
  <c r="AH53" i="13"/>
  <c r="AI52" i="13"/>
  <c r="AI82" i="13" s="1"/>
  <c r="AK51" i="13"/>
  <c r="AG53" i="13"/>
  <c r="AG83" i="13" s="1"/>
  <c r="AH52" i="13"/>
  <c r="AJ47" i="13"/>
  <c r="AK46" i="13"/>
  <c r="AI43" i="13"/>
  <c r="AI73" i="13" s="1"/>
  <c r="AD41" i="13"/>
  <c r="AD71" i="13" s="1"/>
  <c r="X40" i="13"/>
  <c r="X70" i="13" s="1"/>
  <c r="AL63" i="13"/>
  <c r="E63" i="13"/>
  <c r="AN60" i="13"/>
  <c r="AP58" i="13"/>
  <c r="W40" i="13"/>
  <c r="W70" i="13" s="1"/>
  <c r="D51" i="13"/>
  <c r="D81" i="13" s="1"/>
  <c r="R52" i="13"/>
  <c r="R82" i="13" s="1"/>
  <c r="P55" i="11"/>
  <c r="O55" i="11"/>
  <c r="U56" i="11"/>
  <c r="V56" i="11"/>
  <c r="AH58" i="11"/>
  <c r="E19" i="24" s="1"/>
  <c r="AG58" i="11"/>
  <c r="D19" i="24" s="1"/>
  <c r="AL63" i="11"/>
  <c r="AK63" i="11"/>
  <c r="EI58" i="12"/>
  <c r="EI108" i="12"/>
  <c r="AO63" i="13"/>
  <c r="AK58" i="13"/>
  <c r="E58" i="13"/>
  <c r="AG56" i="13"/>
  <c r="D13" i="24" s="1"/>
  <c r="AC53" i="13"/>
  <c r="AC83" i="13" s="1"/>
  <c r="Y51" i="13"/>
  <c r="Y81" i="13" s="1"/>
  <c r="T48" i="13"/>
  <c r="T78" i="13" s="1"/>
  <c r="AL47" i="13"/>
  <c r="F47" i="13"/>
  <c r="F77" i="13" s="1"/>
  <c r="Y46" i="13"/>
  <c r="Y76" i="13" s="1"/>
  <c r="K45" i="13"/>
  <c r="K75" i="13" s="1"/>
  <c r="AE64" i="13"/>
  <c r="I63" i="13"/>
  <c r="AA60" i="13"/>
  <c r="W57" i="13"/>
  <c r="S55" i="13"/>
  <c r="O52" i="13"/>
  <c r="O82" i="13" s="1"/>
  <c r="K49" i="13"/>
  <c r="K79" i="13" s="1"/>
  <c r="AC48" i="13"/>
  <c r="AC78" i="13" s="1"/>
  <c r="O47" i="13"/>
  <c r="O77" i="13" s="1"/>
  <c r="X46" i="13"/>
  <c r="X76" i="13" s="1"/>
  <c r="I41" i="13"/>
  <c r="I71" i="13" s="1"/>
  <c r="AG51" i="13"/>
  <c r="AG81" i="13" s="1"/>
  <c r="N47" i="13"/>
  <c r="N77" i="13" s="1"/>
  <c r="AE39" i="13"/>
  <c r="AE69" i="13" s="1"/>
  <c r="AN38" i="13"/>
  <c r="AJ44" i="13"/>
  <c r="AK44" i="13"/>
  <c r="T44" i="13"/>
  <c r="T74" i="13" s="1"/>
  <c r="U44" i="13"/>
  <c r="U74" i="13" s="1"/>
  <c r="D44" i="13"/>
  <c r="D74" i="13" s="1"/>
  <c r="E44" i="13"/>
  <c r="E74" i="13" s="1"/>
  <c r="AL43" i="13"/>
  <c r="AM43" i="13"/>
  <c r="V43" i="13"/>
  <c r="V73" i="13" s="1"/>
  <c r="W43" i="13"/>
  <c r="W73" i="13" s="1"/>
  <c r="F43" i="13"/>
  <c r="F73" i="13" s="1"/>
  <c r="G43" i="13"/>
  <c r="G73" i="13" s="1"/>
  <c r="X41" i="13"/>
  <c r="X71" i="13" s="1"/>
  <c r="Y41" i="13"/>
  <c r="Y71" i="13" s="1"/>
  <c r="P41" i="13"/>
  <c r="P71" i="13" s="1"/>
  <c r="Q41" i="13"/>
  <c r="Q71" i="13" s="1"/>
  <c r="AH40" i="13"/>
  <c r="AI40" i="13"/>
  <c r="AI70" i="13" s="1"/>
  <c r="R40" i="13"/>
  <c r="R70" i="13" s="1"/>
  <c r="S40" i="13"/>
  <c r="S70" i="13" s="1"/>
  <c r="AL39" i="13"/>
  <c r="AM39" i="13"/>
  <c r="V39" i="13"/>
  <c r="V69" i="13" s="1"/>
  <c r="W39" i="13"/>
  <c r="W69" i="13" s="1"/>
  <c r="F39" i="13"/>
  <c r="F69" i="13" s="1"/>
  <c r="G39" i="13"/>
  <c r="G69" i="13" s="1"/>
  <c r="X38" i="13"/>
  <c r="X68" i="13" s="1"/>
  <c r="Y38" i="13"/>
  <c r="Y68" i="13" s="1"/>
  <c r="P38" i="13"/>
  <c r="P68" i="13" s="1"/>
  <c r="Q38" i="13"/>
  <c r="Q68" i="13" s="1"/>
  <c r="J40" i="13"/>
  <c r="J70" i="13" s="1"/>
  <c r="AJ61" i="16"/>
  <c r="I58" i="15"/>
  <c r="Y58" i="15"/>
  <c r="AO58" i="15"/>
  <c r="W60" i="15"/>
  <c r="AM60" i="15"/>
  <c r="E63" i="15"/>
  <c r="U63" i="15"/>
  <c r="AK63" i="15"/>
  <c r="S64" i="15"/>
  <c r="AI64" i="15"/>
  <c r="K57" i="15"/>
  <c r="AA57" i="15"/>
  <c r="CF89" i="16"/>
  <c r="CF120" i="16" s="1"/>
  <c r="CF39" i="16"/>
  <c r="CF69" i="16" s="1"/>
  <c r="K88" i="16"/>
  <c r="K119" i="16" s="1"/>
  <c r="K38" i="16"/>
  <c r="K68" i="16" s="1"/>
  <c r="S88" i="16"/>
  <c r="S119" i="16" s="1"/>
  <c r="S38" i="16"/>
  <c r="S68" i="16" s="1"/>
  <c r="AA88" i="16"/>
  <c r="AA119" i="16" s="1"/>
  <c r="AA38" i="16"/>
  <c r="AA68" i="16" s="1"/>
  <c r="AI88" i="16"/>
  <c r="AI119" i="16" s="1"/>
  <c r="AI38" i="16"/>
  <c r="AI68" i="16" s="1"/>
  <c r="AQ88" i="16"/>
  <c r="AQ119" i="16" s="1"/>
  <c r="AQ38" i="16"/>
  <c r="AQ68" i="16" s="1"/>
  <c r="AY88" i="16"/>
  <c r="AY119" i="16" s="1"/>
  <c r="AY38" i="16"/>
  <c r="AY68" i="16" s="1"/>
  <c r="BG88" i="16"/>
  <c r="BG119" i="16" s="1"/>
  <c r="BG38" i="16"/>
  <c r="BG68" i="16" s="1"/>
  <c r="BO88" i="16"/>
  <c r="BO119" i="16" s="1"/>
  <c r="BO38" i="16"/>
  <c r="BO68" i="16" s="1"/>
  <c r="BW88" i="16"/>
  <c r="BW119" i="16" s="1"/>
  <c r="BW38" i="16"/>
  <c r="BW68" i="16" s="1"/>
  <c r="CE88" i="16"/>
  <c r="CE119" i="16" s="1"/>
  <c r="CE38" i="16"/>
  <c r="CE68" i="16" s="1"/>
  <c r="CM88" i="16"/>
  <c r="CM119" i="16" s="1"/>
  <c r="CM38" i="16"/>
  <c r="CM68" i="16" s="1"/>
  <c r="CU88" i="16"/>
  <c r="CU119" i="16" s="1"/>
  <c r="CU38" i="16"/>
  <c r="CU68" i="16" s="1"/>
  <c r="DC88" i="16"/>
  <c r="DC119" i="16" s="1"/>
  <c r="DC38" i="16"/>
  <c r="DC68" i="16" s="1"/>
  <c r="DK88" i="16"/>
  <c r="DK119" i="16" s="1"/>
  <c r="DK38" i="16"/>
  <c r="DK68" i="16" s="1"/>
  <c r="DS88" i="16"/>
  <c r="DS119" i="16" s="1"/>
  <c r="DS38" i="16"/>
  <c r="O73" i="24" s="1"/>
  <c r="EA88" i="16"/>
  <c r="EA119" i="16" s="1"/>
  <c r="EA38" i="16"/>
  <c r="W73" i="24" s="1"/>
  <c r="EI88" i="16"/>
  <c r="EI119" i="16" s="1"/>
  <c r="EI38" i="16"/>
  <c r="AE73" i="24" s="1"/>
  <c r="EQ88" i="16"/>
  <c r="EQ119" i="16" s="1"/>
  <c r="EQ38" i="16"/>
  <c r="EY88" i="16"/>
  <c r="EY119" i="16" s="1"/>
  <c r="EY38" i="16"/>
  <c r="EY68" i="16" s="1"/>
  <c r="K89" i="16"/>
  <c r="K120" i="16" s="1"/>
  <c r="K39" i="16"/>
  <c r="K69" i="16" s="1"/>
  <c r="S89" i="16"/>
  <c r="S120" i="16" s="1"/>
  <c r="S39" i="16"/>
  <c r="S69" i="16" s="1"/>
  <c r="AA89" i="16"/>
  <c r="AA120" i="16" s="1"/>
  <c r="AA39" i="16"/>
  <c r="AA69" i="16" s="1"/>
  <c r="AI89" i="16"/>
  <c r="AI120" i="16" s="1"/>
  <c r="AI39" i="16"/>
  <c r="AI69" i="16" s="1"/>
  <c r="AQ89" i="16"/>
  <c r="AQ120" i="16" s="1"/>
  <c r="AQ39" i="16"/>
  <c r="AQ69" i="16" s="1"/>
  <c r="AY89" i="16"/>
  <c r="AY120" i="16" s="1"/>
  <c r="AY39" i="16"/>
  <c r="AY69" i="16" s="1"/>
  <c r="BG89" i="16"/>
  <c r="BG120" i="16" s="1"/>
  <c r="BG39" i="16"/>
  <c r="BG69" i="16" s="1"/>
  <c r="BO89" i="16"/>
  <c r="BO120" i="16" s="1"/>
  <c r="BO39" i="16"/>
  <c r="BO69" i="16" s="1"/>
  <c r="BW89" i="16"/>
  <c r="BW120" i="16" s="1"/>
  <c r="BW39" i="16"/>
  <c r="BW69" i="16" s="1"/>
  <c r="CE89" i="16"/>
  <c r="CE120" i="16" s="1"/>
  <c r="CE39" i="16"/>
  <c r="CE69" i="16" s="1"/>
  <c r="CM89" i="16"/>
  <c r="CM120" i="16" s="1"/>
  <c r="CM39" i="16"/>
  <c r="CM69" i="16" s="1"/>
  <c r="CU89" i="16"/>
  <c r="CU120" i="16" s="1"/>
  <c r="CU39" i="16"/>
  <c r="CU69" i="16" s="1"/>
  <c r="DC89" i="16"/>
  <c r="DC120" i="16" s="1"/>
  <c r="DC39" i="16"/>
  <c r="DC69" i="16" s="1"/>
  <c r="DK89" i="16"/>
  <c r="DK120" i="16" s="1"/>
  <c r="DK39" i="16"/>
  <c r="DK69" i="16" s="1"/>
  <c r="DS89" i="16"/>
  <c r="DS120" i="16" s="1"/>
  <c r="DS39" i="16"/>
  <c r="DS69" i="16" s="1"/>
  <c r="EA89" i="16"/>
  <c r="EA120" i="16" s="1"/>
  <c r="EA39" i="16"/>
  <c r="EA69" i="16" s="1"/>
  <c r="EI89" i="16"/>
  <c r="EI120" i="16" s="1"/>
  <c r="EI39" i="16"/>
  <c r="EI69" i="16" s="1"/>
  <c r="EQ89" i="16"/>
  <c r="EQ120" i="16" s="1"/>
  <c r="EQ39" i="16"/>
  <c r="EQ69" i="16" s="1"/>
  <c r="EY89" i="16"/>
  <c r="EY120" i="16" s="1"/>
  <c r="EY39" i="16"/>
  <c r="EY69" i="16" s="1"/>
  <c r="K90" i="16"/>
  <c r="K121" i="16" s="1"/>
  <c r="K40" i="16"/>
  <c r="K70" i="16" s="1"/>
  <c r="S90" i="16"/>
  <c r="S121" i="16" s="1"/>
  <c r="S40" i="16"/>
  <c r="S70" i="16" s="1"/>
  <c r="AA90" i="16"/>
  <c r="AA121" i="16" s="1"/>
  <c r="AA40" i="16"/>
  <c r="AA70" i="16" s="1"/>
  <c r="AI90" i="16"/>
  <c r="AI121" i="16" s="1"/>
  <c r="AI40" i="16"/>
  <c r="AI70" i="16" s="1"/>
  <c r="AQ90" i="16"/>
  <c r="AQ121" i="16" s="1"/>
  <c r="AQ40" i="16"/>
  <c r="AQ70" i="16" s="1"/>
  <c r="AY90" i="16"/>
  <c r="AY121" i="16" s="1"/>
  <c r="AY40" i="16"/>
  <c r="AY70" i="16" s="1"/>
  <c r="BG90" i="16"/>
  <c r="BG121" i="16" s="1"/>
  <c r="BG40" i="16"/>
  <c r="BG70" i="16" s="1"/>
  <c r="BO90" i="16"/>
  <c r="BO121" i="16" s="1"/>
  <c r="BO40" i="16"/>
  <c r="BO70" i="16" s="1"/>
  <c r="BW90" i="16"/>
  <c r="BW121" i="16" s="1"/>
  <c r="BW40" i="16"/>
  <c r="BW70" i="16" s="1"/>
  <c r="CE90" i="16"/>
  <c r="CE121" i="16" s="1"/>
  <c r="CE40" i="16"/>
  <c r="CE70" i="16" s="1"/>
  <c r="CM90" i="16"/>
  <c r="CM121" i="16" s="1"/>
  <c r="CM40" i="16"/>
  <c r="CM70" i="16" s="1"/>
  <c r="CU90" i="16"/>
  <c r="CU121" i="16" s="1"/>
  <c r="CU40" i="16"/>
  <c r="CU70" i="16" s="1"/>
  <c r="DC90" i="16"/>
  <c r="DC121" i="16" s="1"/>
  <c r="DC40" i="16"/>
  <c r="DC70" i="16" s="1"/>
  <c r="DK90" i="16"/>
  <c r="DK121" i="16" s="1"/>
  <c r="DK40" i="16"/>
  <c r="DK70" i="16" s="1"/>
  <c r="DS90" i="16"/>
  <c r="DS121" i="16" s="1"/>
  <c r="DS40" i="16"/>
  <c r="DS70" i="16" s="1"/>
  <c r="EA90" i="16"/>
  <c r="EA121" i="16" s="1"/>
  <c r="EA40" i="16"/>
  <c r="EA70" i="16" s="1"/>
  <c r="EI90" i="16"/>
  <c r="EI121" i="16" s="1"/>
  <c r="EI40" i="16"/>
  <c r="EI70" i="16" s="1"/>
  <c r="EQ90" i="16"/>
  <c r="EQ121" i="16" s="1"/>
  <c r="EQ40" i="16"/>
  <c r="EQ70" i="16" s="1"/>
  <c r="EY90" i="16"/>
  <c r="EY121" i="16" s="1"/>
  <c r="EY40" i="16"/>
  <c r="EY70" i="16" s="1"/>
  <c r="K91" i="16"/>
  <c r="K122" i="16" s="1"/>
  <c r="K41" i="16"/>
  <c r="K71" i="16" s="1"/>
  <c r="S91" i="16"/>
  <c r="S122" i="16" s="1"/>
  <c r="S41" i="16"/>
  <c r="S71" i="16" s="1"/>
  <c r="AA91" i="16"/>
  <c r="AA122" i="16" s="1"/>
  <c r="AA41" i="16"/>
  <c r="AA71" i="16" s="1"/>
  <c r="AI91" i="16"/>
  <c r="AI122" i="16" s="1"/>
  <c r="AI41" i="16"/>
  <c r="AI71" i="16" s="1"/>
  <c r="AQ91" i="16"/>
  <c r="AQ122" i="16" s="1"/>
  <c r="AQ41" i="16"/>
  <c r="AQ71" i="16" s="1"/>
  <c r="AY91" i="16"/>
  <c r="AY122" i="16" s="1"/>
  <c r="AY41" i="16"/>
  <c r="AY71" i="16" s="1"/>
  <c r="BG91" i="16"/>
  <c r="BG122" i="16" s="1"/>
  <c r="BG41" i="16"/>
  <c r="BG71" i="16" s="1"/>
  <c r="BO91" i="16"/>
  <c r="BO122" i="16" s="1"/>
  <c r="BO41" i="16"/>
  <c r="BO71" i="16" s="1"/>
  <c r="BW91" i="16"/>
  <c r="BW122" i="16" s="1"/>
  <c r="BW41" i="16"/>
  <c r="BW71" i="16" s="1"/>
  <c r="CE91" i="16"/>
  <c r="CE122" i="16" s="1"/>
  <c r="CE41" i="16"/>
  <c r="CE71" i="16" s="1"/>
  <c r="CM91" i="16"/>
  <c r="CM122" i="16" s="1"/>
  <c r="CM41" i="16"/>
  <c r="CM71" i="16" s="1"/>
  <c r="CU91" i="16"/>
  <c r="CU122" i="16" s="1"/>
  <c r="CU41" i="16"/>
  <c r="CU71" i="16" s="1"/>
  <c r="DC91" i="16"/>
  <c r="DC122" i="16" s="1"/>
  <c r="DC41" i="16"/>
  <c r="DC71" i="16" s="1"/>
  <c r="DK91" i="16"/>
  <c r="DK122" i="16" s="1"/>
  <c r="DK41" i="16"/>
  <c r="DK71" i="16" s="1"/>
  <c r="DS91" i="16"/>
  <c r="DS122" i="16" s="1"/>
  <c r="DS41" i="16"/>
  <c r="DS71" i="16" s="1"/>
  <c r="EA91" i="16"/>
  <c r="EA122" i="16" s="1"/>
  <c r="EA41" i="16"/>
  <c r="EA71" i="16" s="1"/>
  <c r="EI91" i="16"/>
  <c r="EI122" i="16" s="1"/>
  <c r="EI41" i="16"/>
  <c r="EI71" i="16" s="1"/>
  <c r="EQ91" i="16"/>
  <c r="EQ122" i="16" s="1"/>
  <c r="EQ41" i="16"/>
  <c r="EQ71" i="16" s="1"/>
  <c r="EY91" i="16"/>
  <c r="EY122" i="16" s="1"/>
  <c r="EY41" i="16"/>
  <c r="EY71" i="16" s="1"/>
  <c r="K93" i="16"/>
  <c r="K124" i="16" s="1"/>
  <c r="K43" i="16"/>
  <c r="K73" i="16" s="1"/>
  <c r="S93" i="16"/>
  <c r="S124" i="16" s="1"/>
  <c r="S43" i="16"/>
  <c r="S73" i="16" s="1"/>
  <c r="AA93" i="16"/>
  <c r="AA124" i="16" s="1"/>
  <c r="AA43" i="16"/>
  <c r="AA73" i="16" s="1"/>
  <c r="AI93" i="16"/>
  <c r="AI124" i="16" s="1"/>
  <c r="AI43" i="16"/>
  <c r="AI73" i="16" s="1"/>
  <c r="AQ93" i="16"/>
  <c r="AQ124" i="16" s="1"/>
  <c r="AQ43" i="16"/>
  <c r="AQ73" i="16" s="1"/>
  <c r="AY93" i="16"/>
  <c r="AY124" i="16" s="1"/>
  <c r="AY43" i="16"/>
  <c r="AY73" i="16" s="1"/>
  <c r="BG93" i="16"/>
  <c r="BG124" i="16" s="1"/>
  <c r="BG43" i="16"/>
  <c r="BG73" i="16" s="1"/>
  <c r="BO93" i="16"/>
  <c r="BO124" i="16" s="1"/>
  <c r="BO43" i="16"/>
  <c r="BO73" i="16" s="1"/>
  <c r="BW93" i="16"/>
  <c r="BW124" i="16" s="1"/>
  <c r="BW43" i="16"/>
  <c r="BW73" i="16" s="1"/>
  <c r="CE93" i="16"/>
  <c r="CE124" i="16" s="1"/>
  <c r="CE43" i="16"/>
  <c r="CE73" i="16" s="1"/>
  <c r="CM93" i="16"/>
  <c r="CM124" i="16" s="1"/>
  <c r="CM43" i="16"/>
  <c r="CM73" i="16" s="1"/>
  <c r="CU93" i="16"/>
  <c r="CU124" i="16" s="1"/>
  <c r="CU43" i="16"/>
  <c r="CU73" i="16" s="1"/>
  <c r="DC93" i="16"/>
  <c r="DC124" i="16" s="1"/>
  <c r="DC43" i="16"/>
  <c r="DC73" i="16" s="1"/>
  <c r="DK93" i="16"/>
  <c r="DK124" i="16" s="1"/>
  <c r="DK43" i="16"/>
  <c r="DK73" i="16" s="1"/>
  <c r="DS93" i="16"/>
  <c r="DS124" i="16" s="1"/>
  <c r="DS43" i="16"/>
  <c r="DS73" i="16" s="1"/>
  <c r="EA93" i="16"/>
  <c r="EA124" i="16" s="1"/>
  <c r="EA43" i="16"/>
  <c r="EA73" i="16" s="1"/>
  <c r="EI93" i="16"/>
  <c r="EI124" i="16" s="1"/>
  <c r="EI43" i="16"/>
  <c r="EI73" i="16" s="1"/>
  <c r="EQ93" i="16"/>
  <c r="EQ124" i="16" s="1"/>
  <c r="EQ43" i="16"/>
  <c r="EQ73" i="16" s="1"/>
  <c r="EY93" i="16"/>
  <c r="EY124" i="16" s="1"/>
  <c r="EY43" i="16"/>
  <c r="EY73" i="16" s="1"/>
  <c r="K94" i="16"/>
  <c r="K125" i="16" s="1"/>
  <c r="K44" i="16"/>
  <c r="K74" i="16" s="1"/>
  <c r="S94" i="16"/>
  <c r="S125" i="16" s="1"/>
  <c r="S44" i="16"/>
  <c r="S74" i="16" s="1"/>
  <c r="AA94" i="16"/>
  <c r="AA125" i="16" s="1"/>
  <c r="AA44" i="16"/>
  <c r="AA74" i="16" s="1"/>
  <c r="AI94" i="16"/>
  <c r="AI125" i="16" s="1"/>
  <c r="AI44" i="16"/>
  <c r="AI74" i="16" s="1"/>
  <c r="AQ94" i="16"/>
  <c r="AQ125" i="16" s="1"/>
  <c r="AQ44" i="16"/>
  <c r="AQ74" i="16" s="1"/>
  <c r="AY94" i="16"/>
  <c r="AY125" i="16" s="1"/>
  <c r="AY44" i="16"/>
  <c r="AY74" i="16" s="1"/>
  <c r="BG94" i="16"/>
  <c r="BG125" i="16" s="1"/>
  <c r="BG44" i="16"/>
  <c r="BG74" i="16" s="1"/>
  <c r="BO94" i="16"/>
  <c r="BO125" i="16" s="1"/>
  <c r="BO44" i="16"/>
  <c r="BO74" i="16" s="1"/>
  <c r="BW94" i="16"/>
  <c r="BW125" i="16" s="1"/>
  <c r="BW44" i="16"/>
  <c r="BW74" i="16" s="1"/>
  <c r="CE94" i="16"/>
  <c r="CE125" i="16" s="1"/>
  <c r="CE44" i="16"/>
  <c r="CE74" i="16" s="1"/>
  <c r="CM94" i="16"/>
  <c r="CM125" i="16" s="1"/>
  <c r="CM44" i="16"/>
  <c r="CM74" i="16" s="1"/>
  <c r="CU94" i="16"/>
  <c r="CU125" i="16" s="1"/>
  <c r="CU44" i="16"/>
  <c r="CU74" i="16" s="1"/>
  <c r="DC94" i="16"/>
  <c r="DC125" i="16" s="1"/>
  <c r="DC44" i="16"/>
  <c r="DC74" i="16" s="1"/>
  <c r="DK94" i="16"/>
  <c r="DK125" i="16" s="1"/>
  <c r="DK44" i="16"/>
  <c r="DK74" i="16" s="1"/>
  <c r="DS94" i="16"/>
  <c r="DS125" i="16" s="1"/>
  <c r="DS44" i="16"/>
  <c r="DS74" i="16" s="1"/>
  <c r="EA94" i="16"/>
  <c r="EA125" i="16" s="1"/>
  <c r="EA44" i="16"/>
  <c r="EA74" i="16" s="1"/>
  <c r="EI94" i="16"/>
  <c r="EI125" i="16" s="1"/>
  <c r="EI44" i="16"/>
  <c r="EI74" i="16" s="1"/>
  <c r="EQ94" i="16"/>
  <c r="EQ125" i="16" s="1"/>
  <c r="EQ44" i="16"/>
  <c r="EQ74" i="16" s="1"/>
  <c r="EY94" i="16"/>
  <c r="EY125" i="16" s="1"/>
  <c r="EY44" i="16"/>
  <c r="EY74" i="16" s="1"/>
  <c r="K95" i="16"/>
  <c r="K126" i="16" s="1"/>
  <c r="K45" i="16"/>
  <c r="K75" i="16" s="1"/>
  <c r="S95" i="16"/>
  <c r="S126" i="16" s="1"/>
  <c r="S45" i="16"/>
  <c r="S75" i="16" s="1"/>
  <c r="AA95" i="16"/>
  <c r="AA126" i="16" s="1"/>
  <c r="AA45" i="16"/>
  <c r="AA75" i="16" s="1"/>
  <c r="AI95" i="16"/>
  <c r="AI126" i="16" s="1"/>
  <c r="AI45" i="16"/>
  <c r="AI75" i="16" s="1"/>
  <c r="AQ95" i="16"/>
  <c r="AQ126" i="16" s="1"/>
  <c r="AQ45" i="16"/>
  <c r="AQ75" i="16" s="1"/>
  <c r="AY95" i="16"/>
  <c r="AY126" i="16" s="1"/>
  <c r="AY45" i="16"/>
  <c r="AY75" i="16" s="1"/>
  <c r="BG95" i="16"/>
  <c r="BG126" i="16" s="1"/>
  <c r="BG45" i="16"/>
  <c r="BG75" i="16" s="1"/>
  <c r="BO95" i="16"/>
  <c r="BO126" i="16" s="1"/>
  <c r="BO45" i="16"/>
  <c r="BO75" i="16" s="1"/>
  <c r="BW95" i="16"/>
  <c r="BW126" i="16" s="1"/>
  <c r="BW45" i="16"/>
  <c r="BW75" i="16" s="1"/>
  <c r="CE95" i="16"/>
  <c r="CE126" i="16" s="1"/>
  <c r="CE45" i="16"/>
  <c r="CE75" i="16" s="1"/>
  <c r="CM95" i="16"/>
  <c r="CM126" i="16" s="1"/>
  <c r="CM45" i="16"/>
  <c r="CM75" i="16" s="1"/>
  <c r="CU95" i="16"/>
  <c r="CU126" i="16" s="1"/>
  <c r="CU45" i="16"/>
  <c r="CU75" i="16" s="1"/>
  <c r="DC95" i="16"/>
  <c r="DC126" i="16" s="1"/>
  <c r="DC45" i="16"/>
  <c r="DC75" i="16" s="1"/>
  <c r="DK95" i="16"/>
  <c r="DK126" i="16" s="1"/>
  <c r="DK45" i="16"/>
  <c r="DK75" i="16" s="1"/>
  <c r="DS95" i="16"/>
  <c r="DS126" i="16" s="1"/>
  <c r="DS45" i="16"/>
  <c r="DS75" i="16" s="1"/>
  <c r="EA95" i="16"/>
  <c r="EA126" i="16" s="1"/>
  <c r="EA45" i="16"/>
  <c r="EA75" i="16" s="1"/>
  <c r="EI95" i="16"/>
  <c r="EI126" i="16" s="1"/>
  <c r="EI45" i="16"/>
  <c r="EI75" i="16" s="1"/>
  <c r="EQ95" i="16"/>
  <c r="EQ126" i="16" s="1"/>
  <c r="EQ45" i="16"/>
  <c r="EQ75" i="16" s="1"/>
  <c r="EY95" i="16"/>
  <c r="EY126" i="16" s="1"/>
  <c r="EY45" i="16"/>
  <c r="EY75" i="16" s="1"/>
  <c r="K96" i="16"/>
  <c r="K127" i="16" s="1"/>
  <c r="K46" i="16"/>
  <c r="K76" i="16" s="1"/>
  <c r="S96" i="16"/>
  <c r="S127" i="16" s="1"/>
  <c r="S46" i="16"/>
  <c r="S76" i="16" s="1"/>
  <c r="AA96" i="16"/>
  <c r="AA127" i="16" s="1"/>
  <c r="AA46" i="16"/>
  <c r="AA76" i="16" s="1"/>
  <c r="AI96" i="16"/>
  <c r="AI127" i="16" s="1"/>
  <c r="AI46" i="16"/>
  <c r="AI76" i="16" s="1"/>
  <c r="AQ96" i="16"/>
  <c r="AQ127" i="16" s="1"/>
  <c r="AQ46" i="16"/>
  <c r="AQ76" i="16" s="1"/>
  <c r="AY96" i="16"/>
  <c r="AY127" i="16" s="1"/>
  <c r="AY46" i="16"/>
  <c r="AY76" i="16" s="1"/>
  <c r="BG96" i="16"/>
  <c r="BG127" i="16" s="1"/>
  <c r="BG46" i="16"/>
  <c r="BG76" i="16" s="1"/>
  <c r="BO96" i="16"/>
  <c r="BO127" i="16" s="1"/>
  <c r="BO46" i="16"/>
  <c r="BO76" i="16" s="1"/>
  <c r="BW96" i="16"/>
  <c r="BW127" i="16" s="1"/>
  <c r="BW46" i="16"/>
  <c r="BW76" i="16" s="1"/>
  <c r="CE96" i="16"/>
  <c r="CE127" i="16" s="1"/>
  <c r="CE46" i="16"/>
  <c r="CE76" i="16" s="1"/>
  <c r="CM96" i="16"/>
  <c r="CM127" i="16" s="1"/>
  <c r="CM46" i="16"/>
  <c r="CM76" i="16" s="1"/>
  <c r="CU96" i="16"/>
  <c r="CU127" i="16" s="1"/>
  <c r="CU46" i="16"/>
  <c r="CU76" i="16" s="1"/>
  <c r="DC96" i="16"/>
  <c r="DC127" i="16" s="1"/>
  <c r="DC46" i="16"/>
  <c r="DC76" i="16" s="1"/>
  <c r="DK96" i="16"/>
  <c r="DK127" i="16" s="1"/>
  <c r="DK46" i="16"/>
  <c r="DK76" i="16" s="1"/>
  <c r="DS96" i="16"/>
  <c r="DS127" i="16" s="1"/>
  <c r="DS46" i="16"/>
  <c r="DS76" i="16" s="1"/>
  <c r="EA96" i="16"/>
  <c r="EA127" i="16" s="1"/>
  <c r="EA46" i="16"/>
  <c r="EA76" i="16" s="1"/>
  <c r="EI96" i="16"/>
  <c r="EI127" i="16" s="1"/>
  <c r="EI46" i="16"/>
  <c r="EI76" i="16" s="1"/>
  <c r="EQ96" i="16"/>
  <c r="EQ127" i="16" s="1"/>
  <c r="EQ46" i="16"/>
  <c r="EQ76" i="16" s="1"/>
  <c r="EY96" i="16"/>
  <c r="EY127" i="16" s="1"/>
  <c r="EY46" i="16"/>
  <c r="EY76" i="16" s="1"/>
  <c r="K97" i="16"/>
  <c r="K128" i="16" s="1"/>
  <c r="K47" i="16"/>
  <c r="K77" i="16" s="1"/>
  <c r="S97" i="16"/>
  <c r="S128" i="16" s="1"/>
  <c r="S47" i="16"/>
  <c r="S77" i="16" s="1"/>
  <c r="AA97" i="16"/>
  <c r="AA128" i="16" s="1"/>
  <c r="AA47" i="16"/>
  <c r="AA77" i="16" s="1"/>
  <c r="AI97" i="16"/>
  <c r="AI128" i="16" s="1"/>
  <c r="AI47" i="16"/>
  <c r="AI77" i="16" s="1"/>
  <c r="AQ97" i="16"/>
  <c r="AQ128" i="16" s="1"/>
  <c r="AQ47" i="16"/>
  <c r="AQ77" i="16" s="1"/>
  <c r="AY97" i="16"/>
  <c r="AY128" i="16" s="1"/>
  <c r="BG97" i="16"/>
  <c r="BG128" i="16" s="1"/>
  <c r="BG47" i="16"/>
  <c r="BG77" i="16" s="1"/>
  <c r="BO97" i="16"/>
  <c r="BO128" i="16" s="1"/>
  <c r="BO47" i="16"/>
  <c r="BO77" i="16" s="1"/>
  <c r="BW97" i="16"/>
  <c r="BW128" i="16" s="1"/>
  <c r="BW47" i="16"/>
  <c r="BW77" i="16" s="1"/>
  <c r="CE97" i="16"/>
  <c r="CE128" i="16" s="1"/>
  <c r="CE47" i="16"/>
  <c r="CE77" i="16" s="1"/>
  <c r="CM97" i="16"/>
  <c r="CM128" i="16" s="1"/>
  <c r="CM47" i="16"/>
  <c r="CM77" i="16" s="1"/>
  <c r="CU97" i="16"/>
  <c r="CU128" i="16" s="1"/>
  <c r="CU47" i="16"/>
  <c r="CU77" i="16" s="1"/>
  <c r="DC97" i="16"/>
  <c r="DC128" i="16" s="1"/>
  <c r="DC47" i="16"/>
  <c r="DC77" i="16" s="1"/>
  <c r="DK97" i="16"/>
  <c r="DK128" i="16" s="1"/>
  <c r="DK47" i="16"/>
  <c r="DK77" i="16" s="1"/>
  <c r="DS97" i="16"/>
  <c r="DS128" i="16" s="1"/>
  <c r="DS47" i="16"/>
  <c r="DS77" i="16" s="1"/>
  <c r="EA97" i="16"/>
  <c r="EA128" i="16" s="1"/>
  <c r="EA47" i="16"/>
  <c r="EA77" i="16" s="1"/>
  <c r="EI97" i="16"/>
  <c r="EI128" i="16" s="1"/>
  <c r="EI47" i="16"/>
  <c r="EI77" i="16" s="1"/>
  <c r="EQ97" i="16"/>
  <c r="EQ128" i="16" s="1"/>
  <c r="EQ47" i="16"/>
  <c r="EQ77" i="16" s="1"/>
  <c r="EY97" i="16"/>
  <c r="EY128" i="16" s="1"/>
  <c r="EY47" i="16"/>
  <c r="EY77" i="16" s="1"/>
  <c r="K98" i="16"/>
  <c r="K129" i="16" s="1"/>
  <c r="K48" i="16"/>
  <c r="K78" i="16" s="1"/>
  <c r="S98" i="16"/>
  <c r="S129" i="16" s="1"/>
  <c r="S48" i="16"/>
  <c r="S78" i="16" s="1"/>
  <c r="AA98" i="16"/>
  <c r="AA129" i="16" s="1"/>
  <c r="AA48" i="16"/>
  <c r="AA78" i="16" s="1"/>
  <c r="AI98" i="16"/>
  <c r="AI129" i="16" s="1"/>
  <c r="AI48" i="16"/>
  <c r="AI78" i="16" s="1"/>
  <c r="AQ98" i="16"/>
  <c r="AQ129" i="16" s="1"/>
  <c r="AQ48" i="16"/>
  <c r="AQ78" i="16" s="1"/>
  <c r="AY98" i="16"/>
  <c r="AY129" i="16" s="1"/>
  <c r="AY48" i="16"/>
  <c r="AY78" i="16" s="1"/>
  <c r="BG98" i="16"/>
  <c r="BG129" i="16" s="1"/>
  <c r="BG48" i="16"/>
  <c r="BG78" i="16" s="1"/>
  <c r="BO98" i="16"/>
  <c r="BO129" i="16" s="1"/>
  <c r="BO48" i="16"/>
  <c r="BO78" i="16" s="1"/>
  <c r="BW98" i="16"/>
  <c r="BW129" i="16" s="1"/>
  <c r="BW48" i="16"/>
  <c r="BW78" i="16" s="1"/>
  <c r="CE98" i="16"/>
  <c r="CE129" i="16" s="1"/>
  <c r="CE48" i="16"/>
  <c r="CE78" i="16" s="1"/>
  <c r="CM98" i="16"/>
  <c r="CM129" i="16" s="1"/>
  <c r="CM48" i="16"/>
  <c r="CM78" i="16" s="1"/>
  <c r="CU98" i="16"/>
  <c r="CU129" i="16" s="1"/>
  <c r="CU48" i="16"/>
  <c r="CU78" i="16" s="1"/>
  <c r="DC98" i="16"/>
  <c r="DC129" i="16" s="1"/>
  <c r="DC48" i="16"/>
  <c r="DC78" i="16" s="1"/>
  <c r="DK98" i="16"/>
  <c r="DK129" i="16" s="1"/>
  <c r="DK48" i="16"/>
  <c r="DK78" i="16" s="1"/>
  <c r="DS98" i="16"/>
  <c r="DS129" i="16" s="1"/>
  <c r="DS48" i="16"/>
  <c r="DS78" i="16" s="1"/>
  <c r="EA98" i="16"/>
  <c r="EA129" i="16" s="1"/>
  <c r="EA48" i="16"/>
  <c r="EA78" i="16" s="1"/>
  <c r="EI98" i="16"/>
  <c r="EI129" i="16" s="1"/>
  <c r="EI48" i="16"/>
  <c r="EI78" i="16" s="1"/>
  <c r="EQ98" i="16"/>
  <c r="EQ129" i="16" s="1"/>
  <c r="EQ48" i="16"/>
  <c r="EQ78" i="16" s="1"/>
  <c r="EY98" i="16"/>
  <c r="EY129" i="16" s="1"/>
  <c r="EY48" i="16"/>
  <c r="EY78" i="16" s="1"/>
  <c r="K99" i="16"/>
  <c r="K130" i="16" s="1"/>
  <c r="K49" i="16"/>
  <c r="K79" i="16" s="1"/>
  <c r="S99" i="16"/>
  <c r="S130" i="16" s="1"/>
  <c r="S49" i="16"/>
  <c r="S79" i="16" s="1"/>
  <c r="AA99" i="16"/>
  <c r="AA130" i="16" s="1"/>
  <c r="AA49" i="16"/>
  <c r="AA79" i="16" s="1"/>
  <c r="AI99" i="16"/>
  <c r="AI130" i="16" s="1"/>
  <c r="AI49" i="16"/>
  <c r="AI79" i="16" s="1"/>
  <c r="AQ99" i="16"/>
  <c r="AQ130" i="16" s="1"/>
  <c r="AQ49" i="16"/>
  <c r="AQ79" i="16" s="1"/>
  <c r="AY99" i="16"/>
  <c r="AY130" i="16" s="1"/>
  <c r="AY49" i="16"/>
  <c r="AY79" i="16" s="1"/>
  <c r="BG99" i="16"/>
  <c r="BG130" i="16" s="1"/>
  <c r="BG49" i="16"/>
  <c r="BG79" i="16" s="1"/>
  <c r="BO99" i="16"/>
  <c r="BO130" i="16" s="1"/>
  <c r="BO49" i="16"/>
  <c r="BO79" i="16" s="1"/>
  <c r="BW99" i="16"/>
  <c r="BW130" i="16" s="1"/>
  <c r="BW49" i="16"/>
  <c r="BW79" i="16" s="1"/>
  <c r="CE99" i="16"/>
  <c r="CE130" i="16" s="1"/>
  <c r="CE49" i="16"/>
  <c r="CE79" i="16" s="1"/>
  <c r="CM99" i="16"/>
  <c r="CM130" i="16" s="1"/>
  <c r="CM49" i="16"/>
  <c r="CM79" i="16" s="1"/>
  <c r="CU99" i="16"/>
  <c r="CU130" i="16" s="1"/>
  <c r="CU49" i="16"/>
  <c r="CU79" i="16" s="1"/>
  <c r="DC99" i="16"/>
  <c r="DC130" i="16" s="1"/>
  <c r="DC49" i="16"/>
  <c r="DC79" i="16" s="1"/>
  <c r="DK99" i="16"/>
  <c r="DK130" i="16" s="1"/>
  <c r="DK49" i="16"/>
  <c r="DK79" i="16" s="1"/>
  <c r="DS99" i="16"/>
  <c r="DS130" i="16" s="1"/>
  <c r="DS49" i="16"/>
  <c r="DS79" i="16" s="1"/>
  <c r="EA99" i="16"/>
  <c r="EA130" i="16" s="1"/>
  <c r="EA49" i="16"/>
  <c r="EA79" i="16" s="1"/>
  <c r="EI99" i="16"/>
  <c r="EI130" i="16" s="1"/>
  <c r="EI49" i="16"/>
  <c r="EI79" i="16" s="1"/>
  <c r="EQ99" i="16"/>
  <c r="EQ130" i="16" s="1"/>
  <c r="EQ49" i="16"/>
  <c r="EQ79" i="16" s="1"/>
  <c r="EY99" i="16"/>
  <c r="EY130" i="16" s="1"/>
  <c r="EY49" i="16"/>
  <c r="EY79" i="16" s="1"/>
  <c r="K101" i="16"/>
  <c r="K132" i="16" s="1"/>
  <c r="K51" i="16"/>
  <c r="K81" i="16" s="1"/>
  <c r="S101" i="16"/>
  <c r="S132" i="16" s="1"/>
  <c r="S51" i="16"/>
  <c r="S81" i="16" s="1"/>
  <c r="AA101" i="16"/>
  <c r="AA132" i="16" s="1"/>
  <c r="AA51" i="16"/>
  <c r="AA81" i="16" s="1"/>
  <c r="AI101" i="16"/>
  <c r="AI132" i="16" s="1"/>
  <c r="AI51" i="16"/>
  <c r="AI81" i="16" s="1"/>
  <c r="AQ101" i="16"/>
  <c r="AQ132" i="16" s="1"/>
  <c r="AQ51" i="16"/>
  <c r="AQ81" i="16" s="1"/>
  <c r="AY101" i="16"/>
  <c r="AY132" i="16" s="1"/>
  <c r="AY51" i="16"/>
  <c r="AY81" i="16" s="1"/>
  <c r="BG101" i="16"/>
  <c r="BG132" i="16" s="1"/>
  <c r="BG51" i="16"/>
  <c r="BG81" i="16" s="1"/>
  <c r="BO101" i="16"/>
  <c r="BO132" i="16" s="1"/>
  <c r="BO51" i="16"/>
  <c r="BO81" i="16" s="1"/>
  <c r="BW101" i="16"/>
  <c r="BW132" i="16" s="1"/>
  <c r="BW51" i="16"/>
  <c r="BW81" i="16" s="1"/>
  <c r="CE101" i="16"/>
  <c r="CE132" i="16" s="1"/>
  <c r="CE51" i="16"/>
  <c r="CE81" i="16" s="1"/>
  <c r="CM101" i="16"/>
  <c r="CM132" i="16" s="1"/>
  <c r="CM51" i="16"/>
  <c r="CM81" i="16" s="1"/>
  <c r="CU101" i="16"/>
  <c r="CU132" i="16" s="1"/>
  <c r="CU51" i="16"/>
  <c r="CU81" i="16" s="1"/>
  <c r="DC101" i="16"/>
  <c r="DC132" i="16" s="1"/>
  <c r="DC51" i="16"/>
  <c r="DC81" i="16" s="1"/>
  <c r="DK101" i="16"/>
  <c r="DK132" i="16" s="1"/>
  <c r="DK51" i="16"/>
  <c r="DK81" i="16" s="1"/>
  <c r="DS101" i="16"/>
  <c r="DS132" i="16" s="1"/>
  <c r="DS51" i="16"/>
  <c r="DS81" i="16" s="1"/>
  <c r="EA101" i="16"/>
  <c r="EA132" i="16" s="1"/>
  <c r="EA51" i="16"/>
  <c r="EA81" i="16" s="1"/>
  <c r="EI101" i="16"/>
  <c r="EI132" i="16" s="1"/>
  <c r="EI51" i="16"/>
  <c r="EI81" i="16" s="1"/>
  <c r="EQ101" i="16"/>
  <c r="EQ132" i="16" s="1"/>
  <c r="EQ51" i="16"/>
  <c r="EQ81" i="16" s="1"/>
  <c r="EY101" i="16"/>
  <c r="EY132" i="16" s="1"/>
  <c r="EY51" i="16"/>
  <c r="EY81" i="16" s="1"/>
  <c r="K102" i="16"/>
  <c r="K133" i="16" s="1"/>
  <c r="K52" i="16"/>
  <c r="K82" i="16" s="1"/>
  <c r="S102" i="16"/>
  <c r="S133" i="16" s="1"/>
  <c r="S52" i="16"/>
  <c r="S82" i="16" s="1"/>
  <c r="AA102" i="16"/>
  <c r="AA133" i="16" s="1"/>
  <c r="AA52" i="16"/>
  <c r="AA82" i="16" s="1"/>
  <c r="AI102" i="16"/>
  <c r="AI133" i="16" s="1"/>
  <c r="AI52" i="16"/>
  <c r="AI82" i="16" s="1"/>
  <c r="AQ102" i="16"/>
  <c r="AQ133" i="16" s="1"/>
  <c r="AQ52" i="16"/>
  <c r="AQ82" i="16" s="1"/>
  <c r="AY102" i="16"/>
  <c r="AY133" i="16" s="1"/>
  <c r="AY52" i="16"/>
  <c r="AY82" i="16" s="1"/>
  <c r="BG102" i="16"/>
  <c r="BG133" i="16" s="1"/>
  <c r="BG52" i="16"/>
  <c r="BG82" i="16" s="1"/>
  <c r="BO102" i="16"/>
  <c r="BO133" i="16" s="1"/>
  <c r="BO52" i="16"/>
  <c r="BO82" i="16" s="1"/>
  <c r="BW102" i="16"/>
  <c r="BW133" i="16" s="1"/>
  <c r="BW52" i="16"/>
  <c r="BW82" i="16" s="1"/>
  <c r="CE102" i="16"/>
  <c r="CE133" i="16" s="1"/>
  <c r="CE52" i="16"/>
  <c r="CE82" i="16" s="1"/>
  <c r="CM102" i="16"/>
  <c r="CM133" i="16" s="1"/>
  <c r="CM52" i="16"/>
  <c r="CM82" i="16" s="1"/>
  <c r="CU102" i="16"/>
  <c r="CU133" i="16" s="1"/>
  <c r="CU52" i="16"/>
  <c r="CU82" i="16" s="1"/>
  <c r="DC102" i="16"/>
  <c r="DC133" i="16" s="1"/>
  <c r="DC52" i="16"/>
  <c r="DC82" i="16" s="1"/>
  <c r="DK102" i="16"/>
  <c r="DK133" i="16" s="1"/>
  <c r="DK52" i="16"/>
  <c r="DK82" i="16" s="1"/>
  <c r="DS102" i="16"/>
  <c r="DS133" i="16" s="1"/>
  <c r="DS52" i="16"/>
  <c r="DS82" i="16" s="1"/>
  <c r="EA102" i="16"/>
  <c r="EA133" i="16" s="1"/>
  <c r="EA52" i="16"/>
  <c r="EA82" i="16" s="1"/>
  <c r="EI102" i="16"/>
  <c r="EI133" i="16" s="1"/>
  <c r="EI52" i="16"/>
  <c r="EI82" i="16" s="1"/>
  <c r="EQ102" i="16"/>
  <c r="EQ133" i="16" s="1"/>
  <c r="EQ52" i="16"/>
  <c r="EQ82" i="16" s="1"/>
  <c r="EY102" i="16"/>
  <c r="EY133" i="16" s="1"/>
  <c r="EY52" i="16"/>
  <c r="EY82" i="16" s="1"/>
  <c r="K103" i="16"/>
  <c r="K134" i="16" s="1"/>
  <c r="K53" i="16"/>
  <c r="K83" i="16" s="1"/>
  <c r="S103" i="16"/>
  <c r="S134" i="16" s="1"/>
  <c r="S53" i="16"/>
  <c r="S83" i="16" s="1"/>
  <c r="AA103" i="16"/>
  <c r="AA134" i="16" s="1"/>
  <c r="AA53" i="16"/>
  <c r="AA83" i="16" s="1"/>
  <c r="AI103" i="16"/>
  <c r="AI134" i="16" s="1"/>
  <c r="AI53" i="16"/>
  <c r="AI83" i="16" s="1"/>
  <c r="AQ103" i="16"/>
  <c r="AQ134" i="16" s="1"/>
  <c r="AQ53" i="16"/>
  <c r="AQ83" i="16" s="1"/>
  <c r="AY103" i="16"/>
  <c r="AY134" i="16" s="1"/>
  <c r="AY53" i="16"/>
  <c r="AY83" i="16" s="1"/>
  <c r="BG103" i="16"/>
  <c r="BG134" i="16" s="1"/>
  <c r="BG53" i="16"/>
  <c r="BG83" i="16" s="1"/>
  <c r="BH43" i="16"/>
  <c r="BH73" i="16" s="1"/>
  <c r="T44" i="16"/>
  <c r="T74" i="16" s="1"/>
  <c r="EJ89" i="16"/>
  <c r="EJ120" i="16" s="1"/>
  <c r="EJ39" i="16"/>
  <c r="EJ69" i="16" s="1"/>
  <c r="ER89" i="16"/>
  <c r="ER120" i="16" s="1"/>
  <c r="ER39" i="16"/>
  <c r="ER69" i="16" s="1"/>
  <c r="EZ89" i="16"/>
  <c r="EZ120" i="16" s="1"/>
  <c r="EZ39" i="16"/>
  <c r="EZ69" i="16" s="1"/>
  <c r="D40" i="16"/>
  <c r="D70" i="16" s="1"/>
  <c r="L90" i="16"/>
  <c r="L121" i="16" s="1"/>
  <c r="L40" i="16"/>
  <c r="L70" i="16" s="1"/>
  <c r="T90" i="16"/>
  <c r="T121" i="16" s="1"/>
  <c r="T40" i="16"/>
  <c r="T70" i="16" s="1"/>
  <c r="AB90" i="16"/>
  <c r="AB121" i="16" s="1"/>
  <c r="AB40" i="16"/>
  <c r="AB70" i="16" s="1"/>
  <c r="AJ90" i="16"/>
  <c r="AJ121" i="16" s="1"/>
  <c r="AJ40" i="16"/>
  <c r="AJ70" i="16" s="1"/>
  <c r="AR90" i="16"/>
  <c r="AR121" i="16" s="1"/>
  <c r="AR40" i="16"/>
  <c r="AR70" i="16" s="1"/>
  <c r="AZ90" i="16"/>
  <c r="AZ121" i="16" s="1"/>
  <c r="AZ40" i="16"/>
  <c r="AZ70" i="16" s="1"/>
  <c r="BH90" i="16"/>
  <c r="BH121" i="16" s="1"/>
  <c r="BH40" i="16"/>
  <c r="BH70" i="16" s="1"/>
  <c r="BP90" i="16"/>
  <c r="BP121" i="16" s="1"/>
  <c r="BP40" i="16"/>
  <c r="BP70" i="16" s="1"/>
  <c r="BX90" i="16"/>
  <c r="BX121" i="16" s="1"/>
  <c r="BX40" i="16"/>
  <c r="BX70" i="16" s="1"/>
  <c r="CF90" i="16"/>
  <c r="CF121" i="16" s="1"/>
  <c r="CF40" i="16"/>
  <c r="CF70" i="16" s="1"/>
  <c r="CN90" i="16"/>
  <c r="CN121" i="16" s="1"/>
  <c r="CN40" i="16"/>
  <c r="CN70" i="16" s="1"/>
  <c r="CV90" i="16"/>
  <c r="CV121" i="16" s="1"/>
  <c r="CV40" i="16"/>
  <c r="CV70" i="16" s="1"/>
  <c r="DD90" i="16"/>
  <c r="DD121" i="16" s="1"/>
  <c r="DD40" i="16"/>
  <c r="DD70" i="16" s="1"/>
  <c r="DL90" i="16"/>
  <c r="DL121" i="16" s="1"/>
  <c r="DL40" i="16"/>
  <c r="DL70" i="16" s="1"/>
  <c r="DT90" i="16"/>
  <c r="DT121" i="16" s="1"/>
  <c r="DT40" i="16"/>
  <c r="DT70" i="16" s="1"/>
  <c r="EB90" i="16"/>
  <c r="EB121" i="16" s="1"/>
  <c r="EB40" i="16"/>
  <c r="EB70" i="16" s="1"/>
  <c r="EJ90" i="16"/>
  <c r="EJ121" i="16" s="1"/>
  <c r="EJ40" i="16"/>
  <c r="EJ70" i="16" s="1"/>
  <c r="ER90" i="16"/>
  <c r="ER121" i="16" s="1"/>
  <c r="ER40" i="16"/>
  <c r="ER70" i="16" s="1"/>
  <c r="EZ90" i="16"/>
  <c r="EZ121" i="16" s="1"/>
  <c r="EZ40" i="16"/>
  <c r="EZ70" i="16" s="1"/>
  <c r="D41" i="16"/>
  <c r="D71" i="16" s="1"/>
  <c r="L91" i="16"/>
  <c r="L122" i="16" s="1"/>
  <c r="L41" i="16"/>
  <c r="L71" i="16" s="1"/>
  <c r="T91" i="16"/>
  <c r="T122" i="16" s="1"/>
  <c r="T41" i="16"/>
  <c r="T71" i="16" s="1"/>
  <c r="AB91" i="16"/>
  <c r="AB122" i="16" s="1"/>
  <c r="AB41" i="16"/>
  <c r="AB71" i="16" s="1"/>
  <c r="AJ91" i="16"/>
  <c r="AJ122" i="16" s="1"/>
  <c r="AJ41" i="16"/>
  <c r="AJ71" i="16" s="1"/>
  <c r="AR91" i="16"/>
  <c r="AR122" i="16" s="1"/>
  <c r="AR41" i="16"/>
  <c r="AR71" i="16" s="1"/>
  <c r="AZ91" i="16"/>
  <c r="AZ122" i="16" s="1"/>
  <c r="AZ41" i="16"/>
  <c r="AZ71" i="16" s="1"/>
  <c r="BH91" i="16"/>
  <c r="BH122" i="16" s="1"/>
  <c r="BH41" i="16"/>
  <c r="BH71" i="16" s="1"/>
  <c r="BP91" i="16"/>
  <c r="BP122" i="16" s="1"/>
  <c r="BP41" i="16"/>
  <c r="BP71" i="16" s="1"/>
  <c r="BX91" i="16"/>
  <c r="BX122" i="16" s="1"/>
  <c r="BX41" i="16"/>
  <c r="BX71" i="16" s="1"/>
  <c r="CF91" i="16"/>
  <c r="CF122" i="16" s="1"/>
  <c r="CF41" i="16"/>
  <c r="CF71" i="16" s="1"/>
  <c r="CN91" i="16"/>
  <c r="CN122" i="16" s="1"/>
  <c r="CN41" i="16"/>
  <c r="CN71" i="16" s="1"/>
  <c r="CV91" i="16"/>
  <c r="CV122" i="16" s="1"/>
  <c r="CV41" i="16"/>
  <c r="CV71" i="16" s="1"/>
  <c r="DD91" i="16"/>
  <c r="DD122" i="16" s="1"/>
  <c r="DD41" i="16"/>
  <c r="DD71" i="16" s="1"/>
  <c r="DL91" i="16"/>
  <c r="DL122" i="16" s="1"/>
  <c r="DL41" i="16"/>
  <c r="DL71" i="16" s="1"/>
  <c r="DT91" i="16"/>
  <c r="DT122" i="16" s="1"/>
  <c r="DT41" i="16"/>
  <c r="DT71" i="16" s="1"/>
  <c r="EB91" i="16"/>
  <c r="EB122" i="16" s="1"/>
  <c r="EB41" i="16"/>
  <c r="EB71" i="16" s="1"/>
  <c r="EJ91" i="16"/>
  <c r="EJ122" i="16" s="1"/>
  <c r="EJ41" i="16"/>
  <c r="EJ71" i="16" s="1"/>
  <c r="ER91" i="16"/>
  <c r="ER122" i="16" s="1"/>
  <c r="ER41" i="16"/>
  <c r="ER71" i="16" s="1"/>
  <c r="EZ91" i="16"/>
  <c r="EZ122" i="16" s="1"/>
  <c r="EZ41" i="16"/>
  <c r="EZ71" i="16" s="1"/>
  <c r="D43" i="16"/>
  <c r="D73" i="16" s="1"/>
  <c r="L93" i="16"/>
  <c r="L124" i="16" s="1"/>
  <c r="L43" i="16"/>
  <c r="L73" i="16" s="1"/>
  <c r="T93" i="16"/>
  <c r="T124" i="16" s="1"/>
  <c r="T43" i="16"/>
  <c r="T73" i="16" s="1"/>
  <c r="AB93" i="16"/>
  <c r="AB124" i="16" s="1"/>
  <c r="AB43" i="16"/>
  <c r="AB73" i="16" s="1"/>
  <c r="AJ93" i="16"/>
  <c r="AJ124" i="16" s="1"/>
  <c r="AJ43" i="16"/>
  <c r="AJ73" i="16" s="1"/>
  <c r="AR93" i="16"/>
  <c r="AR124" i="16" s="1"/>
  <c r="AR43" i="16"/>
  <c r="AR73" i="16" s="1"/>
  <c r="AZ93" i="16"/>
  <c r="AZ124" i="16" s="1"/>
  <c r="AZ43" i="16"/>
  <c r="AZ73" i="16" s="1"/>
  <c r="BH93" i="16"/>
  <c r="BH124" i="16" s="1"/>
  <c r="BP93" i="16"/>
  <c r="BP124" i="16" s="1"/>
  <c r="BP43" i="16"/>
  <c r="BP73" i="16" s="1"/>
  <c r="BX93" i="16"/>
  <c r="BX124" i="16" s="1"/>
  <c r="BX43" i="16"/>
  <c r="BX73" i="16" s="1"/>
  <c r="CF93" i="16"/>
  <c r="CF124" i="16" s="1"/>
  <c r="CF43" i="16"/>
  <c r="CF73" i="16" s="1"/>
  <c r="CN93" i="16"/>
  <c r="CN124" i="16" s="1"/>
  <c r="CV93" i="16"/>
  <c r="CV124" i="16" s="1"/>
  <c r="CV43" i="16"/>
  <c r="CV73" i="16" s="1"/>
  <c r="DD93" i="16"/>
  <c r="DD124" i="16" s="1"/>
  <c r="DD43" i="16"/>
  <c r="DD73" i="16" s="1"/>
  <c r="DL93" i="16"/>
  <c r="DL124" i="16" s="1"/>
  <c r="DL43" i="16"/>
  <c r="DL73" i="16" s="1"/>
  <c r="DT93" i="16"/>
  <c r="DT124" i="16" s="1"/>
  <c r="EB93" i="16"/>
  <c r="EB124" i="16" s="1"/>
  <c r="EB43" i="16"/>
  <c r="EB73" i="16" s="1"/>
  <c r="EJ93" i="16"/>
  <c r="EJ124" i="16" s="1"/>
  <c r="EJ43" i="16"/>
  <c r="EJ73" i="16" s="1"/>
  <c r="ER93" i="16"/>
  <c r="ER124" i="16" s="1"/>
  <c r="ER43" i="16"/>
  <c r="ER73" i="16" s="1"/>
  <c r="EZ93" i="16"/>
  <c r="EZ124" i="16" s="1"/>
  <c r="D44" i="16"/>
  <c r="D74" i="16" s="1"/>
  <c r="L94" i="16"/>
  <c r="L125" i="16" s="1"/>
  <c r="L44" i="16"/>
  <c r="L74" i="16" s="1"/>
  <c r="T94" i="16"/>
  <c r="T125" i="16" s="1"/>
  <c r="AB94" i="16"/>
  <c r="AB125" i="16" s="1"/>
  <c r="AB44" i="16"/>
  <c r="AB74" i="16" s="1"/>
  <c r="AJ94" i="16"/>
  <c r="AJ125" i="16" s="1"/>
  <c r="AJ44" i="16"/>
  <c r="AJ74" i="16" s="1"/>
  <c r="AR94" i="16"/>
  <c r="AR125" i="16" s="1"/>
  <c r="AR44" i="16"/>
  <c r="AR74" i="16" s="1"/>
  <c r="AZ94" i="16"/>
  <c r="AZ125" i="16" s="1"/>
  <c r="BH94" i="16"/>
  <c r="BH125" i="16" s="1"/>
  <c r="BH44" i="16"/>
  <c r="BH74" i="16" s="1"/>
  <c r="BP94" i="16"/>
  <c r="BP125" i="16" s="1"/>
  <c r="BP44" i="16"/>
  <c r="BP74" i="16" s="1"/>
  <c r="BX94" i="16"/>
  <c r="BX125" i="16" s="1"/>
  <c r="BX44" i="16"/>
  <c r="BX74" i="16" s="1"/>
  <c r="CF94" i="16"/>
  <c r="CF125" i="16" s="1"/>
  <c r="CN94" i="16"/>
  <c r="CN125" i="16" s="1"/>
  <c r="CN44" i="16"/>
  <c r="CN74" i="16" s="1"/>
  <c r="CV94" i="16"/>
  <c r="CV125" i="16" s="1"/>
  <c r="CV44" i="16"/>
  <c r="CV74" i="16" s="1"/>
  <c r="DD94" i="16"/>
  <c r="DD125" i="16" s="1"/>
  <c r="DD44" i="16"/>
  <c r="DD74" i="16" s="1"/>
  <c r="DL94" i="16"/>
  <c r="DL125" i="16" s="1"/>
  <c r="DT94" i="16"/>
  <c r="DT125" i="16" s="1"/>
  <c r="DT44" i="16"/>
  <c r="DT74" i="16" s="1"/>
  <c r="EB94" i="16"/>
  <c r="EB125" i="16" s="1"/>
  <c r="EB44" i="16"/>
  <c r="EB74" i="16" s="1"/>
  <c r="EJ94" i="16"/>
  <c r="EJ125" i="16" s="1"/>
  <c r="EJ44" i="16"/>
  <c r="EJ74" i="16" s="1"/>
  <c r="ER94" i="16"/>
  <c r="ER125" i="16" s="1"/>
  <c r="EZ94" i="16"/>
  <c r="EZ125" i="16" s="1"/>
  <c r="EZ44" i="16"/>
  <c r="EZ74" i="16" s="1"/>
  <c r="D45" i="16"/>
  <c r="D75" i="16" s="1"/>
  <c r="L95" i="16"/>
  <c r="L126" i="16" s="1"/>
  <c r="T95" i="16"/>
  <c r="T126" i="16" s="1"/>
  <c r="T45" i="16"/>
  <c r="T75" i="16" s="1"/>
  <c r="AB95" i="16"/>
  <c r="AB126" i="16" s="1"/>
  <c r="AB45" i="16"/>
  <c r="AB75" i="16" s="1"/>
  <c r="AJ95" i="16"/>
  <c r="AJ126" i="16" s="1"/>
  <c r="AJ45" i="16"/>
  <c r="AJ75" i="16" s="1"/>
  <c r="AR95" i="16"/>
  <c r="AR126" i="16" s="1"/>
  <c r="AZ95" i="16"/>
  <c r="AZ126" i="16" s="1"/>
  <c r="AZ45" i="16"/>
  <c r="AZ75" i="16" s="1"/>
  <c r="BH95" i="16"/>
  <c r="BH126" i="16" s="1"/>
  <c r="BH45" i="16"/>
  <c r="BH75" i="16" s="1"/>
  <c r="BP95" i="16"/>
  <c r="BP126" i="16" s="1"/>
  <c r="BP45" i="16"/>
  <c r="BP75" i="16" s="1"/>
  <c r="BX95" i="16"/>
  <c r="BX126" i="16" s="1"/>
  <c r="CF95" i="16"/>
  <c r="CF126" i="16" s="1"/>
  <c r="CF45" i="16"/>
  <c r="CF75" i="16" s="1"/>
  <c r="CN95" i="16"/>
  <c r="CN126" i="16" s="1"/>
  <c r="CN45" i="16"/>
  <c r="CN75" i="16" s="1"/>
  <c r="CV95" i="16"/>
  <c r="CV126" i="16" s="1"/>
  <c r="CV45" i="16"/>
  <c r="CV75" i="16" s="1"/>
  <c r="DD95" i="16"/>
  <c r="DD126" i="16" s="1"/>
  <c r="DL95" i="16"/>
  <c r="DL126" i="16" s="1"/>
  <c r="DL45" i="16"/>
  <c r="DL75" i="16" s="1"/>
  <c r="DT95" i="16"/>
  <c r="DT126" i="16" s="1"/>
  <c r="DT45" i="16"/>
  <c r="DT75" i="16" s="1"/>
  <c r="EB95" i="16"/>
  <c r="EB126" i="16" s="1"/>
  <c r="EB45" i="16"/>
  <c r="EB75" i="16" s="1"/>
  <c r="EJ95" i="16"/>
  <c r="EJ126" i="16" s="1"/>
  <c r="ER95" i="16"/>
  <c r="ER126" i="16" s="1"/>
  <c r="ER45" i="16"/>
  <c r="ER75" i="16" s="1"/>
  <c r="EZ95" i="16"/>
  <c r="EZ126" i="16" s="1"/>
  <c r="EZ45" i="16"/>
  <c r="EZ75" i="16" s="1"/>
  <c r="L96" i="16"/>
  <c r="L127" i="16" s="1"/>
  <c r="L46" i="16"/>
  <c r="L76" i="16" s="1"/>
  <c r="T96" i="16"/>
  <c r="T127" i="16" s="1"/>
  <c r="T46" i="16"/>
  <c r="T76" i="16" s="1"/>
  <c r="AB96" i="16"/>
  <c r="AB127" i="16" s="1"/>
  <c r="AB46" i="16"/>
  <c r="AB76" i="16" s="1"/>
  <c r="AJ96" i="16"/>
  <c r="AJ127" i="16" s="1"/>
  <c r="AR96" i="16"/>
  <c r="AR127" i="16" s="1"/>
  <c r="AR46" i="16"/>
  <c r="AR76" i="16" s="1"/>
  <c r="AZ96" i="16"/>
  <c r="AZ127" i="16" s="1"/>
  <c r="AZ46" i="16"/>
  <c r="AZ76" i="16" s="1"/>
  <c r="BH96" i="16"/>
  <c r="BH127" i="16" s="1"/>
  <c r="BH46" i="16"/>
  <c r="BH76" i="16" s="1"/>
  <c r="BP96" i="16"/>
  <c r="BP127" i="16" s="1"/>
  <c r="BX96" i="16"/>
  <c r="BX127" i="16" s="1"/>
  <c r="BX46" i="16"/>
  <c r="BX76" i="16" s="1"/>
  <c r="CF96" i="16"/>
  <c r="CF127" i="16" s="1"/>
  <c r="CF46" i="16"/>
  <c r="CF76" i="16" s="1"/>
  <c r="CN96" i="16"/>
  <c r="CN127" i="16" s="1"/>
  <c r="CN46" i="16"/>
  <c r="CN76" i="16" s="1"/>
  <c r="CV96" i="16"/>
  <c r="CV127" i="16" s="1"/>
  <c r="DD96" i="16"/>
  <c r="DD127" i="16" s="1"/>
  <c r="DD46" i="16"/>
  <c r="DD76" i="16" s="1"/>
  <c r="DL96" i="16"/>
  <c r="DL127" i="16" s="1"/>
  <c r="DL46" i="16"/>
  <c r="DL76" i="16" s="1"/>
  <c r="DT96" i="16"/>
  <c r="DT127" i="16" s="1"/>
  <c r="DT46" i="16"/>
  <c r="DT76" i="16" s="1"/>
  <c r="EB96" i="16"/>
  <c r="EB127" i="16" s="1"/>
  <c r="EJ96" i="16"/>
  <c r="EJ127" i="16" s="1"/>
  <c r="EJ46" i="16"/>
  <c r="EJ76" i="16" s="1"/>
  <c r="ER96" i="16"/>
  <c r="ER127" i="16" s="1"/>
  <c r="ER46" i="16"/>
  <c r="ER76" i="16" s="1"/>
  <c r="EZ96" i="16"/>
  <c r="EZ127" i="16" s="1"/>
  <c r="EZ46" i="16"/>
  <c r="EZ76" i="16" s="1"/>
  <c r="D47" i="16"/>
  <c r="D77" i="16" s="1"/>
  <c r="L97" i="16"/>
  <c r="L128" i="16" s="1"/>
  <c r="L47" i="16"/>
  <c r="L77" i="16" s="1"/>
  <c r="T97" i="16"/>
  <c r="T128" i="16" s="1"/>
  <c r="T47" i="16"/>
  <c r="T77" i="16" s="1"/>
  <c r="AB97" i="16"/>
  <c r="AB128" i="16" s="1"/>
  <c r="AB47" i="16"/>
  <c r="AB77" i="16" s="1"/>
  <c r="AJ97" i="16"/>
  <c r="AJ128" i="16" s="1"/>
  <c r="AJ47" i="16"/>
  <c r="AJ77" i="16" s="1"/>
  <c r="AR97" i="16"/>
  <c r="AR128" i="16" s="1"/>
  <c r="AR47" i="16"/>
  <c r="AR77" i="16" s="1"/>
  <c r="AZ97" i="16"/>
  <c r="AZ128" i="16" s="1"/>
  <c r="AZ47" i="16"/>
  <c r="AZ77" i="16" s="1"/>
  <c r="BH97" i="16"/>
  <c r="BH128" i="16" s="1"/>
  <c r="BH47" i="16"/>
  <c r="BH77" i="16" s="1"/>
  <c r="BP97" i="16"/>
  <c r="BP128" i="16" s="1"/>
  <c r="BP47" i="16"/>
  <c r="BP77" i="16" s="1"/>
  <c r="BX97" i="16"/>
  <c r="BX128" i="16" s="1"/>
  <c r="BX47" i="16"/>
  <c r="BX77" i="16" s="1"/>
  <c r="CF97" i="16"/>
  <c r="CF128" i="16" s="1"/>
  <c r="CF47" i="16"/>
  <c r="CF77" i="16" s="1"/>
  <c r="CN97" i="16"/>
  <c r="CN128" i="16" s="1"/>
  <c r="CN47" i="16"/>
  <c r="CN77" i="16" s="1"/>
  <c r="CV97" i="16"/>
  <c r="CV128" i="16" s="1"/>
  <c r="CV47" i="16"/>
  <c r="CV77" i="16" s="1"/>
  <c r="DD97" i="16"/>
  <c r="DD128" i="16" s="1"/>
  <c r="DD47" i="16"/>
  <c r="DD77" i="16" s="1"/>
  <c r="DL97" i="16"/>
  <c r="DL128" i="16" s="1"/>
  <c r="DL47" i="16"/>
  <c r="DL77" i="16" s="1"/>
  <c r="DT97" i="16"/>
  <c r="DT128" i="16" s="1"/>
  <c r="DT47" i="16"/>
  <c r="DT77" i="16" s="1"/>
  <c r="EB97" i="16"/>
  <c r="EB128" i="16" s="1"/>
  <c r="EB47" i="16"/>
  <c r="EB77" i="16" s="1"/>
  <c r="EJ97" i="16"/>
  <c r="EJ128" i="16" s="1"/>
  <c r="EJ47" i="16"/>
  <c r="EJ77" i="16" s="1"/>
  <c r="ER97" i="16"/>
  <c r="ER128" i="16" s="1"/>
  <c r="ER47" i="16"/>
  <c r="ER77" i="16" s="1"/>
  <c r="EZ97" i="16"/>
  <c r="EZ128" i="16" s="1"/>
  <c r="EZ47" i="16"/>
  <c r="EZ77" i="16" s="1"/>
  <c r="D48" i="16"/>
  <c r="D78" i="16" s="1"/>
  <c r="L98" i="16"/>
  <c r="L129" i="16" s="1"/>
  <c r="L48" i="16"/>
  <c r="L78" i="16" s="1"/>
  <c r="T98" i="16"/>
  <c r="T129" i="16" s="1"/>
  <c r="T48" i="16"/>
  <c r="T78" i="16" s="1"/>
  <c r="AB98" i="16"/>
  <c r="AB129" i="16" s="1"/>
  <c r="AB48" i="16"/>
  <c r="AB78" i="16" s="1"/>
  <c r="AJ98" i="16"/>
  <c r="AJ129" i="16" s="1"/>
  <c r="AJ48" i="16"/>
  <c r="AJ78" i="16" s="1"/>
  <c r="AR98" i="16"/>
  <c r="AR129" i="16" s="1"/>
  <c r="AR48" i="16"/>
  <c r="AR78" i="16" s="1"/>
  <c r="AZ98" i="16"/>
  <c r="AZ129" i="16" s="1"/>
  <c r="AZ48" i="16"/>
  <c r="AZ78" i="16" s="1"/>
  <c r="BH98" i="16"/>
  <c r="BH129" i="16" s="1"/>
  <c r="BH48" i="16"/>
  <c r="BH78" i="16" s="1"/>
  <c r="BP98" i="16"/>
  <c r="BP129" i="16" s="1"/>
  <c r="BP48" i="16"/>
  <c r="BP78" i="16" s="1"/>
  <c r="BX98" i="16"/>
  <c r="BX129" i="16" s="1"/>
  <c r="BX48" i="16"/>
  <c r="BX78" i="16" s="1"/>
  <c r="CF98" i="16"/>
  <c r="CF129" i="16" s="1"/>
  <c r="CF48" i="16"/>
  <c r="CF78" i="16" s="1"/>
  <c r="CN98" i="16"/>
  <c r="CN129" i="16" s="1"/>
  <c r="CN48" i="16"/>
  <c r="CN78" i="16" s="1"/>
  <c r="CV98" i="16"/>
  <c r="CV129" i="16" s="1"/>
  <c r="CV48" i="16"/>
  <c r="CV78" i="16" s="1"/>
  <c r="DD98" i="16"/>
  <c r="DD129" i="16" s="1"/>
  <c r="DD48" i="16"/>
  <c r="DD78" i="16" s="1"/>
  <c r="DL98" i="16"/>
  <c r="DL129" i="16" s="1"/>
  <c r="DL48" i="16"/>
  <c r="DL78" i="16" s="1"/>
  <c r="DT98" i="16"/>
  <c r="DT129" i="16" s="1"/>
  <c r="DT48" i="16"/>
  <c r="DT78" i="16" s="1"/>
  <c r="EB98" i="16"/>
  <c r="EB129" i="16" s="1"/>
  <c r="EB48" i="16"/>
  <c r="EB78" i="16" s="1"/>
  <c r="EJ98" i="16"/>
  <c r="EJ129" i="16" s="1"/>
  <c r="EJ48" i="16"/>
  <c r="EJ78" i="16" s="1"/>
  <c r="ER98" i="16"/>
  <c r="ER129" i="16" s="1"/>
  <c r="ER48" i="16"/>
  <c r="ER78" i="16" s="1"/>
  <c r="EZ98" i="16"/>
  <c r="EZ129" i="16" s="1"/>
  <c r="EZ48" i="16"/>
  <c r="EZ78" i="16" s="1"/>
  <c r="D49" i="16"/>
  <c r="D79" i="16" s="1"/>
  <c r="L99" i="16"/>
  <c r="L130" i="16" s="1"/>
  <c r="L49" i="16"/>
  <c r="L79" i="16" s="1"/>
  <c r="T99" i="16"/>
  <c r="T130" i="16" s="1"/>
  <c r="T49" i="16"/>
  <c r="T79" i="16" s="1"/>
  <c r="AB99" i="16"/>
  <c r="AB130" i="16" s="1"/>
  <c r="AB49" i="16"/>
  <c r="AB79" i="16" s="1"/>
  <c r="AJ99" i="16"/>
  <c r="AJ130" i="16" s="1"/>
  <c r="AJ49" i="16"/>
  <c r="AJ79" i="16" s="1"/>
  <c r="AR99" i="16"/>
  <c r="AR130" i="16" s="1"/>
  <c r="AR49" i="16"/>
  <c r="AR79" i="16" s="1"/>
  <c r="AZ99" i="16"/>
  <c r="AZ130" i="16" s="1"/>
  <c r="AZ49" i="16"/>
  <c r="AZ79" i="16" s="1"/>
  <c r="BH99" i="16"/>
  <c r="BH130" i="16" s="1"/>
  <c r="BH49" i="16"/>
  <c r="BH79" i="16" s="1"/>
  <c r="BP99" i="16"/>
  <c r="BP130" i="16" s="1"/>
  <c r="BP49" i="16"/>
  <c r="BP79" i="16" s="1"/>
  <c r="BX99" i="16"/>
  <c r="BX130" i="16" s="1"/>
  <c r="BX49" i="16"/>
  <c r="BX79" i="16" s="1"/>
  <c r="CF99" i="16"/>
  <c r="CF130" i="16" s="1"/>
  <c r="CF49" i="16"/>
  <c r="CF79" i="16" s="1"/>
  <c r="CN99" i="16"/>
  <c r="CN130" i="16" s="1"/>
  <c r="CN49" i="16"/>
  <c r="CN79" i="16" s="1"/>
  <c r="CV99" i="16"/>
  <c r="CV130" i="16" s="1"/>
  <c r="CV49" i="16"/>
  <c r="CV79" i="16" s="1"/>
  <c r="DD99" i="16"/>
  <c r="DD130" i="16" s="1"/>
  <c r="DD49" i="16"/>
  <c r="DD79" i="16" s="1"/>
  <c r="DL99" i="16"/>
  <c r="DL130" i="16" s="1"/>
  <c r="DL49" i="16"/>
  <c r="DL79" i="16" s="1"/>
  <c r="DT99" i="16"/>
  <c r="DT130" i="16" s="1"/>
  <c r="DT49" i="16"/>
  <c r="DT79" i="16" s="1"/>
  <c r="EB99" i="16"/>
  <c r="EB130" i="16" s="1"/>
  <c r="EB49" i="16"/>
  <c r="EB79" i="16" s="1"/>
  <c r="EJ99" i="16"/>
  <c r="EJ130" i="16" s="1"/>
  <c r="EJ49" i="16"/>
  <c r="EJ79" i="16" s="1"/>
  <c r="ER99" i="16"/>
  <c r="ER130" i="16" s="1"/>
  <c r="ER49" i="16"/>
  <c r="ER79" i="16" s="1"/>
  <c r="EZ99" i="16"/>
  <c r="EZ130" i="16" s="1"/>
  <c r="EZ49" i="16"/>
  <c r="EZ79" i="16" s="1"/>
  <c r="D51" i="16"/>
  <c r="D81" i="16" s="1"/>
  <c r="L101" i="16"/>
  <c r="L132" i="16" s="1"/>
  <c r="L51" i="16"/>
  <c r="L81" i="16" s="1"/>
  <c r="T101" i="16"/>
  <c r="T132" i="16" s="1"/>
  <c r="T51" i="16"/>
  <c r="T81" i="16" s="1"/>
  <c r="AB101" i="16"/>
  <c r="AB132" i="16" s="1"/>
  <c r="AB51" i="16"/>
  <c r="AB81" i="16" s="1"/>
  <c r="AJ101" i="16"/>
  <c r="AJ132" i="16" s="1"/>
  <c r="AJ51" i="16"/>
  <c r="AJ81" i="16" s="1"/>
  <c r="AR101" i="16"/>
  <c r="AR132" i="16" s="1"/>
  <c r="AR51" i="16"/>
  <c r="AR81" i="16" s="1"/>
  <c r="AZ101" i="16"/>
  <c r="AZ132" i="16" s="1"/>
  <c r="AZ51" i="16"/>
  <c r="AZ81" i="16" s="1"/>
  <c r="BH101" i="16"/>
  <c r="BH132" i="16" s="1"/>
  <c r="BH51" i="16"/>
  <c r="BH81" i="16" s="1"/>
  <c r="BP101" i="16"/>
  <c r="BP132" i="16" s="1"/>
  <c r="BP51" i="16"/>
  <c r="BP81" i="16" s="1"/>
  <c r="BX101" i="16"/>
  <c r="BX132" i="16" s="1"/>
  <c r="BX51" i="16"/>
  <c r="BX81" i="16" s="1"/>
  <c r="CF101" i="16"/>
  <c r="CF132" i="16" s="1"/>
  <c r="CF51" i="16"/>
  <c r="CF81" i="16" s="1"/>
  <c r="CN101" i="16"/>
  <c r="CN132" i="16" s="1"/>
  <c r="CN51" i="16"/>
  <c r="CN81" i="16" s="1"/>
  <c r="CV101" i="16"/>
  <c r="CV132" i="16" s="1"/>
  <c r="CV51" i="16"/>
  <c r="CV81" i="16" s="1"/>
  <c r="DD101" i="16"/>
  <c r="DD132" i="16" s="1"/>
  <c r="DD51" i="16"/>
  <c r="DD81" i="16" s="1"/>
  <c r="DL101" i="16"/>
  <c r="DL132" i="16" s="1"/>
  <c r="DL51" i="16"/>
  <c r="DL81" i="16" s="1"/>
  <c r="DT101" i="16"/>
  <c r="DT132" i="16" s="1"/>
  <c r="DT51" i="16"/>
  <c r="DT81" i="16" s="1"/>
  <c r="EB101" i="16"/>
  <c r="EB132" i="16" s="1"/>
  <c r="EB51" i="16"/>
  <c r="EB81" i="16" s="1"/>
  <c r="EJ101" i="16"/>
  <c r="EJ132" i="16" s="1"/>
  <c r="EJ51" i="16"/>
  <c r="EJ81" i="16" s="1"/>
  <c r="ER101" i="16"/>
  <c r="ER132" i="16" s="1"/>
  <c r="ER51" i="16"/>
  <c r="ER81" i="16" s="1"/>
  <c r="EZ101" i="16"/>
  <c r="EZ132" i="16" s="1"/>
  <c r="EZ51" i="16"/>
  <c r="EZ81" i="16" s="1"/>
  <c r="D52" i="16"/>
  <c r="D82" i="16" s="1"/>
  <c r="L102" i="16"/>
  <c r="L133" i="16" s="1"/>
  <c r="L52" i="16"/>
  <c r="L82" i="16" s="1"/>
  <c r="T102" i="16"/>
  <c r="T133" i="16" s="1"/>
  <c r="T52" i="16"/>
  <c r="T82" i="16" s="1"/>
  <c r="AB102" i="16"/>
  <c r="AB133" i="16" s="1"/>
  <c r="AB52" i="16"/>
  <c r="AB82" i="16" s="1"/>
  <c r="AJ102" i="16"/>
  <c r="AJ133" i="16" s="1"/>
  <c r="AJ52" i="16"/>
  <c r="AJ82" i="16" s="1"/>
  <c r="AR102" i="16"/>
  <c r="AR133" i="16" s="1"/>
  <c r="AR52" i="16"/>
  <c r="AR82" i="16" s="1"/>
  <c r="AZ102" i="16"/>
  <c r="AZ133" i="16" s="1"/>
  <c r="AZ52" i="16"/>
  <c r="AZ82" i="16" s="1"/>
  <c r="BH102" i="16"/>
  <c r="BH133" i="16" s="1"/>
  <c r="BH52" i="16"/>
  <c r="BH82" i="16" s="1"/>
  <c r="BP102" i="16"/>
  <c r="BP133" i="16" s="1"/>
  <c r="BP52" i="16"/>
  <c r="BP82" i="16" s="1"/>
  <c r="BX102" i="16"/>
  <c r="BX133" i="16" s="1"/>
  <c r="BX52" i="16"/>
  <c r="BX82" i="16" s="1"/>
  <c r="CF102" i="16"/>
  <c r="CF133" i="16" s="1"/>
  <c r="CF52" i="16"/>
  <c r="CF82" i="16" s="1"/>
  <c r="CN102" i="16"/>
  <c r="CN133" i="16" s="1"/>
  <c r="CN52" i="16"/>
  <c r="CN82" i="16" s="1"/>
  <c r="CV102" i="16"/>
  <c r="CV133" i="16" s="1"/>
  <c r="CV52" i="16"/>
  <c r="CV82" i="16" s="1"/>
  <c r="DD102" i="16"/>
  <c r="DD133" i="16" s="1"/>
  <c r="DD52" i="16"/>
  <c r="DD82" i="16" s="1"/>
  <c r="DL102" i="16"/>
  <c r="DL133" i="16" s="1"/>
  <c r="DL52" i="16"/>
  <c r="DL82" i="16" s="1"/>
  <c r="DT102" i="16"/>
  <c r="DT133" i="16" s="1"/>
  <c r="DT52" i="16"/>
  <c r="DT82" i="16" s="1"/>
  <c r="EB102" i="16"/>
  <c r="EB133" i="16" s="1"/>
  <c r="EB52" i="16"/>
  <c r="EB82" i="16" s="1"/>
  <c r="EJ102" i="16"/>
  <c r="EJ133" i="16" s="1"/>
  <c r="EJ52" i="16"/>
  <c r="EJ82" i="16" s="1"/>
  <c r="ER102" i="16"/>
  <c r="ER133" i="16" s="1"/>
  <c r="ER52" i="16"/>
  <c r="ER82" i="16" s="1"/>
  <c r="EZ102" i="16"/>
  <c r="EZ133" i="16" s="1"/>
  <c r="EZ52" i="16"/>
  <c r="EZ82" i="16" s="1"/>
  <c r="D53" i="16"/>
  <c r="D83" i="16" s="1"/>
  <c r="L103" i="16"/>
  <c r="L134" i="16" s="1"/>
  <c r="L53" i="16"/>
  <c r="L83" i="16" s="1"/>
  <c r="T103" i="16"/>
  <c r="T134" i="16" s="1"/>
  <c r="T53" i="16"/>
  <c r="T83" i="16" s="1"/>
  <c r="AB103" i="16"/>
  <c r="AB134" i="16" s="1"/>
  <c r="AB53" i="16"/>
  <c r="AB83" i="16" s="1"/>
  <c r="AJ103" i="16"/>
  <c r="AJ134" i="16" s="1"/>
  <c r="AJ53" i="16"/>
  <c r="AJ83" i="16" s="1"/>
  <c r="AR103" i="16"/>
  <c r="AR134" i="16" s="1"/>
  <c r="AR53" i="16"/>
  <c r="AR83" i="16" s="1"/>
  <c r="AZ103" i="16"/>
  <c r="AZ134" i="16" s="1"/>
  <c r="AZ53" i="16"/>
  <c r="AZ83" i="16" s="1"/>
  <c r="BH103" i="16"/>
  <c r="BH134" i="16" s="1"/>
  <c r="BH53" i="16"/>
  <c r="BH83" i="16" s="1"/>
  <c r="BP103" i="16"/>
  <c r="BP134" i="16" s="1"/>
  <c r="BP53" i="16"/>
  <c r="BP83" i="16" s="1"/>
  <c r="BX103" i="16"/>
  <c r="BX134" i="16" s="1"/>
  <c r="BX53" i="16"/>
  <c r="BX83" i="16" s="1"/>
  <c r="CF103" i="16"/>
  <c r="CF134" i="16" s="1"/>
  <c r="CF53" i="16"/>
  <c r="CF83" i="16" s="1"/>
  <c r="CN103" i="16"/>
  <c r="CN134" i="16" s="1"/>
  <c r="CN53" i="16"/>
  <c r="CN83" i="16" s="1"/>
  <c r="CV103" i="16"/>
  <c r="CV134" i="16" s="1"/>
  <c r="CV53" i="16"/>
  <c r="CV83" i="16" s="1"/>
  <c r="DD103" i="16"/>
  <c r="DD134" i="16" s="1"/>
  <c r="DD53" i="16"/>
  <c r="DD83" i="16" s="1"/>
  <c r="DL103" i="16"/>
  <c r="DL134" i="16" s="1"/>
  <c r="DL53" i="16"/>
  <c r="DL83" i="16" s="1"/>
  <c r="DT103" i="16"/>
  <c r="DT134" i="16" s="1"/>
  <c r="DT53" i="16"/>
  <c r="DT83" i="16" s="1"/>
  <c r="EB103" i="16"/>
  <c r="EB134" i="16" s="1"/>
  <c r="EB53" i="16"/>
  <c r="EB83" i="16" s="1"/>
  <c r="EJ103" i="16"/>
  <c r="EJ134" i="16" s="1"/>
  <c r="EJ53" i="16"/>
  <c r="EJ83" i="16" s="1"/>
  <c r="EZ43" i="16"/>
  <c r="EZ73" i="16" s="1"/>
  <c r="DL44" i="16"/>
  <c r="DL74" i="16" s="1"/>
  <c r="BX45" i="16"/>
  <c r="BX75" i="16" s="1"/>
  <c r="FF45" i="16"/>
  <c r="FF75" i="16" s="1"/>
  <c r="AJ46" i="16"/>
  <c r="AJ76" i="16" s="1"/>
  <c r="T88" i="16"/>
  <c r="T119" i="16" s="1"/>
  <c r="T38" i="16"/>
  <c r="T68" i="16" s="1"/>
  <c r="AR88" i="16"/>
  <c r="AR119" i="16" s="1"/>
  <c r="AR38" i="16"/>
  <c r="AR68" i="16" s="1"/>
  <c r="BH88" i="16"/>
  <c r="BH119" i="16" s="1"/>
  <c r="BH38" i="16"/>
  <c r="BH68" i="16" s="1"/>
  <c r="CN88" i="16"/>
  <c r="CN119" i="16" s="1"/>
  <c r="CN38" i="16"/>
  <c r="CN68" i="16" s="1"/>
  <c r="DT88" i="16"/>
  <c r="DT119" i="16" s="1"/>
  <c r="DT38" i="16"/>
  <c r="P73" i="24" s="1"/>
  <c r="AB89" i="16"/>
  <c r="AB120" i="16" s="1"/>
  <c r="AB39" i="16"/>
  <c r="AB69" i="16" s="1"/>
  <c r="BH89" i="16"/>
  <c r="BH120" i="16" s="1"/>
  <c r="BH39" i="16"/>
  <c r="BH69" i="16" s="1"/>
  <c r="BX89" i="16"/>
  <c r="BX120" i="16" s="1"/>
  <c r="BX39" i="16"/>
  <c r="BX69" i="16" s="1"/>
  <c r="EB89" i="16"/>
  <c r="EB120" i="16" s="1"/>
  <c r="EB39" i="16"/>
  <c r="EB69" i="16" s="1"/>
  <c r="E38" i="16"/>
  <c r="E68" i="16" s="1"/>
  <c r="M88" i="16"/>
  <c r="M119" i="16" s="1"/>
  <c r="M38" i="16"/>
  <c r="M68" i="16" s="1"/>
  <c r="U88" i="16"/>
  <c r="U119" i="16" s="1"/>
  <c r="U38" i="16"/>
  <c r="U68" i="16" s="1"/>
  <c r="AC88" i="16"/>
  <c r="AC119" i="16" s="1"/>
  <c r="AC38" i="16"/>
  <c r="AC68" i="16" s="1"/>
  <c r="AK88" i="16"/>
  <c r="AK119" i="16" s="1"/>
  <c r="AK38" i="16"/>
  <c r="AK68" i="16" s="1"/>
  <c r="AS88" i="16"/>
  <c r="AS119" i="16" s="1"/>
  <c r="AS38" i="16"/>
  <c r="AS68" i="16" s="1"/>
  <c r="BA88" i="16"/>
  <c r="BA119" i="16" s="1"/>
  <c r="BA38" i="16"/>
  <c r="BA68" i="16" s="1"/>
  <c r="BI88" i="16"/>
  <c r="BI119" i="16" s="1"/>
  <c r="BI38" i="16"/>
  <c r="BI68" i="16" s="1"/>
  <c r="BQ88" i="16"/>
  <c r="BQ119" i="16" s="1"/>
  <c r="BQ38" i="16"/>
  <c r="BQ68" i="16" s="1"/>
  <c r="BY88" i="16"/>
  <c r="BY119" i="16" s="1"/>
  <c r="BY38" i="16"/>
  <c r="BY68" i="16" s="1"/>
  <c r="CG88" i="16"/>
  <c r="CG119" i="16" s="1"/>
  <c r="CG38" i="16"/>
  <c r="CG68" i="16" s="1"/>
  <c r="CO88" i="16"/>
  <c r="CO119" i="16" s="1"/>
  <c r="CO38" i="16"/>
  <c r="CO68" i="16" s="1"/>
  <c r="CW88" i="16"/>
  <c r="CW119" i="16" s="1"/>
  <c r="CW38" i="16"/>
  <c r="CW68" i="16" s="1"/>
  <c r="DE88" i="16"/>
  <c r="DE119" i="16" s="1"/>
  <c r="DE38" i="16"/>
  <c r="DE68" i="16" s="1"/>
  <c r="DM88" i="16"/>
  <c r="DM119" i="16" s="1"/>
  <c r="DM38" i="16"/>
  <c r="DM68" i="16" s="1"/>
  <c r="DU88" i="16"/>
  <c r="DU119" i="16" s="1"/>
  <c r="DU38" i="16"/>
  <c r="Q73" i="24" s="1"/>
  <c r="EC88" i="16"/>
  <c r="EC119" i="16" s="1"/>
  <c r="EC38" i="16"/>
  <c r="Y73" i="24" s="1"/>
  <c r="EK88" i="16"/>
  <c r="EK119" i="16" s="1"/>
  <c r="EK38" i="16"/>
  <c r="AG73" i="24" s="1"/>
  <c r="ES88" i="16"/>
  <c r="ES119" i="16" s="1"/>
  <c r="ES38" i="16"/>
  <c r="FA88" i="16"/>
  <c r="FA119" i="16" s="1"/>
  <c r="FA38" i="16"/>
  <c r="FA68" i="16" s="1"/>
  <c r="E39" i="16"/>
  <c r="E69" i="16" s="1"/>
  <c r="M89" i="16"/>
  <c r="M120" i="16" s="1"/>
  <c r="M39" i="16"/>
  <c r="M69" i="16" s="1"/>
  <c r="U89" i="16"/>
  <c r="U120" i="16" s="1"/>
  <c r="U39" i="16"/>
  <c r="U69" i="16" s="1"/>
  <c r="AC89" i="16"/>
  <c r="AC120" i="16" s="1"/>
  <c r="AC39" i="16"/>
  <c r="AC69" i="16" s="1"/>
  <c r="AK89" i="16"/>
  <c r="AK120" i="16" s="1"/>
  <c r="AK39" i="16"/>
  <c r="AK69" i="16" s="1"/>
  <c r="AS89" i="16"/>
  <c r="AS120" i="16" s="1"/>
  <c r="AS39" i="16"/>
  <c r="AS69" i="16" s="1"/>
  <c r="BA89" i="16"/>
  <c r="BA120" i="16" s="1"/>
  <c r="BA39" i="16"/>
  <c r="BA69" i="16" s="1"/>
  <c r="BI89" i="16"/>
  <c r="BI120" i="16" s="1"/>
  <c r="BI39" i="16"/>
  <c r="BI69" i="16" s="1"/>
  <c r="BQ89" i="16"/>
  <c r="BQ120" i="16" s="1"/>
  <c r="BQ39" i="16"/>
  <c r="BQ69" i="16" s="1"/>
  <c r="BY89" i="16"/>
  <c r="BY120" i="16" s="1"/>
  <c r="BY39" i="16"/>
  <c r="BY69" i="16" s="1"/>
  <c r="CG89" i="16"/>
  <c r="CG120" i="16" s="1"/>
  <c r="CG39" i="16"/>
  <c r="CG69" i="16" s="1"/>
  <c r="CO89" i="16"/>
  <c r="CO120" i="16" s="1"/>
  <c r="CO39" i="16"/>
  <c r="CO69" i="16" s="1"/>
  <c r="CW89" i="16"/>
  <c r="CW120" i="16" s="1"/>
  <c r="CW39" i="16"/>
  <c r="CW69" i="16" s="1"/>
  <c r="DE89" i="16"/>
  <c r="DE120" i="16" s="1"/>
  <c r="DE39" i="16"/>
  <c r="DE69" i="16" s="1"/>
  <c r="DM89" i="16"/>
  <c r="DM120" i="16" s="1"/>
  <c r="DM39" i="16"/>
  <c r="DM69" i="16" s="1"/>
  <c r="DU89" i="16"/>
  <c r="DU120" i="16" s="1"/>
  <c r="DU39" i="16"/>
  <c r="DU69" i="16" s="1"/>
  <c r="EC89" i="16"/>
  <c r="EC120" i="16" s="1"/>
  <c r="EC39" i="16"/>
  <c r="EC69" i="16" s="1"/>
  <c r="EK89" i="16"/>
  <c r="EK120" i="16" s="1"/>
  <c r="EK39" i="16"/>
  <c r="EK69" i="16" s="1"/>
  <c r="ES89" i="16"/>
  <c r="ES120" i="16" s="1"/>
  <c r="ES39" i="16"/>
  <c r="ES69" i="16" s="1"/>
  <c r="FA89" i="16"/>
  <c r="FA120" i="16" s="1"/>
  <c r="FA39" i="16"/>
  <c r="FA69" i="16" s="1"/>
  <c r="E40" i="16"/>
  <c r="E70" i="16" s="1"/>
  <c r="M90" i="16"/>
  <c r="M121" i="16" s="1"/>
  <c r="M40" i="16"/>
  <c r="M70" i="16" s="1"/>
  <c r="U90" i="16"/>
  <c r="U121" i="16" s="1"/>
  <c r="U40" i="16"/>
  <c r="U70" i="16" s="1"/>
  <c r="AC90" i="16"/>
  <c r="AC121" i="16" s="1"/>
  <c r="AC40" i="16"/>
  <c r="AC70" i="16" s="1"/>
  <c r="AK90" i="16"/>
  <c r="AK121" i="16" s="1"/>
  <c r="AK40" i="16"/>
  <c r="AK70" i="16" s="1"/>
  <c r="AS90" i="16"/>
  <c r="AS121" i="16" s="1"/>
  <c r="AS40" i="16"/>
  <c r="AS70" i="16" s="1"/>
  <c r="BA90" i="16"/>
  <c r="BA121" i="16" s="1"/>
  <c r="BA40" i="16"/>
  <c r="BA70" i="16" s="1"/>
  <c r="BI90" i="16"/>
  <c r="BI121" i="16" s="1"/>
  <c r="BI40" i="16"/>
  <c r="BI70" i="16" s="1"/>
  <c r="BQ90" i="16"/>
  <c r="BQ121" i="16" s="1"/>
  <c r="BQ40" i="16"/>
  <c r="BQ70" i="16" s="1"/>
  <c r="BY90" i="16"/>
  <c r="BY121" i="16" s="1"/>
  <c r="BY40" i="16"/>
  <c r="BY70" i="16" s="1"/>
  <c r="CG90" i="16"/>
  <c r="CG121" i="16" s="1"/>
  <c r="CG40" i="16"/>
  <c r="CG70" i="16" s="1"/>
  <c r="CO90" i="16"/>
  <c r="CO121" i="16" s="1"/>
  <c r="CO40" i="16"/>
  <c r="CO70" i="16" s="1"/>
  <c r="CW90" i="16"/>
  <c r="CW121" i="16" s="1"/>
  <c r="CW40" i="16"/>
  <c r="CW70" i="16" s="1"/>
  <c r="DE90" i="16"/>
  <c r="DE121" i="16" s="1"/>
  <c r="DE40" i="16"/>
  <c r="DE70" i="16" s="1"/>
  <c r="DM90" i="16"/>
  <c r="DM121" i="16" s="1"/>
  <c r="DM40" i="16"/>
  <c r="DM70" i="16" s="1"/>
  <c r="DU90" i="16"/>
  <c r="DU121" i="16" s="1"/>
  <c r="DU40" i="16"/>
  <c r="DU70" i="16" s="1"/>
  <c r="EC90" i="16"/>
  <c r="EC121" i="16" s="1"/>
  <c r="EC40" i="16"/>
  <c r="EC70" i="16" s="1"/>
  <c r="EK90" i="16"/>
  <c r="EK121" i="16" s="1"/>
  <c r="EK40" i="16"/>
  <c r="EK70" i="16" s="1"/>
  <c r="ES90" i="16"/>
  <c r="ES121" i="16" s="1"/>
  <c r="ES40" i="16"/>
  <c r="ES70" i="16" s="1"/>
  <c r="FA90" i="16"/>
  <c r="FA121" i="16" s="1"/>
  <c r="FA40" i="16"/>
  <c r="FA70" i="16" s="1"/>
  <c r="E41" i="16"/>
  <c r="E71" i="16" s="1"/>
  <c r="M91" i="16"/>
  <c r="M122" i="16" s="1"/>
  <c r="M41" i="16"/>
  <c r="M71" i="16" s="1"/>
  <c r="U91" i="16"/>
  <c r="U122" i="16" s="1"/>
  <c r="U41" i="16"/>
  <c r="U71" i="16" s="1"/>
  <c r="AC91" i="16"/>
  <c r="AC122" i="16" s="1"/>
  <c r="AC41" i="16"/>
  <c r="AC71" i="16" s="1"/>
  <c r="AK91" i="16"/>
  <c r="AK122" i="16" s="1"/>
  <c r="AK41" i="16"/>
  <c r="AK71" i="16" s="1"/>
  <c r="AS91" i="16"/>
  <c r="AS122" i="16" s="1"/>
  <c r="AS41" i="16"/>
  <c r="AS71" i="16" s="1"/>
  <c r="BA91" i="16"/>
  <c r="BA122" i="16" s="1"/>
  <c r="BA41" i="16"/>
  <c r="BA71" i="16" s="1"/>
  <c r="BI91" i="16"/>
  <c r="BI122" i="16" s="1"/>
  <c r="BI41" i="16"/>
  <c r="BI71" i="16" s="1"/>
  <c r="BQ91" i="16"/>
  <c r="BQ122" i="16" s="1"/>
  <c r="BQ41" i="16"/>
  <c r="BQ71" i="16" s="1"/>
  <c r="BY91" i="16"/>
  <c r="BY122" i="16" s="1"/>
  <c r="BY41" i="16"/>
  <c r="BY71" i="16" s="1"/>
  <c r="CG91" i="16"/>
  <c r="CG122" i="16" s="1"/>
  <c r="CG41" i="16"/>
  <c r="CG71" i="16" s="1"/>
  <c r="CO91" i="16"/>
  <c r="CO122" i="16" s="1"/>
  <c r="CO41" i="16"/>
  <c r="CO71" i="16" s="1"/>
  <c r="CW91" i="16"/>
  <c r="CW122" i="16" s="1"/>
  <c r="CW41" i="16"/>
  <c r="CW71" i="16" s="1"/>
  <c r="DE91" i="16"/>
  <c r="DE122" i="16" s="1"/>
  <c r="DE41" i="16"/>
  <c r="DE71" i="16" s="1"/>
  <c r="DM91" i="16"/>
  <c r="DM122" i="16" s="1"/>
  <c r="DM41" i="16"/>
  <c r="DM71" i="16" s="1"/>
  <c r="DU91" i="16"/>
  <c r="DU122" i="16" s="1"/>
  <c r="DU41" i="16"/>
  <c r="DU71" i="16" s="1"/>
  <c r="EC91" i="16"/>
  <c r="EC122" i="16" s="1"/>
  <c r="EC41" i="16"/>
  <c r="EC71" i="16" s="1"/>
  <c r="EK91" i="16"/>
  <c r="EK122" i="16" s="1"/>
  <c r="EK41" i="16"/>
  <c r="EK71" i="16" s="1"/>
  <c r="ES91" i="16"/>
  <c r="ES122" i="16" s="1"/>
  <c r="ES41" i="16"/>
  <c r="ES71" i="16" s="1"/>
  <c r="FA91" i="16"/>
  <c r="FA122" i="16" s="1"/>
  <c r="FA41" i="16"/>
  <c r="FA71" i="16" s="1"/>
  <c r="E43" i="16"/>
  <c r="E73" i="16" s="1"/>
  <c r="M93" i="16"/>
  <c r="M124" i="16" s="1"/>
  <c r="M43" i="16"/>
  <c r="M73" i="16" s="1"/>
  <c r="U93" i="16"/>
  <c r="U124" i="16" s="1"/>
  <c r="U43" i="16"/>
  <c r="U73" i="16" s="1"/>
  <c r="AC93" i="16"/>
  <c r="AC124" i="16" s="1"/>
  <c r="AC43" i="16"/>
  <c r="AC73" i="16" s="1"/>
  <c r="AK93" i="16"/>
  <c r="AK124" i="16" s="1"/>
  <c r="AK43" i="16"/>
  <c r="AK73" i="16" s="1"/>
  <c r="AS93" i="16"/>
  <c r="AS124" i="16" s="1"/>
  <c r="AS43" i="16"/>
  <c r="AS73" i="16" s="1"/>
  <c r="BA93" i="16"/>
  <c r="BA124" i="16" s="1"/>
  <c r="BA43" i="16"/>
  <c r="BA73" i="16" s="1"/>
  <c r="BI93" i="16"/>
  <c r="BI124" i="16" s="1"/>
  <c r="BI43" i="16"/>
  <c r="BI73" i="16" s="1"/>
  <c r="BQ93" i="16"/>
  <c r="BQ124" i="16" s="1"/>
  <c r="BQ43" i="16"/>
  <c r="BQ73" i="16" s="1"/>
  <c r="BY93" i="16"/>
  <c r="BY124" i="16" s="1"/>
  <c r="BY43" i="16"/>
  <c r="BY73" i="16" s="1"/>
  <c r="CG93" i="16"/>
  <c r="CG124" i="16" s="1"/>
  <c r="CG43" i="16"/>
  <c r="CG73" i="16" s="1"/>
  <c r="CO93" i="16"/>
  <c r="CO124" i="16" s="1"/>
  <c r="CO43" i="16"/>
  <c r="CO73" i="16" s="1"/>
  <c r="CW93" i="16"/>
  <c r="CW124" i="16" s="1"/>
  <c r="CW43" i="16"/>
  <c r="CW73" i="16" s="1"/>
  <c r="DE93" i="16"/>
  <c r="DE124" i="16" s="1"/>
  <c r="DE43" i="16"/>
  <c r="DE73" i="16" s="1"/>
  <c r="DM93" i="16"/>
  <c r="DM124" i="16" s="1"/>
  <c r="DM43" i="16"/>
  <c r="DM73" i="16" s="1"/>
  <c r="DU93" i="16"/>
  <c r="DU124" i="16" s="1"/>
  <c r="DU43" i="16"/>
  <c r="DU73" i="16" s="1"/>
  <c r="EC93" i="16"/>
  <c r="EC124" i="16" s="1"/>
  <c r="EC43" i="16"/>
  <c r="EC73" i="16" s="1"/>
  <c r="EK93" i="16"/>
  <c r="EK124" i="16" s="1"/>
  <c r="EK43" i="16"/>
  <c r="EK73" i="16" s="1"/>
  <c r="ES93" i="16"/>
  <c r="ES124" i="16" s="1"/>
  <c r="ES43" i="16"/>
  <c r="ES73" i="16" s="1"/>
  <c r="FA93" i="16"/>
  <c r="FA124" i="16" s="1"/>
  <c r="FA43" i="16"/>
  <c r="FA73" i="16" s="1"/>
  <c r="E44" i="16"/>
  <c r="E74" i="16" s="1"/>
  <c r="M94" i="16"/>
  <c r="M125" i="16" s="1"/>
  <c r="M44" i="16"/>
  <c r="M74" i="16" s="1"/>
  <c r="U94" i="16"/>
  <c r="U125" i="16" s="1"/>
  <c r="U44" i="16"/>
  <c r="U74" i="16" s="1"/>
  <c r="AC94" i="16"/>
  <c r="AC125" i="16" s="1"/>
  <c r="AC44" i="16"/>
  <c r="AC74" i="16" s="1"/>
  <c r="AK94" i="16"/>
  <c r="AK125" i="16" s="1"/>
  <c r="AK44" i="16"/>
  <c r="AK74" i="16" s="1"/>
  <c r="AS94" i="16"/>
  <c r="AS125" i="16" s="1"/>
  <c r="AS44" i="16"/>
  <c r="AS74" i="16" s="1"/>
  <c r="BA94" i="16"/>
  <c r="BA125" i="16" s="1"/>
  <c r="BA44" i="16"/>
  <c r="BA74" i="16" s="1"/>
  <c r="BI94" i="16"/>
  <c r="BI125" i="16" s="1"/>
  <c r="BI44" i="16"/>
  <c r="BI74" i="16" s="1"/>
  <c r="BQ94" i="16"/>
  <c r="BQ125" i="16" s="1"/>
  <c r="BQ44" i="16"/>
  <c r="BQ74" i="16" s="1"/>
  <c r="BY94" i="16"/>
  <c r="BY125" i="16" s="1"/>
  <c r="BY44" i="16"/>
  <c r="BY74" i="16" s="1"/>
  <c r="CG94" i="16"/>
  <c r="CG125" i="16" s="1"/>
  <c r="CG44" i="16"/>
  <c r="CG74" i="16" s="1"/>
  <c r="CO94" i="16"/>
  <c r="CO125" i="16" s="1"/>
  <c r="CO44" i="16"/>
  <c r="CO74" i="16" s="1"/>
  <c r="CW94" i="16"/>
  <c r="CW125" i="16" s="1"/>
  <c r="CW44" i="16"/>
  <c r="CW74" i="16" s="1"/>
  <c r="DE94" i="16"/>
  <c r="DE125" i="16" s="1"/>
  <c r="DE44" i="16"/>
  <c r="DE74" i="16" s="1"/>
  <c r="DM94" i="16"/>
  <c r="DM125" i="16" s="1"/>
  <c r="DM44" i="16"/>
  <c r="DM74" i="16" s="1"/>
  <c r="DU94" i="16"/>
  <c r="DU125" i="16" s="1"/>
  <c r="DU44" i="16"/>
  <c r="DU74" i="16" s="1"/>
  <c r="EC94" i="16"/>
  <c r="EC125" i="16" s="1"/>
  <c r="EC44" i="16"/>
  <c r="EC74" i="16" s="1"/>
  <c r="EK94" i="16"/>
  <c r="EK125" i="16" s="1"/>
  <c r="EK44" i="16"/>
  <c r="EK74" i="16" s="1"/>
  <c r="ES94" i="16"/>
  <c r="ES125" i="16" s="1"/>
  <c r="ES44" i="16"/>
  <c r="ES74" i="16" s="1"/>
  <c r="FA94" i="16"/>
  <c r="FA125" i="16" s="1"/>
  <c r="FA44" i="16"/>
  <c r="FA74" i="16" s="1"/>
  <c r="E45" i="16"/>
  <c r="E75" i="16" s="1"/>
  <c r="M95" i="16"/>
  <c r="M126" i="16" s="1"/>
  <c r="M45" i="16"/>
  <c r="M75" i="16" s="1"/>
  <c r="U95" i="16"/>
  <c r="U126" i="16" s="1"/>
  <c r="U45" i="16"/>
  <c r="U75" i="16" s="1"/>
  <c r="AC95" i="16"/>
  <c r="AC126" i="16" s="1"/>
  <c r="AC45" i="16"/>
  <c r="AC75" i="16" s="1"/>
  <c r="AK95" i="16"/>
  <c r="AK126" i="16" s="1"/>
  <c r="AK45" i="16"/>
  <c r="AK75" i="16" s="1"/>
  <c r="AS95" i="16"/>
  <c r="AS126" i="16" s="1"/>
  <c r="AS45" i="16"/>
  <c r="AS75" i="16" s="1"/>
  <c r="BA95" i="16"/>
  <c r="BA126" i="16" s="1"/>
  <c r="BA45" i="16"/>
  <c r="BA75" i="16" s="1"/>
  <c r="BI95" i="16"/>
  <c r="BI126" i="16" s="1"/>
  <c r="BI45" i="16"/>
  <c r="BI75" i="16" s="1"/>
  <c r="BQ95" i="16"/>
  <c r="BQ126" i="16" s="1"/>
  <c r="BQ45" i="16"/>
  <c r="BQ75" i="16" s="1"/>
  <c r="BY95" i="16"/>
  <c r="BY126" i="16" s="1"/>
  <c r="BY45" i="16"/>
  <c r="BY75" i="16" s="1"/>
  <c r="CG95" i="16"/>
  <c r="CG126" i="16" s="1"/>
  <c r="CG45" i="16"/>
  <c r="CG75" i="16" s="1"/>
  <c r="CO95" i="16"/>
  <c r="CO126" i="16" s="1"/>
  <c r="CO45" i="16"/>
  <c r="CO75" i="16" s="1"/>
  <c r="CW95" i="16"/>
  <c r="CW126" i="16" s="1"/>
  <c r="CW45" i="16"/>
  <c r="CW75" i="16" s="1"/>
  <c r="DE95" i="16"/>
  <c r="DE126" i="16" s="1"/>
  <c r="DE45" i="16"/>
  <c r="DE75" i="16" s="1"/>
  <c r="DM95" i="16"/>
  <c r="DM126" i="16" s="1"/>
  <c r="DM45" i="16"/>
  <c r="DM75" i="16" s="1"/>
  <c r="DU95" i="16"/>
  <c r="DU126" i="16" s="1"/>
  <c r="DU45" i="16"/>
  <c r="DU75" i="16" s="1"/>
  <c r="EC95" i="16"/>
  <c r="EC126" i="16" s="1"/>
  <c r="EC45" i="16"/>
  <c r="EC75" i="16" s="1"/>
  <c r="EK95" i="16"/>
  <c r="EK126" i="16" s="1"/>
  <c r="EK45" i="16"/>
  <c r="EK75" i="16" s="1"/>
  <c r="ES95" i="16"/>
  <c r="ES126" i="16" s="1"/>
  <c r="ES45" i="16"/>
  <c r="ES75" i="16" s="1"/>
  <c r="FA95" i="16"/>
  <c r="FA126" i="16" s="1"/>
  <c r="FA45" i="16"/>
  <c r="FA75" i="16" s="1"/>
  <c r="E46" i="16"/>
  <c r="E76" i="16" s="1"/>
  <c r="M96" i="16"/>
  <c r="M127" i="16" s="1"/>
  <c r="M46" i="16"/>
  <c r="M76" i="16" s="1"/>
  <c r="U96" i="16"/>
  <c r="U127" i="16" s="1"/>
  <c r="U46" i="16"/>
  <c r="U76" i="16" s="1"/>
  <c r="AC96" i="16"/>
  <c r="AC127" i="16" s="1"/>
  <c r="AC46" i="16"/>
  <c r="AC76" i="16" s="1"/>
  <c r="AK96" i="16"/>
  <c r="AK127" i="16" s="1"/>
  <c r="AK46" i="16"/>
  <c r="AK76" i="16" s="1"/>
  <c r="AS96" i="16"/>
  <c r="AS127" i="16" s="1"/>
  <c r="AS46" i="16"/>
  <c r="AS76" i="16" s="1"/>
  <c r="BA96" i="16"/>
  <c r="BA127" i="16" s="1"/>
  <c r="BA46" i="16"/>
  <c r="BA76" i="16" s="1"/>
  <c r="BI96" i="16"/>
  <c r="BI127" i="16" s="1"/>
  <c r="BI46" i="16"/>
  <c r="BI76" i="16" s="1"/>
  <c r="BQ96" i="16"/>
  <c r="BQ127" i="16" s="1"/>
  <c r="BQ46" i="16"/>
  <c r="BQ76" i="16" s="1"/>
  <c r="BY96" i="16"/>
  <c r="BY127" i="16" s="1"/>
  <c r="BY46" i="16"/>
  <c r="BY76" i="16" s="1"/>
  <c r="CG96" i="16"/>
  <c r="CG127" i="16" s="1"/>
  <c r="CG46" i="16"/>
  <c r="CG76" i="16" s="1"/>
  <c r="CO96" i="16"/>
  <c r="CO127" i="16" s="1"/>
  <c r="CO46" i="16"/>
  <c r="CO76" i="16" s="1"/>
  <c r="CW96" i="16"/>
  <c r="CW127" i="16" s="1"/>
  <c r="CW46" i="16"/>
  <c r="CW76" i="16" s="1"/>
  <c r="DE96" i="16"/>
  <c r="DE127" i="16" s="1"/>
  <c r="DE46" i="16"/>
  <c r="DE76" i="16" s="1"/>
  <c r="DM96" i="16"/>
  <c r="DM127" i="16" s="1"/>
  <c r="DM46" i="16"/>
  <c r="DM76" i="16" s="1"/>
  <c r="DU96" i="16"/>
  <c r="DU127" i="16" s="1"/>
  <c r="DU46" i="16"/>
  <c r="DU76" i="16" s="1"/>
  <c r="EC96" i="16"/>
  <c r="EC127" i="16" s="1"/>
  <c r="EC46" i="16"/>
  <c r="EC76" i="16" s="1"/>
  <c r="EK96" i="16"/>
  <c r="EK127" i="16" s="1"/>
  <c r="EK46" i="16"/>
  <c r="EK76" i="16" s="1"/>
  <c r="ES96" i="16"/>
  <c r="ES127" i="16" s="1"/>
  <c r="ES46" i="16"/>
  <c r="ES76" i="16" s="1"/>
  <c r="FA96" i="16"/>
  <c r="FA127" i="16" s="1"/>
  <c r="FA46" i="16"/>
  <c r="FA76" i="16" s="1"/>
  <c r="E47" i="16"/>
  <c r="E77" i="16" s="1"/>
  <c r="N77" i="16"/>
  <c r="M97" i="16"/>
  <c r="M128" i="16" s="1"/>
  <c r="M47" i="16"/>
  <c r="M77" i="16" s="1"/>
  <c r="U97" i="16"/>
  <c r="U128" i="16" s="1"/>
  <c r="U47" i="16"/>
  <c r="U77" i="16" s="1"/>
  <c r="AC97" i="16"/>
  <c r="AC128" i="16" s="1"/>
  <c r="AC47" i="16"/>
  <c r="AC77" i="16" s="1"/>
  <c r="AK97" i="16"/>
  <c r="AK128" i="16" s="1"/>
  <c r="AK47" i="16"/>
  <c r="AK77" i="16" s="1"/>
  <c r="AS97" i="16"/>
  <c r="AS128" i="16" s="1"/>
  <c r="AS47" i="16"/>
  <c r="AS77" i="16" s="1"/>
  <c r="BA97" i="16"/>
  <c r="BA128" i="16" s="1"/>
  <c r="BA47" i="16"/>
  <c r="BA77" i="16" s="1"/>
  <c r="BI97" i="16"/>
  <c r="BI128" i="16" s="1"/>
  <c r="BI47" i="16"/>
  <c r="BI77" i="16" s="1"/>
  <c r="BQ97" i="16"/>
  <c r="BQ128" i="16" s="1"/>
  <c r="BQ47" i="16"/>
  <c r="BQ77" i="16" s="1"/>
  <c r="BY97" i="16"/>
  <c r="BY128" i="16" s="1"/>
  <c r="BY47" i="16"/>
  <c r="BY77" i="16" s="1"/>
  <c r="CG97" i="16"/>
  <c r="CG128" i="16" s="1"/>
  <c r="CG47" i="16"/>
  <c r="CG77" i="16" s="1"/>
  <c r="CO97" i="16"/>
  <c r="CO128" i="16" s="1"/>
  <c r="CO47" i="16"/>
  <c r="CO77" i="16" s="1"/>
  <c r="CW97" i="16"/>
  <c r="CW128" i="16" s="1"/>
  <c r="CW47" i="16"/>
  <c r="CW77" i="16" s="1"/>
  <c r="DE97" i="16"/>
  <c r="DE128" i="16" s="1"/>
  <c r="DE47" i="16"/>
  <c r="DE77" i="16" s="1"/>
  <c r="DM97" i="16"/>
  <c r="DM128" i="16" s="1"/>
  <c r="DN77" i="16"/>
  <c r="DM47" i="16"/>
  <c r="DM77" i="16" s="1"/>
  <c r="DU97" i="16"/>
  <c r="DU128" i="16" s="1"/>
  <c r="DU47" i="16"/>
  <c r="DU77" i="16" s="1"/>
  <c r="EC97" i="16"/>
  <c r="EC128" i="16" s="1"/>
  <c r="EC47" i="16"/>
  <c r="EC77" i="16" s="1"/>
  <c r="EK97" i="16"/>
  <c r="EK128" i="16" s="1"/>
  <c r="EK47" i="16"/>
  <c r="EK77" i="16" s="1"/>
  <c r="ES97" i="16"/>
  <c r="ES128" i="16" s="1"/>
  <c r="ES47" i="16"/>
  <c r="ES77" i="16" s="1"/>
  <c r="FA97" i="16"/>
  <c r="FA128" i="16" s="1"/>
  <c r="FA47" i="16"/>
  <c r="FA77" i="16" s="1"/>
  <c r="E48" i="16"/>
  <c r="E78" i="16" s="1"/>
  <c r="M98" i="16"/>
  <c r="M129" i="16" s="1"/>
  <c r="M48" i="16"/>
  <c r="M78" i="16" s="1"/>
  <c r="U98" i="16"/>
  <c r="U129" i="16" s="1"/>
  <c r="U48" i="16"/>
  <c r="U78" i="16" s="1"/>
  <c r="AC98" i="16"/>
  <c r="AC129" i="16" s="1"/>
  <c r="AC48" i="16"/>
  <c r="AC78" i="16" s="1"/>
  <c r="AK98" i="16"/>
  <c r="AK129" i="16" s="1"/>
  <c r="AK48" i="16"/>
  <c r="AK78" i="16" s="1"/>
  <c r="AS98" i="16"/>
  <c r="AS129" i="16" s="1"/>
  <c r="AS48" i="16"/>
  <c r="AS78" i="16" s="1"/>
  <c r="BA98" i="16"/>
  <c r="BA129" i="16" s="1"/>
  <c r="BA48" i="16"/>
  <c r="BA78" i="16" s="1"/>
  <c r="BI98" i="16"/>
  <c r="BI129" i="16" s="1"/>
  <c r="BI48" i="16"/>
  <c r="BI78" i="16" s="1"/>
  <c r="BQ98" i="16"/>
  <c r="BQ129" i="16" s="1"/>
  <c r="BQ48" i="16"/>
  <c r="BQ78" i="16" s="1"/>
  <c r="BY98" i="16"/>
  <c r="BY129" i="16" s="1"/>
  <c r="BY48" i="16"/>
  <c r="BY78" i="16" s="1"/>
  <c r="CG98" i="16"/>
  <c r="CG129" i="16" s="1"/>
  <c r="CG48" i="16"/>
  <c r="CG78" i="16" s="1"/>
  <c r="CO98" i="16"/>
  <c r="CO129" i="16" s="1"/>
  <c r="CO48" i="16"/>
  <c r="CO78" i="16" s="1"/>
  <c r="CW98" i="16"/>
  <c r="CW129" i="16" s="1"/>
  <c r="CW48" i="16"/>
  <c r="CW78" i="16" s="1"/>
  <c r="DE98" i="16"/>
  <c r="DE129" i="16" s="1"/>
  <c r="DE48" i="16"/>
  <c r="DE78" i="16" s="1"/>
  <c r="DM98" i="16"/>
  <c r="DM129" i="16" s="1"/>
  <c r="DM48" i="16"/>
  <c r="DM78" i="16" s="1"/>
  <c r="DU98" i="16"/>
  <c r="DU129" i="16" s="1"/>
  <c r="DU48" i="16"/>
  <c r="DU78" i="16" s="1"/>
  <c r="EC98" i="16"/>
  <c r="EC129" i="16" s="1"/>
  <c r="EC48" i="16"/>
  <c r="EC78" i="16" s="1"/>
  <c r="EK98" i="16"/>
  <c r="EK129" i="16" s="1"/>
  <c r="EK48" i="16"/>
  <c r="EK78" i="16" s="1"/>
  <c r="ES98" i="16"/>
  <c r="ES129" i="16" s="1"/>
  <c r="ES48" i="16"/>
  <c r="ES78" i="16" s="1"/>
  <c r="FA98" i="16"/>
  <c r="FA129" i="16" s="1"/>
  <c r="FA48" i="16"/>
  <c r="FA78" i="16" s="1"/>
  <c r="E49" i="16"/>
  <c r="E79" i="16" s="1"/>
  <c r="M99" i="16"/>
  <c r="M130" i="16" s="1"/>
  <c r="M49" i="16"/>
  <c r="M79" i="16" s="1"/>
  <c r="U99" i="16"/>
  <c r="U130" i="16" s="1"/>
  <c r="U49" i="16"/>
  <c r="U79" i="16" s="1"/>
  <c r="AC99" i="16"/>
  <c r="AC130" i="16" s="1"/>
  <c r="AC49" i="16"/>
  <c r="AC79" i="16" s="1"/>
  <c r="AK99" i="16"/>
  <c r="AK130" i="16" s="1"/>
  <c r="AK49" i="16"/>
  <c r="AK79" i="16" s="1"/>
  <c r="AS99" i="16"/>
  <c r="AS130" i="16" s="1"/>
  <c r="AS49" i="16"/>
  <c r="AS79" i="16" s="1"/>
  <c r="BA99" i="16"/>
  <c r="BA130" i="16" s="1"/>
  <c r="BA49" i="16"/>
  <c r="BA79" i="16" s="1"/>
  <c r="BI99" i="16"/>
  <c r="BI130" i="16" s="1"/>
  <c r="BI49" i="16"/>
  <c r="BI79" i="16" s="1"/>
  <c r="BQ99" i="16"/>
  <c r="BQ130" i="16" s="1"/>
  <c r="BQ49" i="16"/>
  <c r="BQ79" i="16" s="1"/>
  <c r="BY99" i="16"/>
  <c r="BY130" i="16" s="1"/>
  <c r="BY49" i="16"/>
  <c r="BY79" i="16" s="1"/>
  <c r="CG99" i="16"/>
  <c r="CG130" i="16" s="1"/>
  <c r="CG49" i="16"/>
  <c r="CG79" i="16" s="1"/>
  <c r="CO99" i="16"/>
  <c r="CO130" i="16" s="1"/>
  <c r="CO49" i="16"/>
  <c r="CO79" i="16" s="1"/>
  <c r="CW99" i="16"/>
  <c r="CW130" i="16" s="1"/>
  <c r="CW49" i="16"/>
  <c r="CW79" i="16" s="1"/>
  <c r="DE99" i="16"/>
  <c r="DE130" i="16" s="1"/>
  <c r="DE49" i="16"/>
  <c r="DE79" i="16" s="1"/>
  <c r="DM99" i="16"/>
  <c r="DM130" i="16" s="1"/>
  <c r="DM49" i="16"/>
  <c r="DM79" i="16" s="1"/>
  <c r="DU99" i="16"/>
  <c r="DU130" i="16" s="1"/>
  <c r="DU49" i="16"/>
  <c r="DU79" i="16" s="1"/>
  <c r="EC99" i="16"/>
  <c r="EC130" i="16" s="1"/>
  <c r="EC49" i="16"/>
  <c r="EC79" i="16" s="1"/>
  <c r="EK99" i="16"/>
  <c r="EK130" i="16" s="1"/>
  <c r="EK49" i="16"/>
  <c r="EK79" i="16" s="1"/>
  <c r="ES99" i="16"/>
  <c r="ES130" i="16" s="1"/>
  <c r="ES49" i="16"/>
  <c r="ES79" i="16" s="1"/>
  <c r="FA99" i="16"/>
  <c r="FA130" i="16" s="1"/>
  <c r="FA49" i="16"/>
  <c r="FA79" i="16" s="1"/>
  <c r="E51" i="16"/>
  <c r="E81" i="16" s="1"/>
  <c r="M101" i="16"/>
  <c r="M132" i="16" s="1"/>
  <c r="M51" i="16"/>
  <c r="M81" i="16" s="1"/>
  <c r="U101" i="16"/>
  <c r="U132" i="16" s="1"/>
  <c r="U51" i="16"/>
  <c r="U81" i="16" s="1"/>
  <c r="AC101" i="16"/>
  <c r="AC132" i="16" s="1"/>
  <c r="AC51" i="16"/>
  <c r="AC81" i="16" s="1"/>
  <c r="AK101" i="16"/>
  <c r="AK132" i="16" s="1"/>
  <c r="AK51" i="16"/>
  <c r="AK81" i="16" s="1"/>
  <c r="AS101" i="16"/>
  <c r="AS132" i="16" s="1"/>
  <c r="AS51" i="16"/>
  <c r="AS81" i="16" s="1"/>
  <c r="BA101" i="16"/>
  <c r="BA132" i="16" s="1"/>
  <c r="BA51" i="16"/>
  <c r="BA81" i="16" s="1"/>
  <c r="BI101" i="16"/>
  <c r="BI132" i="16" s="1"/>
  <c r="BI51" i="16"/>
  <c r="BI81" i="16" s="1"/>
  <c r="BQ101" i="16"/>
  <c r="BQ132" i="16" s="1"/>
  <c r="BQ51" i="16"/>
  <c r="BQ81" i="16" s="1"/>
  <c r="BY101" i="16"/>
  <c r="BY132" i="16" s="1"/>
  <c r="BY51" i="16"/>
  <c r="BY81" i="16" s="1"/>
  <c r="CG101" i="16"/>
  <c r="CG132" i="16" s="1"/>
  <c r="CG51" i="16"/>
  <c r="CG81" i="16" s="1"/>
  <c r="CO101" i="16"/>
  <c r="CO132" i="16" s="1"/>
  <c r="CO51" i="16"/>
  <c r="CO81" i="16" s="1"/>
  <c r="CW101" i="16"/>
  <c r="CW132" i="16" s="1"/>
  <c r="CW51" i="16"/>
  <c r="CW81" i="16" s="1"/>
  <c r="DE101" i="16"/>
  <c r="DE132" i="16" s="1"/>
  <c r="DE51" i="16"/>
  <c r="DE81" i="16" s="1"/>
  <c r="DM101" i="16"/>
  <c r="DM132" i="16" s="1"/>
  <c r="DM51" i="16"/>
  <c r="DM81" i="16" s="1"/>
  <c r="DU101" i="16"/>
  <c r="DU132" i="16" s="1"/>
  <c r="DU51" i="16"/>
  <c r="DU81" i="16" s="1"/>
  <c r="EC101" i="16"/>
  <c r="EC132" i="16" s="1"/>
  <c r="EC51" i="16"/>
  <c r="EC81" i="16" s="1"/>
  <c r="EK101" i="16"/>
  <c r="EK132" i="16" s="1"/>
  <c r="EK51" i="16"/>
  <c r="EK81" i="16" s="1"/>
  <c r="ES101" i="16"/>
  <c r="ES132" i="16" s="1"/>
  <c r="ES51" i="16"/>
  <c r="ES81" i="16" s="1"/>
  <c r="FA101" i="16"/>
  <c r="FA132" i="16" s="1"/>
  <c r="FA51" i="16"/>
  <c r="FA81" i="16" s="1"/>
  <c r="E52" i="16"/>
  <c r="E82" i="16" s="1"/>
  <c r="M102" i="16"/>
  <c r="M133" i="16" s="1"/>
  <c r="M52" i="16"/>
  <c r="M82" i="16" s="1"/>
  <c r="U102" i="16"/>
  <c r="U133" i="16" s="1"/>
  <c r="U52" i="16"/>
  <c r="U82" i="16" s="1"/>
  <c r="AC102" i="16"/>
  <c r="AC133" i="16" s="1"/>
  <c r="AC52" i="16"/>
  <c r="AC82" i="16" s="1"/>
  <c r="AK102" i="16"/>
  <c r="AK133" i="16" s="1"/>
  <c r="AK52" i="16"/>
  <c r="AK82" i="16" s="1"/>
  <c r="AS102" i="16"/>
  <c r="AS133" i="16" s="1"/>
  <c r="AS52" i="16"/>
  <c r="AS82" i="16" s="1"/>
  <c r="BA102" i="16"/>
  <c r="BA133" i="16" s="1"/>
  <c r="BA52" i="16"/>
  <c r="BA82" i="16" s="1"/>
  <c r="BI102" i="16"/>
  <c r="BI133" i="16" s="1"/>
  <c r="BI52" i="16"/>
  <c r="BI82" i="16" s="1"/>
  <c r="BQ102" i="16"/>
  <c r="BQ133" i="16" s="1"/>
  <c r="BQ52" i="16"/>
  <c r="BQ82" i="16" s="1"/>
  <c r="BY102" i="16"/>
  <c r="BY133" i="16" s="1"/>
  <c r="BY52" i="16"/>
  <c r="BY82" i="16" s="1"/>
  <c r="CG102" i="16"/>
  <c r="CG133" i="16" s="1"/>
  <c r="CG52" i="16"/>
  <c r="CG82" i="16" s="1"/>
  <c r="CO102" i="16"/>
  <c r="CO133" i="16" s="1"/>
  <c r="CO52" i="16"/>
  <c r="CO82" i="16" s="1"/>
  <c r="CW102" i="16"/>
  <c r="CW133" i="16" s="1"/>
  <c r="CW52" i="16"/>
  <c r="CW82" i="16" s="1"/>
  <c r="DE102" i="16"/>
  <c r="DE133" i="16" s="1"/>
  <c r="DE52" i="16"/>
  <c r="DE82" i="16" s="1"/>
  <c r="DM102" i="16"/>
  <c r="DM133" i="16" s="1"/>
  <c r="DM52" i="16"/>
  <c r="DM82" i="16" s="1"/>
  <c r="DU102" i="16"/>
  <c r="DU133" i="16" s="1"/>
  <c r="DU52" i="16"/>
  <c r="DU82" i="16" s="1"/>
  <c r="EC102" i="16"/>
  <c r="EC133" i="16" s="1"/>
  <c r="EC52" i="16"/>
  <c r="EC82" i="16" s="1"/>
  <c r="EK102" i="16"/>
  <c r="EK133" i="16" s="1"/>
  <c r="EK52" i="16"/>
  <c r="EK82" i="16" s="1"/>
  <c r="ES102" i="16"/>
  <c r="ES133" i="16" s="1"/>
  <c r="ES52" i="16"/>
  <c r="ES82" i="16" s="1"/>
  <c r="FA102" i="16"/>
  <c r="FA133" i="16" s="1"/>
  <c r="FA52" i="16"/>
  <c r="FA82" i="16" s="1"/>
  <c r="E53" i="16"/>
  <c r="E83" i="16" s="1"/>
  <c r="M103" i="16"/>
  <c r="M134" i="16" s="1"/>
  <c r="M53" i="16"/>
  <c r="M83" i="16" s="1"/>
  <c r="U103" i="16"/>
  <c r="U134" i="16" s="1"/>
  <c r="U53" i="16"/>
  <c r="U83" i="16" s="1"/>
  <c r="AC103" i="16"/>
  <c r="AC134" i="16" s="1"/>
  <c r="AC53" i="16"/>
  <c r="AC83" i="16" s="1"/>
  <c r="AK103" i="16"/>
  <c r="AK134" i="16" s="1"/>
  <c r="AK53" i="16"/>
  <c r="AK83" i="16" s="1"/>
  <c r="AS103" i="16"/>
  <c r="AS134" i="16" s="1"/>
  <c r="AS53" i="16"/>
  <c r="AS83" i="16" s="1"/>
  <c r="BA103" i="16"/>
  <c r="BA134" i="16" s="1"/>
  <c r="BA53" i="16"/>
  <c r="BA83" i="16" s="1"/>
  <c r="BI103" i="16"/>
  <c r="BI134" i="16" s="1"/>
  <c r="BI53" i="16"/>
  <c r="BI83" i="16" s="1"/>
  <c r="BQ103" i="16"/>
  <c r="BQ134" i="16" s="1"/>
  <c r="BQ53" i="16"/>
  <c r="BQ83" i="16" s="1"/>
  <c r="BY103" i="16"/>
  <c r="BY134" i="16" s="1"/>
  <c r="BY53" i="16"/>
  <c r="BY83" i="16" s="1"/>
  <c r="CG103" i="16"/>
  <c r="CG134" i="16" s="1"/>
  <c r="CG53" i="16"/>
  <c r="CG83" i="16" s="1"/>
  <c r="CO103" i="16"/>
  <c r="CO134" i="16" s="1"/>
  <c r="CO53" i="16"/>
  <c r="CO83" i="16" s="1"/>
  <c r="CW103" i="16"/>
  <c r="CW134" i="16" s="1"/>
  <c r="CW53" i="16"/>
  <c r="CW83" i="16" s="1"/>
  <c r="DE103" i="16"/>
  <c r="DE134" i="16" s="1"/>
  <c r="DE53" i="16"/>
  <c r="DE83" i="16" s="1"/>
  <c r="DM103" i="16"/>
  <c r="DM134" i="16" s="1"/>
  <c r="DM53" i="16"/>
  <c r="DM83" i="16" s="1"/>
  <c r="DU103" i="16"/>
  <c r="DU134" i="16" s="1"/>
  <c r="DU53" i="16"/>
  <c r="DU83" i="16" s="1"/>
  <c r="EC103" i="16"/>
  <c r="EC134" i="16" s="1"/>
  <c r="EC53" i="16"/>
  <c r="EC83" i="16" s="1"/>
  <c r="EK103" i="16"/>
  <c r="EK134" i="16" s="1"/>
  <c r="EK53" i="16"/>
  <c r="EK83" i="16" s="1"/>
  <c r="EB46" i="16"/>
  <c r="EB76" i="16" s="1"/>
  <c r="L88" i="16"/>
  <c r="L119" i="16" s="1"/>
  <c r="L38" i="16"/>
  <c r="L68" i="16" s="1"/>
  <c r="AZ88" i="16"/>
  <c r="AZ119" i="16" s="1"/>
  <c r="AZ38" i="16"/>
  <c r="AZ68" i="16" s="1"/>
  <c r="CF88" i="16"/>
  <c r="CF119" i="16" s="1"/>
  <c r="CF38" i="16"/>
  <c r="CF68" i="16" s="1"/>
  <c r="DL88" i="16"/>
  <c r="DL119" i="16" s="1"/>
  <c r="DL38" i="16"/>
  <c r="DL68" i="16" s="1"/>
  <c r="ER88" i="16"/>
  <c r="ER119" i="16" s="1"/>
  <c r="ER38" i="16"/>
  <c r="L89" i="16"/>
  <c r="L120" i="16" s="1"/>
  <c r="L39" i="16"/>
  <c r="L69" i="16" s="1"/>
  <c r="AZ89" i="16"/>
  <c r="AZ120" i="16" s="1"/>
  <c r="AZ39" i="16"/>
  <c r="AZ69" i="16" s="1"/>
  <c r="DT89" i="16"/>
  <c r="DT120" i="16" s="1"/>
  <c r="DT39" i="16"/>
  <c r="DT69" i="16" s="1"/>
  <c r="F38" i="16"/>
  <c r="F68" i="16" s="1"/>
  <c r="N88" i="16"/>
  <c r="N119" i="16" s="1"/>
  <c r="N38" i="16"/>
  <c r="N68" i="16" s="1"/>
  <c r="V88" i="16"/>
  <c r="V119" i="16" s="1"/>
  <c r="V38" i="16"/>
  <c r="V68" i="16" s="1"/>
  <c r="AD88" i="16"/>
  <c r="AD119" i="16" s="1"/>
  <c r="AE68" i="16"/>
  <c r="AD38" i="16"/>
  <c r="AD68" i="16" s="1"/>
  <c r="AL88" i="16"/>
  <c r="AL119" i="16" s="1"/>
  <c r="AL38" i="16"/>
  <c r="AL68" i="16" s="1"/>
  <c r="AT88" i="16"/>
  <c r="AT119" i="16" s="1"/>
  <c r="AT38" i="16"/>
  <c r="AT68" i="16" s="1"/>
  <c r="BB88" i="16"/>
  <c r="BB119" i="16" s="1"/>
  <c r="BB38" i="16"/>
  <c r="BB68" i="16" s="1"/>
  <c r="BJ88" i="16"/>
  <c r="BJ119" i="16" s="1"/>
  <c r="BJ38" i="16"/>
  <c r="BJ68" i="16" s="1"/>
  <c r="BR88" i="16"/>
  <c r="BR119" i="16" s="1"/>
  <c r="BR38" i="16"/>
  <c r="BR68" i="16" s="1"/>
  <c r="BZ88" i="16"/>
  <c r="BZ119" i="16" s="1"/>
  <c r="CA68" i="16"/>
  <c r="BZ38" i="16"/>
  <c r="BZ68" i="16" s="1"/>
  <c r="CH88" i="16"/>
  <c r="CH119" i="16" s="1"/>
  <c r="CI68" i="16"/>
  <c r="CH38" i="16"/>
  <c r="CH68" i="16" s="1"/>
  <c r="CP88" i="16"/>
  <c r="CP119" i="16" s="1"/>
  <c r="CQ68" i="16"/>
  <c r="CP38" i="16"/>
  <c r="CP68" i="16" s="1"/>
  <c r="CX88" i="16"/>
  <c r="CX119" i="16" s="1"/>
  <c r="CX38" i="16"/>
  <c r="CX68" i="16" s="1"/>
  <c r="DF88" i="16"/>
  <c r="DF119" i="16" s="1"/>
  <c r="DF38" i="16"/>
  <c r="DF68" i="16" s="1"/>
  <c r="DN88" i="16"/>
  <c r="DN119" i="16" s="1"/>
  <c r="DN38" i="16"/>
  <c r="DN68" i="16" s="1"/>
  <c r="DV88" i="16"/>
  <c r="DV119" i="16" s="1"/>
  <c r="DV38" i="16"/>
  <c r="R73" i="24" s="1"/>
  <c r="ED88" i="16"/>
  <c r="ED119" i="16" s="1"/>
  <c r="ED38" i="16"/>
  <c r="Z73" i="24" s="1"/>
  <c r="EL88" i="16"/>
  <c r="EL119" i="16" s="1"/>
  <c r="EM68" i="16"/>
  <c r="EL38" i="16"/>
  <c r="AH73" i="24" s="1"/>
  <c r="ET88" i="16"/>
  <c r="ET119" i="16" s="1"/>
  <c r="ET38" i="16"/>
  <c r="FB88" i="16"/>
  <c r="FB119" i="16" s="1"/>
  <c r="FB38" i="16"/>
  <c r="FB68" i="16" s="1"/>
  <c r="G69" i="16"/>
  <c r="F39" i="16"/>
  <c r="F69" i="16" s="1"/>
  <c r="N89" i="16"/>
  <c r="N120" i="16" s="1"/>
  <c r="O69" i="16"/>
  <c r="N39" i="16"/>
  <c r="N69" i="16" s="1"/>
  <c r="V89" i="16"/>
  <c r="V120" i="16" s="1"/>
  <c r="V39" i="16"/>
  <c r="V69" i="16" s="1"/>
  <c r="AD89" i="16"/>
  <c r="AD120" i="16" s="1"/>
  <c r="AD39" i="16"/>
  <c r="AD69" i="16" s="1"/>
  <c r="AL89" i="16"/>
  <c r="AL120" i="16" s="1"/>
  <c r="AL39" i="16"/>
  <c r="AL69" i="16" s="1"/>
  <c r="AT89" i="16"/>
  <c r="AT120" i="16" s="1"/>
  <c r="AT39" i="16"/>
  <c r="AT69" i="16" s="1"/>
  <c r="BB89" i="16"/>
  <c r="BB120" i="16" s="1"/>
  <c r="BC69" i="16"/>
  <c r="BB39" i="16"/>
  <c r="BB69" i="16" s="1"/>
  <c r="BJ89" i="16"/>
  <c r="BJ120" i="16" s="1"/>
  <c r="BK69" i="16"/>
  <c r="BJ39" i="16"/>
  <c r="BJ69" i="16" s="1"/>
  <c r="BR89" i="16"/>
  <c r="BR120" i="16" s="1"/>
  <c r="BS69" i="16"/>
  <c r="BR39" i="16"/>
  <c r="BR69" i="16" s="1"/>
  <c r="BZ89" i="16"/>
  <c r="BZ120" i="16" s="1"/>
  <c r="BZ39" i="16"/>
  <c r="BZ69" i="16" s="1"/>
  <c r="CH89" i="16"/>
  <c r="CH120" i="16" s="1"/>
  <c r="CH39" i="16"/>
  <c r="CH69" i="16" s="1"/>
  <c r="CP89" i="16"/>
  <c r="CP120" i="16" s="1"/>
  <c r="CP39" i="16"/>
  <c r="CP69" i="16" s="1"/>
  <c r="CX89" i="16"/>
  <c r="CX120" i="16" s="1"/>
  <c r="CX39" i="16"/>
  <c r="CX69" i="16" s="1"/>
  <c r="DF89" i="16"/>
  <c r="DF120" i="16" s="1"/>
  <c r="DF39" i="16"/>
  <c r="DF69" i="16" s="1"/>
  <c r="DN89" i="16"/>
  <c r="DN120" i="16" s="1"/>
  <c r="DO69" i="16"/>
  <c r="DN39" i="16"/>
  <c r="DN69" i="16" s="1"/>
  <c r="DV89" i="16"/>
  <c r="DV120" i="16" s="1"/>
  <c r="DV39" i="16"/>
  <c r="DV69" i="16" s="1"/>
  <c r="ED89" i="16"/>
  <c r="ED120" i="16" s="1"/>
  <c r="ED39" i="16"/>
  <c r="ED69" i="16" s="1"/>
  <c r="EL89" i="16"/>
  <c r="EL120" i="16" s="1"/>
  <c r="EL39" i="16"/>
  <c r="EL69" i="16" s="1"/>
  <c r="ET89" i="16"/>
  <c r="ET120" i="16" s="1"/>
  <c r="ET39" i="16"/>
  <c r="ET69" i="16" s="1"/>
  <c r="FB89" i="16"/>
  <c r="FB120" i="16" s="1"/>
  <c r="FB39" i="16"/>
  <c r="FB69" i="16" s="1"/>
  <c r="F40" i="16"/>
  <c r="F70" i="16" s="1"/>
  <c r="N90" i="16"/>
  <c r="N121" i="16" s="1"/>
  <c r="N40" i="16"/>
  <c r="N70" i="16" s="1"/>
  <c r="V90" i="16"/>
  <c r="V121" i="16" s="1"/>
  <c r="W70" i="16"/>
  <c r="V40" i="16"/>
  <c r="V70" i="16" s="1"/>
  <c r="AD90" i="16"/>
  <c r="AD121" i="16" s="1"/>
  <c r="AE70" i="16"/>
  <c r="AD40" i="16"/>
  <c r="AD70" i="16" s="1"/>
  <c r="AL90" i="16"/>
  <c r="AL121" i="16" s="1"/>
  <c r="AM70" i="16"/>
  <c r="AL40" i="16"/>
  <c r="AL70" i="16" s="1"/>
  <c r="AT90" i="16"/>
  <c r="AT121" i="16" s="1"/>
  <c r="AU70" i="16"/>
  <c r="AT40" i="16"/>
  <c r="AT70" i="16" s="1"/>
  <c r="BB90" i="16"/>
  <c r="BB121" i="16" s="1"/>
  <c r="BB40" i="16"/>
  <c r="BB70" i="16" s="1"/>
  <c r="BJ90" i="16"/>
  <c r="BJ121" i="16" s="1"/>
  <c r="BJ40" i="16"/>
  <c r="BJ70" i="16" s="1"/>
  <c r="BR90" i="16"/>
  <c r="BR121" i="16" s="1"/>
  <c r="BR40" i="16"/>
  <c r="BR70" i="16" s="1"/>
  <c r="BZ90" i="16"/>
  <c r="BZ121" i="16" s="1"/>
  <c r="BZ40" i="16"/>
  <c r="BZ70" i="16" s="1"/>
  <c r="CH90" i="16"/>
  <c r="CH121" i="16" s="1"/>
  <c r="CI70" i="16"/>
  <c r="CH40" i="16"/>
  <c r="CH70" i="16" s="1"/>
  <c r="CP90" i="16"/>
  <c r="CP121" i="16" s="1"/>
  <c r="CQ70" i="16"/>
  <c r="CP40" i="16"/>
  <c r="CP70" i="16" s="1"/>
  <c r="CX90" i="16"/>
  <c r="CX121" i="16" s="1"/>
  <c r="CY70" i="16"/>
  <c r="CX40" i="16"/>
  <c r="CX70" i="16" s="1"/>
  <c r="DF90" i="16"/>
  <c r="DF121" i="16" s="1"/>
  <c r="DG70" i="16"/>
  <c r="DF40" i="16"/>
  <c r="DF70" i="16" s="1"/>
  <c r="DN90" i="16"/>
  <c r="DN121" i="16" s="1"/>
  <c r="DN40" i="16"/>
  <c r="DN70" i="16" s="1"/>
  <c r="DV90" i="16"/>
  <c r="DV121" i="16" s="1"/>
  <c r="DV40" i="16"/>
  <c r="DV70" i="16" s="1"/>
  <c r="ED90" i="16"/>
  <c r="ED121" i="16" s="1"/>
  <c r="ED40" i="16"/>
  <c r="ED70" i="16" s="1"/>
  <c r="EL90" i="16"/>
  <c r="EL121" i="16" s="1"/>
  <c r="EL40" i="16"/>
  <c r="EL70" i="16" s="1"/>
  <c r="ET90" i="16"/>
  <c r="ET121" i="16" s="1"/>
  <c r="EU70" i="16"/>
  <c r="ET40" i="16"/>
  <c r="ET70" i="16" s="1"/>
  <c r="FB90" i="16"/>
  <c r="FB121" i="16" s="1"/>
  <c r="FC70" i="16"/>
  <c r="FB40" i="16"/>
  <c r="FB70" i="16" s="1"/>
  <c r="F41" i="16"/>
  <c r="F71" i="16" s="1"/>
  <c r="N91" i="16"/>
  <c r="N122" i="16" s="1"/>
  <c r="O71" i="16"/>
  <c r="N41" i="16"/>
  <c r="N71" i="16" s="1"/>
  <c r="V91" i="16"/>
  <c r="V122" i="16" s="1"/>
  <c r="W71" i="16"/>
  <c r="V41" i="16"/>
  <c r="V71" i="16" s="1"/>
  <c r="AD91" i="16"/>
  <c r="AD122" i="16" s="1"/>
  <c r="AE71" i="16"/>
  <c r="AD41" i="16"/>
  <c r="AD71" i="16" s="1"/>
  <c r="AL91" i="16"/>
  <c r="AL122" i="16" s="1"/>
  <c r="AL41" i="16"/>
  <c r="AL71" i="16" s="1"/>
  <c r="AT91" i="16"/>
  <c r="AT122" i="16" s="1"/>
  <c r="AT41" i="16"/>
  <c r="AT71" i="16" s="1"/>
  <c r="BB91" i="16"/>
  <c r="BB122" i="16" s="1"/>
  <c r="BB41" i="16"/>
  <c r="BB71" i="16" s="1"/>
  <c r="BJ91" i="16"/>
  <c r="BJ122" i="16" s="1"/>
  <c r="BJ41" i="16"/>
  <c r="BJ71" i="16" s="1"/>
  <c r="BR91" i="16"/>
  <c r="BR122" i="16" s="1"/>
  <c r="BR41" i="16"/>
  <c r="BR71" i="16" s="1"/>
  <c r="BZ91" i="16"/>
  <c r="BZ122" i="16" s="1"/>
  <c r="CA71" i="16"/>
  <c r="BZ41" i="16"/>
  <c r="BZ71" i="16" s="1"/>
  <c r="CH91" i="16"/>
  <c r="CH122" i="16" s="1"/>
  <c r="CI71" i="16"/>
  <c r="CH41" i="16"/>
  <c r="CH71" i="16" s="1"/>
  <c r="CP91" i="16"/>
  <c r="CP122" i="16" s="1"/>
  <c r="CQ71" i="16"/>
  <c r="CP41" i="16"/>
  <c r="CP71" i="16" s="1"/>
  <c r="CX91" i="16"/>
  <c r="CX122" i="16" s="1"/>
  <c r="CX41" i="16"/>
  <c r="CX71" i="16" s="1"/>
  <c r="DF91" i="16"/>
  <c r="DF122" i="16" s="1"/>
  <c r="DF41" i="16"/>
  <c r="DF71" i="16" s="1"/>
  <c r="DN91" i="16"/>
  <c r="DN122" i="16" s="1"/>
  <c r="DN41" i="16"/>
  <c r="DN71" i="16" s="1"/>
  <c r="DV91" i="16"/>
  <c r="DV122" i="16" s="1"/>
  <c r="DV41" i="16"/>
  <c r="DV71" i="16" s="1"/>
  <c r="ED91" i="16"/>
  <c r="ED122" i="16" s="1"/>
  <c r="EE71" i="16"/>
  <c r="ED41" i="16"/>
  <c r="ED71" i="16" s="1"/>
  <c r="EL91" i="16"/>
  <c r="EL122" i="16" s="1"/>
  <c r="EM71" i="16"/>
  <c r="EL41" i="16"/>
  <c r="EL71" i="16" s="1"/>
  <c r="ET91" i="16"/>
  <c r="ET122" i="16" s="1"/>
  <c r="EU71" i="16"/>
  <c r="ET41" i="16"/>
  <c r="ET71" i="16" s="1"/>
  <c r="FB91" i="16"/>
  <c r="FB122" i="16" s="1"/>
  <c r="FC71" i="16"/>
  <c r="FB41" i="16"/>
  <c r="FB71" i="16" s="1"/>
  <c r="G73" i="16"/>
  <c r="F43" i="16"/>
  <c r="F73" i="16" s="1"/>
  <c r="N93" i="16"/>
  <c r="N124" i="16" s="1"/>
  <c r="O73" i="16"/>
  <c r="N43" i="16"/>
  <c r="N73" i="16" s="1"/>
  <c r="V93" i="16"/>
  <c r="V124" i="16" s="1"/>
  <c r="V43" i="16"/>
  <c r="V73" i="16" s="1"/>
  <c r="AD93" i="16"/>
  <c r="AD124" i="16" s="1"/>
  <c r="AD43" i="16"/>
  <c r="AD73" i="16" s="1"/>
  <c r="AL93" i="16"/>
  <c r="AL124" i="16" s="1"/>
  <c r="AL43" i="16"/>
  <c r="AL73" i="16" s="1"/>
  <c r="AT93" i="16"/>
  <c r="AT124" i="16" s="1"/>
  <c r="AT43" i="16"/>
  <c r="AT73" i="16" s="1"/>
  <c r="BB93" i="16"/>
  <c r="BB124" i="16" s="1"/>
  <c r="BB43" i="16"/>
  <c r="BB73" i="16" s="1"/>
  <c r="BJ93" i="16"/>
  <c r="BJ124" i="16" s="1"/>
  <c r="BJ43" i="16"/>
  <c r="BJ73" i="16" s="1"/>
  <c r="BR93" i="16"/>
  <c r="BR124" i="16" s="1"/>
  <c r="BS73" i="16"/>
  <c r="BR43" i="16"/>
  <c r="BR73" i="16" s="1"/>
  <c r="BZ93" i="16"/>
  <c r="BZ124" i="16" s="1"/>
  <c r="BZ43" i="16"/>
  <c r="BZ73" i="16" s="1"/>
  <c r="CH93" i="16"/>
  <c r="CH124" i="16" s="1"/>
  <c r="CH43" i="16"/>
  <c r="CH73" i="16" s="1"/>
  <c r="CP93" i="16"/>
  <c r="CP124" i="16" s="1"/>
  <c r="CP43" i="16"/>
  <c r="CP73" i="16" s="1"/>
  <c r="CX93" i="16"/>
  <c r="CX124" i="16" s="1"/>
  <c r="CX43" i="16"/>
  <c r="CX73" i="16" s="1"/>
  <c r="DF93" i="16"/>
  <c r="DF124" i="16" s="1"/>
  <c r="DF43" i="16"/>
  <c r="DF73" i="16" s="1"/>
  <c r="DN93" i="16"/>
  <c r="DN124" i="16" s="1"/>
  <c r="DN43" i="16"/>
  <c r="DN73" i="16" s="1"/>
  <c r="DV93" i="16"/>
  <c r="DV124" i="16" s="1"/>
  <c r="DV43" i="16"/>
  <c r="DV73" i="16" s="1"/>
  <c r="ED93" i="16"/>
  <c r="ED124" i="16" s="1"/>
  <c r="ED43" i="16"/>
  <c r="ED73" i="16" s="1"/>
  <c r="EL93" i="16"/>
  <c r="EL124" i="16" s="1"/>
  <c r="EL43" i="16"/>
  <c r="EL73" i="16" s="1"/>
  <c r="ET93" i="16"/>
  <c r="ET124" i="16" s="1"/>
  <c r="ET43" i="16"/>
  <c r="ET73" i="16" s="1"/>
  <c r="FB93" i="16"/>
  <c r="FB124" i="16" s="1"/>
  <c r="FB43" i="16"/>
  <c r="FB73" i="16" s="1"/>
  <c r="F44" i="16"/>
  <c r="F74" i="16" s="1"/>
  <c r="N94" i="16"/>
  <c r="N125" i="16" s="1"/>
  <c r="N44" i="16"/>
  <c r="N74" i="16" s="1"/>
  <c r="V94" i="16"/>
  <c r="V125" i="16" s="1"/>
  <c r="V44" i="16"/>
  <c r="V74" i="16" s="1"/>
  <c r="AD94" i="16"/>
  <c r="AD125" i="16" s="1"/>
  <c r="AE74" i="16"/>
  <c r="AD44" i="16"/>
  <c r="AD74" i="16" s="1"/>
  <c r="AL94" i="16"/>
  <c r="AL125" i="16" s="1"/>
  <c r="AL44" i="16"/>
  <c r="AL74" i="16" s="1"/>
  <c r="AT94" i="16"/>
  <c r="AT125" i="16" s="1"/>
  <c r="AT44" i="16"/>
  <c r="AT74" i="16" s="1"/>
  <c r="BB94" i="16"/>
  <c r="BB125" i="16" s="1"/>
  <c r="BB44" i="16"/>
  <c r="BB74" i="16" s="1"/>
  <c r="BJ94" i="16"/>
  <c r="BJ125" i="16" s="1"/>
  <c r="BJ44" i="16"/>
  <c r="BJ74" i="16" s="1"/>
  <c r="BR94" i="16"/>
  <c r="BR125" i="16" s="1"/>
  <c r="BR44" i="16"/>
  <c r="BR74" i="16" s="1"/>
  <c r="BZ94" i="16"/>
  <c r="BZ125" i="16" s="1"/>
  <c r="BZ44" i="16"/>
  <c r="BZ74" i="16" s="1"/>
  <c r="CH94" i="16"/>
  <c r="CH125" i="16" s="1"/>
  <c r="CH44" i="16"/>
  <c r="CH74" i="16" s="1"/>
  <c r="CP94" i="16"/>
  <c r="CP125" i="16" s="1"/>
  <c r="CP44" i="16"/>
  <c r="CP74" i="16" s="1"/>
  <c r="CX94" i="16"/>
  <c r="CX125" i="16" s="1"/>
  <c r="CX44" i="16"/>
  <c r="CX74" i="16" s="1"/>
  <c r="DF94" i="16"/>
  <c r="DF125" i="16" s="1"/>
  <c r="DF44" i="16"/>
  <c r="DF74" i="16" s="1"/>
  <c r="DN94" i="16"/>
  <c r="DN125" i="16" s="1"/>
  <c r="DN44" i="16"/>
  <c r="DN74" i="16" s="1"/>
  <c r="DV94" i="16"/>
  <c r="DV125" i="16" s="1"/>
  <c r="DW74" i="16"/>
  <c r="DV44" i="16"/>
  <c r="DV74" i="16" s="1"/>
  <c r="ED94" i="16"/>
  <c r="ED125" i="16" s="1"/>
  <c r="ED44" i="16"/>
  <c r="ED74" i="16" s="1"/>
  <c r="EL94" i="16"/>
  <c r="EL125" i="16" s="1"/>
  <c r="EL44" i="16"/>
  <c r="EL74" i="16" s="1"/>
  <c r="ET94" i="16"/>
  <c r="ET125" i="16" s="1"/>
  <c r="ET44" i="16"/>
  <c r="ET74" i="16" s="1"/>
  <c r="FB94" i="16"/>
  <c r="FB125" i="16" s="1"/>
  <c r="FB44" i="16"/>
  <c r="FB74" i="16" s="1"/>
  <c r="F45" i="16"/>
  <c r="F75" i="16" s="1"/>
  <c r="N95" i="16"/>
  <c r="N126" i="16" s="1"/>
  <c r="N45" i="16"/>
  <c r="N75" i="16" s="1"/>
  <c r="V95" i="16"/>
  <c r="V126" i="16" s="1"/>
  <c r="V45" i="16"/>
  <c r="V75" i="16" s="1"/>
  <c r="AD95" i="16"/>
  <c r="AD126" i="16" s="1"/>
  <c r="AD45" i="16"/>
  <c r="AD75" i="16" s="1"/>
  <c r="AL95" i="16"/>
  <c r="AL126" i="16" s="1"/>
  <c r="AL45" i="16"/>
  <c r="AL75" i="16" s="1"/>
  <c r="AT95" i="16"/>
  <c r="AT126" i="16" s="1"/>
  <c r="AT45" i="16"/>
  <c r="AT75" i="16" s="1"/>
  <c r="BB95" i="16"/>
  <c r="BB126" i="16" s="1"/>
  <c r="BB45" i="16"/>
  <c r="BB75" i="16" s="1"/>
  <c r="BJ95" i="16"/>
  <c r="BJ126" i="16" s="1"/>
  <c r="BJ45" i="16"/>
  <c r="BJ75" i="16" s="1"/>
  <c r="BR95" i="16"/>
  <c r="BR126" i="16" s="1"/>
  <c r="BR45" i="16"/>
  <c r="BR75" i="16" s="1"/>
  <c r="BZ95" i="16"/>
  <c r="BZ126" i="16" s="1"/>
  <c r="BZ45" i="16"/>
  <c r="BZ75" i="16" s="1"/>
  <c r="CH95" i="16"/>
  <c r="CH126" i="16" s="1"/>
  <c r="CI75" i="16"/>
  <c r="CH45" i="16"/>
  <c r="CH75" i="16" s="1"/>
  <c r="CP95" i="16"/>
  <c r="CP126" i="16" s="1"/>
  <c r="CP45" i="16"/>
  <c r="CP75" i="16" s="1"/>
  <c r="CX95" i="16"/>
  <c r="CX126" i="16" s="1"/>
  <c r="CX45" i="16"/>
  <c r="CX75" i="16" s="1"/>
  <c r="DF95" i="16"/>
  <c r="DF126" i="16" s="1"/>
  <c r="DF45" i="16"/>
  <c r="DF75" i="16" s="1"/>
  <c r="DN95" i="16"/>
  <c r="DN126" i="16" s="1"/>
  <c r="DN45" i="16"/>
  <c r="DN75" i="16" s="1"/>
  <c r="DV95" i="16"/>
  <c r="DV126" i="16" s="1"/>
  <c r="DV45" i="16"/>
  <c r="DV75" i="16" s="1"/>
  <c r="ED95" i="16"/>
  <c r="ED126" i="16" s="1"/>
  <c r="ED45" i="16"/>
  <c r="ED75" i="16" s="1"/>
  <c r="EL95" i="16"/>
  <c r="EL126" i="16" s="1"/>
  <c r="EL45" i="16"/>
  <c r="EL75" i="16" s="1"/>
  <c r="ET95" i="16"/>
  <c r="ET126" i="16" s="1"/>
  <c r="EU75" i="16"/>
  <c r="ET45" i="16"/>
  <c r="ET75" i="16" s="1"/>
  <c r="FF126" i="16"/>
  <c r="FB95" i="16"/>
  <c r="FB126" i="16" s="1"/>
  <c r="FB45" i="16"/>
  <c r="FB75" i="16" s="1"/>
  <c r="F46" i="16"/>
  <c r="F76" i="16" s="1"/>
  <c r="N96" i="16"/>
  <c r="N127" i="16" s="1"/>
  <c r="N46" i="16"/>
  <c r="N76" i="16" s="1"/>
  <c r="V96" i="16"/>
  <c r="V127" i="16" s="1"/>
  <c r="V46" i="16"/>
  <c r="V76" i="16" s="1"/>
  <c r="AD96" i="16"/>
  <c r="AD127" i="16" s="1"/>
  <c r="AD46" i="16"/>
  <c r="AD76" i="16" s="1"/>
  <c r="AL96" i="16"/>
  <c r="AL127" i="16" s="1"/>
  <c r="AL46" i="16"/>
  <c r="AL76" i="16" s="1"/>
  <c r="AT96" i="16"/>
  <c r="AT127" i="16" s="1"/>
  <c r="AU76" i="16"/>
  <c r="AT46" i="16"/>
  <c r="AT76" i="16" s="1"/>
  <c r="BB96" i="16"/>
  <c r="BB127" i="16" s="1"/>
  <c r="BB46" i="16"/>
  <c r="BB76" i="16" s="1"/>
  <c r="BJ96" i="16"/>
  <c r="BJ127" i="16" s="1"/>
  <c r="BJ46" i="16"/>
  <c r="BJ76" i="16" s="1"/>
  <c r="BR96" i="16"/>
  <c r="BR127" i="16" s="1"/>
  <c r="BR46" i="16"/>
  <c r="BR76" i="16" s="1"/>
  <c r="BZ96" i="16"/>
  <c r="BZ127" i="16" s="1"/>
  <c r="BZ46" i="16"/>
  <c r="BZ76" i="16" s="1"/>
  <c r="CH96" i="16"/>
  <c r="CH127" i="16" s="1"/>
  <c r="CH46" i="16"/>
  <c r="CH76" i="16" s="1"/>
  <c r="CP96" i="16"/>
  <c r="CP127" i="16" s="1"/>
  <c r="CP46" i="16"/>
  <c r="CP76" i="16" s="1"/>
  <c r="CX96" i="16"/>
  <c r="CX127" i="16" s="1"/>
  <c r="CX46" i="16"/>
  <c r="CX76" i="16" s="1"/>
  <c r="DF96" i="16"/>
  <c r="DF127" i="16" s="1"/>
  <c r="DG76" i="16"/>
  <c r="DF46" i="16"/>
  <c r="DF76" i="16" s="1"/>
  <c r="DN96" i="16"/>
  <c r="DN127" i="16" s="1"/>
  <c r="DN46" i="16"/>
  <c r="DN76" i="16" s="1"/>
  <c r="DV96" i="16"/>
  <c r="DV127" i="16" s="1"/>
  <c r="DV46" i="16"/>
  <c r="DV76" i="16" s="1"/>
  <c r="ED96" i="16"/>
  <c r="ED127" i="16" s="1"/>
  <c r="ED46" i="16"/>
  <c r="ED76" i="16" s="1"/>
  <c r="EL96" i="16"/>
  <c r="EL127" i="16" s="1"/>
  <c r="EM76" i="16"/>
  <c r="EL46" i="16"/>
  <c r="EL76" i="16" s="1"/>
  <c r="ET96" i="16"/>
  <c r="ET127" i="16" s="1"/>
  <c r="ET46" i="16"/>
  <c r="ET76" i="16" s="1"/>
  <c r="FB96" i="16"/>
  <c r="FB127" i="16" s="1"/>
  <c r="FB46" i="16"/>
  <c r="FB76" i="16" s="1"/>
  <c r="F47" i="16"/>
  <c r="F77" i="16" s="1"/>
  <c r="N97" i="16"/>
  <c r="N128" i="16" s="1"/>
  <c r="V97" i="16"/>
  <c r="V128" i="16" s="1"/>
  <c r="V47" i="16"/>
  <c r="V77" i="16" s="1"/>
  <c r="AD97" i="16"/>
  <c r="AD128" i="16" s="1"/>
  <c r="AD47" i="16"/>
  <c r="AD77" i="16" s="1"/>
  <c r="AL97" i="16"/>
  <c r="AL128" i="16" s="1"/>
  <c r="AL47" i="16"/>
  <c r="AL77" i="16" s="1"/>
  <c r="AT97" i="16"/>
  <c r="AT128" i="16" s="1"/>
  <c r="AT47" i="16"/>
  <c r="AT77" i="16" s="1"/>
  <c r="BB97" i="16"/>
  <c r="BB128" i="16" s="1"/>
  <c r="BB47" i="16"/>
  <c r="BB77" i="16" s="1"/>
  <c r="BJ97" i="16"/>
  <c r="BJ128" i="16" s="1"/>
  <c r="BJ47" i="16"/>
  <c r="BJ77" i="16" s="1"/>
  <c r="BR97" i="16"/>
  <c r="BR128" i="16" s="1"/>
  <c r="BR47" i="16"/>
  <c r="BR77" i="16" s="1"/>
  <c r="BZ97" i="16"/>
  <c r="BZ128" i="16" s="1"/>
  <c r="CH97" i="16"/>
  <c r="CH128" i="16" s="1"/>
  <c r="CH47" i="16"/>
  <c r="CH77" i="16" s="1"/>
  <c r="CP97" i="16"/>
  <c r="CP128" i="16" s="1"/>
  <c r="CP47" i="16"/>
  <c r="CP77" i="16" s="1"/>
  <c r="CX97" i="16"/>
  <c r="CX128" i="16" s="1"/>
  <c r="CY77" i="16"/>
  <c r="CX47" i="16"/>
  <c r="CX77" i="16" s="1"/>
  <c r="DF97" i="16"/>
  <c r="DF128" i="16" s="1"/>
  <c r="DF47" i="16"/>
  <c r="DF77" i="16" s="1"/>
  <c r="DN97" i="16"/>
  <c r="DN128" i="16" s="1"/>
  <c r="DV97" i="16"/>
  <c r="DV128" i="16" s="1"/>
  <c r="DV47" i="16"/>
  <c r="DV77" i="16" s="1"/>
  <c r="ED97" i="16"/>
  <c r="ED128" i="16" s="1"/>
  <c r="ED47" i="16"/>
  <c r="ED77" i="16" s="1"/>
  <c r="EL97" i="16"/>
  <c r="EL128" i="16" s="1"/>
  <c r="EL47" i="16"/>
  <c r="EL77" i="16" s="1"/>
  <c r="ET97" i="16"/>
  <c r="ET128" i="16" s="1"/>
  <c r="ET47" i="16"/>
  <c r="ET77" i="16" s="1"/>
  <c r="FB97" i="16"/>
  <c r="FB128" i="16" s="1"/>
  <c r="F48" i="16"/>
  <c r="F78" i="16" s="1"/>
  <c r="N98" i="16"/>
  <c r="N129" i="16" s="1"/>
  <c r="N48" i="16"/>
  <c r="N78" i="16" s="1"/>
  <c r="V98" i="16"/>
  <c r="V129" i="16" s="1"/>
  <c r="V48" i="16"/>
  <c r="V78" i="16" s="1"/>
  <c r="AD98" i="16"/>
  <c r="AD129" i="16" s="1"/>
  <c r="AD48" i="16"/>
  <c r="AD78" i="16" s="1"/>
  <c r="AL98" i="16"/>
  <c r="AL129" i="16" s="1"/>
  <c r="AL48" i="16"/>
  <c r="AL78" i="16" s="1"/>
  <c r="AT98" i="16"/>
  <c r="AT129" i="16" s="1"/>
  <c r="AT48" i="16"/>
  <c r="AT78" i="16" s="1"/>
  <c r="BB98" i="16"/>
  <c r="BB129" i="16" s="1"/>
  <c r="BB48" i="16"/>
  <c r="BB78" i="16" s="1"/>
  <c r="BJ98" i="16"/>
  <c r="BJ129" i="16" s="1"/>
  <c r="BJ48" i="16"/>
  <c r="BJ78" i="16" s="1"/>
  <c r="BR98" i="16"/>
  <c r="BR129" i="16" s="1"/>
  <c r="BR48" i="16"/>
  <c r="BR78" i="16" s="1"/>
  <c r="BZ98" i="16"/>
  <c r="BZ129" i="16" s="1"/>
  <c r="BZ48" i="16"/>
  <c r="BZ78" i="16" s="1"/>
  <c r="CH98" i="16"/>
  <c r="CH129" i="16" s="1"/>
  <c r="CH48" i="16"/>
  <c r="CH78" i="16" s="1"/>
  <c r="CP98" i="16"/>
  <c r="CP129" i="16" s="1"/>
  <c r="CP48" i="16"/>
  <c r="CP78" i="16" s="1"/>
  <c r="CX98" i="16"/>
  <c r="CX129" i="16" s="1"/>
  <c r="CX48" i="16"/>
  <c r="CX78" i="16" s="1"/>
  <c r="DF98" i="16"/>
  <c r="DF129" i="16" s="1"/>
  <c r="DF48" i="16"/>
  <c r="DF78" i="16" s="1"/>
  <c r="DN98" i="16"/>
  <c r="DN129" i="16" s="1"/>
  <c r="DN48" i="16"/>
  <c r="DN78" i="16" s="1"/>
  <c r="DV98" i="16"/>
  <c r="DV129" i="16" s="1"/>
  <c r="DV48" i="16"/>
  <c r="DV78" i="16" s="1"/>
  <c r="ED98" i="16"/>
  <c r="ED129" i="16" s="1"/>
  <c r="ED48" i="16"/>
  <c r="ED78" i="16" s="1"/>
  <c r="EL98" i="16"/>
  <c r="EL129" i="16" s="1"/>
  <c r="EL48" i="16"/>
  <c r="EL78" i="16" s="1"/>
  <c r="ET98" i="16"/>
  <c r="ET129" i="16" s="1"/>
  <c r="ET48" i="16"/>
  <c r="ET78" i="16" s="1"/>
  <c r="FB98" i="16"/>
  <c r="FB129" i="16" s="1"/>
  <c r="FB48" i="16"/>
  <c r="FB78" i="16" s="1"/>
  <c r="F49" i="16"/>
  <c r="F79" i="16" s="1"/>
  <c r="N99" i="16"/>
  <c r="N130" i="16" s="1"/>
  <c r="N49" i="16"/>
  <c r="N79" i="16" s="1"/>
  <c r="V99" i="16"/>
  <c r="V130" i="16" s="1"/>
  <c r="V49" i="16"/>
  <c r="V79" i="16" s="1"/>
  <c r="AD99" i="16"/>
  <c r="AD130" i="16" s="1"/>
  <c r="AD49" i="16"/>
  <c r="AD79" i="16" s="1"/>
  <c r="AL99" i="16"/>
  <c r="AL130" i="16" s="1"/>
  <c r="AL49" i="16"/>
  <c r="AL79" i="16" s="1"/>
  <c r="AT99" i="16"/>
  <c r="AT130" i="16" s="1"/>
  <c r="AT49" i="16"/>
  <c r="AT79" i="16" s="1"/>
  <c r="BB99" i="16"/>
  <c r="BB130" i="16" s="1"/>
  <c r="BB49" i="16"/>
  <c r="BB79" i="16" s="1"/>
  <c r="BJ99" i="16"/>
  <c r="BJ130" i="16" s="1"/>
  <c r="BJ49" i="16"/>
  <c r="BJ79" i="16" s="1"/>
  <c r="BR99" i="16"/>
  <c r="BR130" i="16" s="1"/>
  <c r="BR49" i="16"/>
  <c r="BR79" i="16" s="1"/>
  <c r="BZ99" i="16"/>
  <c r="BZ130" i="16" s="1"/>
  <c r="BZ49" i="16"/>
  <c r="BZ79" i="16" s="1"/>
  <c r="CH99" i="16"/>
  <c r="CH130" i="16" s="1"/>
  <c r="CH49" i="16"/>
  <c r="CH79" i="16" s="1"/>
  <c r="CP99" i="16"/>
  <c r="CP130" i="16" s="1"/>
  <c r="CP49" i="16"/>
  <c r="CP79" i="16" s="1"/>
  <c r="CX99" i="16"/>
  <c r="CX130" i="16" s="1"/>
  <c r="CX49" i="16"/>
  <c r="CX79" i="16" s="1"/>
  <c r="DF99" i="16"/>
  <c r="DF130" i="16" s="1"/>
  <c r="DF49" i="16"/>
  <c r="DF79" i="16" s="1"/>
  <c r="DN99" i="16"/>
  <c r="DN130" i="16" s="1"/>
  <c r="DN49" i="16"/>
  <c r="DN79" i="16" s="1"/>
  <c r="DV99" i="16"/>
  <c r="DV130" i="16" s="1"/>
  <c r="DV49" i="16"/>
  <c r="DV79" i="16" s="1"/>
  <c r="ED99" i="16"/>
  <c r="ED130" i="16" s="1"/>
  <c r="ED49" i="16"/>
  <c r="ED79" i="16" s="1"/>
  <c r="EL99" i="16"/>
  <c r="EL130" i="16" s="1"/>
  <c r="EL49" i="16"/>
  <c r="EL79" i="16" s="1"/>
  <c r="ET99" i="16"/>
  <c r="ET130" i="16" s="1"/>
  <c r="ET49" i="16"/>
  <c r="ET79" i="16" s="1"/>
  <c r="FB99" i="16"/>
  <c r="FB130" i="16" s="1"/>
  <c r="FB49" i="16"/>
  <c r="FB79" i="16" s="1"/>
  <c r="F51" i="16"/>
  <c r="F81" i="16" s="1"/>
  <c r="N101" i="16"/>
  <c r="N132" i="16" s="1"/>
  <c r="N51" i="16"/>
  <c r="N81" i="16" s="1"/>
  <c r="V101" i="16"/>
  <c r="V132" i="16" s="1"/>
  <c r="V51" i="16"/>
  <c r="V81" i="16" s="1"/>
  <c r="AD101" i="16"/>
  <c r="AD132" i="16" s="1"/>
  <c r="AD51" i="16"/>
  <c r="AD81" i="16" s="1"/>
  <c r="AL101" i="16"/>
  <c r="AL132" i="16" s="1"/>
  <c r="AL51" i="16"/>
  <c r="AL81" i="16" s="1"/>
  <c r="AT101" i="16"/>
  <c r="AT132" i="16" s="1"/>
  <c r="AT51" i="16"/>
  <c r="AT81" i="16" s="1"/>
  <c r="BB101" i="16"/>
  <c r="BB132" i="16" s="1"/>
  <c r="BB51" i="16"/>
  <c r="BB81" i="16" s="1"/>
  <c r="BJ101" i="16"/>
  <c r="BJ132" i="16" s="1"/>
  <c r="BJ51" i="16"/>
  <c r="BJ81" i="16" s="1"/>
  <c r="BR101" i="16"/>
  <c r="BR132" i="16" s="1"/>
  <c r="BR51" i="16"/>
  <c r="BR81" i="16" s="1"/>
  <c r="BZ101" i="16"/>
  <c r="BZ132" i="16" s="1"/>
  <c r="BZ51" i="16"/>
  <c r="BZ81" i="16" s="1"/>
  <c r="CH101" i="16"/>
  <c r="CH132" i="16" s="1"/>
  <c r="CH51" i="16"/>
  <c r="CH81" i="16" s="1"/>
  <c r="CP101" i="16"/>
  <c r="CP132" i="16" s="1"/>
  <c r="CP51" i="16"/>
  <c r="CP81" i="16" s="1"/>
  <c r="CX101" i="16"/>
  <c r="CX132" i="16" s="1"/>
  <c r="CX51" i="16"/>
  <c r="CX81" i="16" s="1"/>
  <c r="DF101" i="16"/>
  <c r="DF132" i="16" s="1"/>
  <c r="DF51" i="16"/>
  <c r="DF81" i="16" s="1"/>
  <c r="DN101" i="16"/>
  <c r="DN132" i="16" s="1"/>
  <c r="DN51" i="16"/>
  <c r="DN81" i="16" s="1"/>
  <c r="DV101" i="16"/>
  <c r="DV132" i="16" s="1"/>
  <c r="DV51" i="16"/>
  <c r="DV81" i="16" s="1"/>
  <c r="ED101" i="16"/>
  <c r="ED132" i="16" s="1"/>
  <c r="ED51" i="16"/>
  <c r="ED81" i="16" s="1"/>
  <c r="EL101" i="16"/>
  <c r="EL132" i="16" s="1"/>
  <c r="EL51" i="16"/>
  <c r="EL81" i="16" s="1"/>
  <c r="ET101" i="16"/>
  <c r="ET132" i="16" s="1"/>
  <c r="ET51" i="16"/>
  <c r="ET81" i="16" s="1"/>
  <c r="FB101" i="16"/>
  <c r="FB132" i="16" s="1"/>
  <c r="FB51" i="16"/>
  <c r="FB81" i="16" s="1"/>
  <c r="F52" i="16"/>
  <c r="F82" i="16" s="1"/>
  <c r="N102" i="16"/>
  <c r="N133" i="16" s="1"/>
  <c r="N52" i="16"/>
  <c r="N82" i="16" s="1"/>
  <c r="V102" i="16"/>
  <c r="V133" i="16" s="1"/>
  <c r="V52" i="16"/>
  <c r="V82" i="16" s="1"/>
  <c r="AD102" i="16"/>
  <c r="AD133" i="16" s="1"/>
  <c r="AD52" i="16"/>
  <c r="AD82" i="16" s="1"/>
  <c r="AL102" i="16"/>
  <c r="AL133" i="16" s="1"/>
  <c r="AL52" i="16"/>
  <c r="AL82" i="16" s="1"/>
  <c r="AT102" i="16"/>
  <c r="AT133" i="16" s="1"/>
  <c r="AT52" i="16"/>
  <c r="AT82" i="16" s="1"/>
  <c r="BB102" i="16"/>
  <c r="BB133" i="16" s="1"/>
  <c r="BB52" i="16"/>
  <c r="BB82" i="16" s="1"/>
  <c r="BJ102" i="16"/>
  <c r="BJ133" i="16" s="1"/>
  <c r="BJ52" i="16"/>
  <c r="BJ82" i="16" s="1"/>
  <c r="BR102" i="16"/>
  <c r="BR133" i="16" s="1"/>
  <c r="BR52" i="16"/>
  <c r="BR82" i="16" s="1"/>
  <c r="BZ102" i="16"/>
  <c r="BZ133" i="16" s="1"/>
  <c r="BZ52" i="16"/>
  <c r="BZ82" i="16" s="1"/>
  <c r="CH102" i="16"/>
  <c r="CH133" i="16" s="1"/>
  <c r="CH52" i="16"/>
  <c r="CH82" i="16" s="1"/>
  <c r="CP102" i="16"/>
  <c r="CP133" i="16" s="1"/>
  <c r="CP52" i="16"/>
  <c r="CP82" i="16" s="1"/>
  <c r="CX102" i="16"/>
  <c r="CX133" i="16" s="1"/>
  <c r="CX52" i="16"/>
  <c r="CX82" i="16" s="1"/>
  <c r="DF102" i="16"/>
  <c r="DF133" i="16" s="1"/>
  <c r="DF52" i="16"/>
  <c r="DF82" i="16" s="1"/>
  <c r="DN102" i="16"/>
  <c r="DN133" i="16" s="1"/>
  <c r="DN52" i="16"/>
  <c r="DN82" i="16" s="1"/>
  <c r="DV102" i="16"/>
  <c r="DV133" i="16" s="1"/>
  <c r="DV52" i="16"/>
  <c r="DV82" i="16" s="1"/>
  <c r="ED102" i="16"/>
  <c r="ED133" i="16" s="1"/>
  <c r="ED52" i="16"/>
  <c r="ED82" i="16" s="1"/>
  <c r="EL102" i="16"/>
  <c r="EL133" i="16" s="1"/>
  <c r="EL52" i="16"/>
  <c r="EL82" i="16" s="1"/>
  <c r="ET102" i="16"/>
  <c r="ET133" i="16" s="1"/>
  <c r="ET52" i="16"/>
  <c r="ET82" i="16" s="1"/>
  <c r="FB102" i="16"/>
  <c r="FB133" i="16" s="1"/>
  <c r="FB52" i="16"/>
  <c r="FB82" i="16" s="1"/>
  <c r="F53" i="16"/>
  <c r="F83" i="16" s="1"/>
  <c r="N103" i="16"/>
  <c r="N134" i="16" s="1"/>
  <c r="N53" i="16"/>
  <c r="N83" i="16" s="1"/>
  <c r="V103" i="16"/>
  <c r="V134" i="16" s="1"/>
  <c r="V53" i="16"/>
  <c r="V83" i="16" s="1"/>
  <c r="AD103" i="16"/>
  <c r="AD134" i="16" s="1"/>
  <c r="AD53" i="16"/>
  <c r="AD83" i="16" s="1"/>
  <c r="AL103" i="16"/>
  <c r="AL134" i="16" s="1"/>
  <c r="AL53" i="16"/>
  <c r="AL83" i="16" s="1"/>
  <c r="AT103" i="16"/>
  <c r="AT134" i="16" s="1"/>
  <c r="AT53" i="16"/>
  <c r="AT83" i="16" s="1"/>
  <c r="BB103" i="16"/>
  <c r="BB134" i="16" s="1"/>
  <c r="BB53" i="16"/>
  <c r="BB83" i="16" s="1"/>
  <c r="BJ103" i="16"/>
  <c r="BJ134" i="16" s="1"/>
  <c r="BJ53" i="16"/>
  <c r="BJ83" i="16" s="1"/>
  <c r="BR103" i="16"/>
  <c r="BR134" i="16" s="1"/>
  <c r="BR53" i="16"/>
  <c r="BR83" i="16" s="1"/>
  <c r="BZ103" i="16"/>
  <c r="BZ134" i="16" s="1"/>
  <c r="BZ53" i="16"/>
  <c r="BZ83" i="16" s="1"/>
  <c r="CH103" i="16"/>
  <c r="CH134" i="16" s="1"/>
  <c r="CH53" i="16"/>
  <c r="CH83" i="16" s="1"/>
  <c r="CP103" i="16"/>
  <c r="CP134" i="16" s="1"/>
  <c r="CP53" i="16"/>
  <c r="CP83" i="16" s="1"/>
  <c r="CX103" i="16"/>
  <c r="CX134" i="16" s="1"/>
  <c r="CX53" i="16"/>
  <c r="CX83" i="16" s="1"/>
  <c r="DF103" i="16"/>
  <c r="DF134" i="16" s="1"/>
  <c r="DF53" i="16"/>
  <c r="DF83" i="16" s="1"/>
  <c r="DN103" i="16"/>
  <c r="DN134" i="16" s="1"/>
  <c r="DN53" i="16"/>
  <c r="DN83" i="16" s="1"/>
  <c r="DV103" i="16"/>
  <c r="DV134" i="16" s="1"/>
  <c r="DV53" i="16"/>
  <c r="DV83" i="16" s="1"/>
  <c r="CN43" i="16"/>
  <c r="CN73" i="16" s="1"/>
  <c r="AZ44" i="16"/>
  <c r="AZ74" i="16" s="1"/>
  <c r="L45" i="16"/>
  <c r="L75" i="16" s="1"/>
  <c r="DL89" i="16"/>
  <c r="DL120" i="16" s="1"/>
  <c r="DL39" i="16"/>
  <c r="DL69" i="16" s="1"/>
  <c r="G88" i="16"/>
  <c r="G119" i="16" s="1"/>
  <c r="O88" i="16"/>
  <c r="O119" i="16" s="1"/>
  <c r="W88" i="16"/>
  <c r="W119" i="16" s="1"/>
  <c r="AE88" i="16"/>
  <c r="AE119" i="16" s="1"/>
  <c r="AM88" i="16"/>
  <c r="AM119" i="16" s="1"/>
  <c r="AU88" i="16"/>
  <c r="AU119" i="16" s="1"/>
  <c r="BC88" i="16"/>
  <c r="BC119" i="16" s="1"/>
  <c r="BK88" i="16"/>
  <c r="BK119" i="16" s="1"/>
  <c r="BS88" i="16"/>
  <c r="BS119" i="16" s="1"/>
  <c r="CA88" i="16"/>
  <c r="CA119" i="16" s="1"/>
  <c r="CI88" i="16"/>
  <c r="CI119" i="16" s="1"/>
  <c r="CQ88" i="16"/>
  <c r="CQ119" i="16" s="1"/>
  <c r="CY88" i="16"/>
  <c r="CY119" i="16" s="1"/>
  <c r="DG88" i="16"/>
  <c r="DG119" i="16" s="1"/>
  <c r="DO88" i="16"/>
  <c r="DO119" i="16" s="1"/>
  <c r="DW88" i="16"/>
  <c r="DW119" i="16" s="1"/>
  <c r="EE88" i="16"/>
  <c r="EE119" i="16" s="1"/>
  <c r="EM88" i="16"/>
  <c r="EM119" i="16" s="1"/>
  <c r="EU88" i="16"/>
  <c r="EU119" i="16" s="1"/>
  <c r="FC88" i="16"/>
  <c r="FC119" i="16" s="1"/>
  <c r="G89" i="16"/>
  <c r="G120" i="16" s="1"/>
  <c r="O89" i="16"/>
  <c r="O120" i="16" s="1"/>
  <c r="W89" i="16"/>
  <c r="W120" i="16" s="1"/>
  <c r="AE89" i="16"/>
  <c r="AE120" i="16" s="1"/>
  <c r="AM89" i="16"/>
  <c r="AM120" i="16" s="1"/>
  <c r="AU89" i="16"/>
  <c r="AU120" i="16" s="1"/>
  <c r="BC89" i="16"/>
  <c r="BC120" i="16" s="1"/>
  <c r="BK89" i="16"/>
  <c r="BK120" i="16" s="1"/>
  <c r="BS89" i="16"/>
  <c r="BS120" i="16" s="1"/>
  <c r="CA89" i="16"/>
  <c r="CA120" i="16" s="1"/>
  <c r="CI89" i="16"/>
  <c r="CI120" i="16" s="1"/>
  <c r="CQ89" i="16"/>
  <c r="CQ120" i="16" s="1"/>
  <c r="CY89" i="16"/>
  <c r="CY120" i="16" s="1"/>
  <c r="DG89" i="16"/>
  <c r="DG120" i="16" s="1"/>
  <c r="DO89" i="16"/>
  <c r="DO120" i="16" s="1"/>
  <c r="DW89" i="16"/>
  <c r="DW120" i="16" s="1"/>
  <c r="EE89" i="16"/>
  <c r="EE120" i="16" s="1"/>
  <c r="EM89" i="16"/>
  <c r="EM120" i="16" s="1"/>
  <c r="EU89" i="16"/>
  <c r="EU120" i="16" s="1"/>
  <c r="FC89" i="16"/>
  <c r="FC120" i="16" s="1"/>
  <c r="G90" i="16"/>
  <c r="G121" i="16" s="1"/>
  <c r="O90" i="16"/>
  <c r="O121" i="16" s="1"/>
  <c r="W90" i="16"/>
  <c r="W121" i="16" s="1"/>
  <c r="AE90" i="16"/>
  <c r="AE121" i="16" s="1"/>
  <c r="AM90" i="16"/>
  <c r="AM121" i="16" s="1"/>
  <c r="AU90" i="16"/>
  <c r="AU121" i="16" s="1"/>
  <c r="BC90" i="16"/>
  <c r="BC121" i="16" s="1"/>
  <c r="BK90" i="16"/>
  <c r="BK121" i="16" s="1"/>
  <c r="BS90" i="16"/>
  <c r="BS121" i="16" s="1"/>
  <c r="CA90" i="16"/>
  <c r="CA121" i="16" s="1"/>
  <c r="CI90" i="16"/>
  <c r="CI121" i="16" s="1"/>
  <c r="CQ90" i="16"/>
  <c r="CQ121" i="16" s="1"/>
  <c r="CY90" i="16"/>
  <c r="CY121" i="16" s="1"/>
  <c r="DG90" i="16"/>
  <c r="DG121" i="16" s="1"/>
  <c r="DO90" i="16"/>
  <c r="DO121" i="16" s="1"/>
  <c r="DW90" i="16"/>
  <c r="DW121" i="16" s="1"/>
  <c r="EE90" i="16"/>
  <c r="EE121" i="16" s="1"/>
  <c r="EM90" i="16"/>
  <c r="EM121" i="16" s="1"/>
  <c r="EU90" i="16"/>
  <c r="EU121" i="16" s="1"/>
  <c r="FC90" i="16"/>
  <c r="FC121" i="16" s="1"/>
  <c r="G91" i="16"/>
  <c r="G122" i="16" s="1"/>
  <c r="O91" i="16"/>
  <c r="O122" i="16" s="1"/>
  <c r="W91" i="16"/>
  <c r="W122" i="16" s="1"/>
  <c r="AE91" i="16"/>
  <c r="AE122" i="16" s="1"/>
  <c r="AM91" i="16"/>
  <c r="AM122" i="16" s="1"/>
  <c r="AU91" i="16"/>
  <c r="AU122" i="16" s="1"/>
  <c r="BC91" i="16"/>
  <c r="BC122" i="16" s="1"/>
  <c r="BK91" i="16"/>
  <c r="BK122" i="16" s="1"/>
  <c r="BS91" i="16"/>
  <c r="BS122" i="16" s="1"/>
  <c r="CA91" i="16"/>
  <c r="CA122" i="16" s="1"/>
  <c r="CI91" i="16"/>
  <c r="CI122" i="16" s="1"/>
  <c r="CQ91" i="16"/>
  <c r="CQ122" i="16" s="1"/>
  <c r="CY91" i="16"/>
  <c r="CY122" i="16" s="1"/>
  <c r="DG91" i="16"/>
  <c r="DG122" i="16" s="1"/>
  <c r="DO91" i="16"/>
  <c r="DO122" i="16" s="1"/>
  <c r="DW91" i="16"/>
  <c r="DW122" i="16" s="1"/>
  <c r="EE91" i="16"/>
  <c r="EE122" i="16" s="1"/>
  <c r="EM91" i="16"/>
  <c r="EM122" i="16" s="1"/>
  <c r="EU91" i="16"/>
  <c r="EU122" i="16" s="1"/>
  <c r="FC91" i="16"/>
  <c r="FC122" i="16" s="1"/>
  <c r="G93" i="16"/>
  <c r="G124" i="16" s="1"/>
  <c r="O93" i="16"/>
  <c r="O124" i="16" s="1"/>
  <c r="W93" i="16"/>
  <c r="W124" i="16" s="1"/>
  <c r="AE93" i="16"/>
  <c r="AE124" i="16" s="1"/>
  <c r="AM93" i="16"/>
  <c r="AM124" i="16" s="1"/>
  <c r="AU93" i="16"/>
  <c r="AU124" i="16" s="1"/>
  <c r="AU43" i="16"/>
  <c r="AU73" i="16" s="1"/>
  <c r="BC93" i="16"/>
  <c r="BC124" i="16" s="1"/>
  <c r="BC43" i="16"/>
  <c r="BC73" i="16" s="1"/>
  <c r="BK93" i="16"/>
  <c r="BK124" i="16" s="1"/>
  <c r="BK43" i="16"/>
  <c r="BK73" i="16" s="1"/>
  <c r="BS93" i="16"/>
  <c r="BS124" i="16" s="1"/>
  <c r="CA93" i="16"/>
  <c r="CA124" i="16" s="1"/>
  <c r="CA43" i="16"/>
  <c r="CA73" i="16" s="1"/>
  <c r="CI93" i="16"/>
  <c r="CI124" i="16" s="1"/>
  <c r="CI43" i="16"/>
  <c r="CI73" i="16" s="1"/>
  <c r="CQ93" i="16"/>
  <c r="CQ124" i="16" s="1"/>
  <c r="CQ43" i="16"/>
  <c r="CQ73" i="16" s="1"/>
  <c r="CY93" i="16"/>
  <c r="CY124" i="16" s="1"/>
  <c r="DG93" i="16"/>
  <c r="DG124" i="16" s="1"/>
  <c r="DG43" i="16"/>
  <c r="DG73" i="16" s="1"/>
  <c r="DO93" i="16"/>
  <c r="DO124" i="16" s="1"/>
  <c r="DO43" i="16"/>
  <c r="DO73" i="16" s="1"/>
  <c r="DW93" i="16"/>
  <c r="DW124" i="16" s="1"/>
  <c r="DW43" i="16"/>
  <c r="DW73" i="16" s="1"/>
  <c r="EE93" i="16"/>
  <c r="EE124" i="16" s="1"/>
  <c r="EM93" i="16"/>
  <c r="EM124" i="16" s="1"/>
  <c r="EM43" i="16"/>
  <c r="EM73" i="16" s="1"/>
  <c r="EU93" i="16"/>
  <c r="EU124" i="16" s="1"/>
  <c r="EU43" i="16"/>
  <c r="EU73" i="16" s="1"/>
  <c r="FC93" i="16"/>
  <c r="FC124" i="16" s="1"/>
  <c r="FC43" i="16"/>
  <c r="FC73" i="16" s="1"/>
  <c r="G94" i="16"/>
  <c r="G125" i="16" s="1"/>
  <c r="G44" i="16"/>
  <c r="G74" i="16" s="1"/>
  <c r="O94" i="16"/>
  <c r="O125" i="16" s="1"/>
  <c r="O44" i="16"/>
  <c r="O74" i="16" s="1"/>
  <c r="W94" i="16"/>
  <c r="W125" i="16" s="1"/>
  <c r="W44" i="16"/>
  <c r="W74" i="16" s="1"/>
  <c r="AE94" i="16"/>
  <c r="AE125" i="16" s="1"/>
  <c r="AM94" i="16"/>
  <c r="AM125" i="16" s="1"/>
  <c r="AM44" i="16"/>
  <c r="AM74" i="16" s="1"/>
  <c r="AU94" i="16"/>
  <c r="AU125" i="16" s="1"/>
  <c r="AU44" i="16"/>
  <c r="AU74" i="16" s="1"/>
  <c r="BC94" i="16"/>
  <c r="BC125" i="16" s="1"/>
  <c r="BC44" i="16"/>
  <c r="BC74" i="16" s="1"/>
  <c r="BK94" i="16"/>
  <c r="BK125" i="16" s="1"/>
  <c r="BS94" i="16"/>
  <c r="BS125" i="16" s="1"/>
  <c r="BS44" i="16"/>
  <c r="BS74" i="16" s="1"/>
  <c r="CA94" i="16"/>
  <c r="CA125" i="16" s="1"/>
  <c r="CA44" i="16"/>
  <c r="CA74" i="16" s="1"/>
  <c r="CI94" i="16"/>
  <c r="CI125" i="16" s="1"/>
  <c r="CI44" i="16"/>
  <c r="CI74" i="16" s="1"/>
  <c r="CQ94" i="16"/>
  <c r="CQ125" i="16" s="1"/>
  <c r="CY94" i="16"/>
  <c r="CY125" i="16" s="1"/>
  <c r="CY44" i="16"/>
  <c r="CY74" i="16" s="1"/>
  <c r="DG94" i="16"/>
  <c r="DG125" i="16" s="1"/>
  <c r="DG44" i="16"/>
  <c r="DG74" i="16" s="1"/>
  <c r="DO94" i="16"/>
  <c r="DO125" i="16" s="1"/>
  <c r="DO44" i="16"/>
  <c r="DO74" i="16" s="1"/>
  <c r="DW94" i="16"/>
  <c r="DW125" i="16" s="1"/>
  <c r="EE94" i="16"/>
  <c r="EE125" i="16" s="1"/>
  <c r="EE44" i="16"/>
  <c r="EE74" i="16" s="1"/>
  <c r="EM94" i="16"/>
  <c r="EM125" i="16" s="1"/>
  <c r="EM44" i="16"/>
  <c r="EM74" i="16" s="1"/>
  <c r="EU94" i="16"/>
  <c r="EU125" i="16" s="1"/>
  <c r="EU44" i="16"/>
  <c r="EU74" i="16" s="1"/>
  <c r="FC94" i="16"/>
  <c r="FC125" i="16" s="1"/>
  <c r="G95" i="16"/>
  <c r="G126" i="16" s="1"/>
  <c r="G45" i="16"/>
  <c r="G75" i="16" s="1"/>
  <c r="O95" i="16"/>
  <c r="O126" i="16" s="1"/>
  <c r="O45" i="16"/>
  <c r="O75" i="16" s="1"/>
  <c r="W95" i="16"/>
  <c r="W126" i="16" s="1"/>
  <c r="AE95" i="16"/>
  <c r="AE126" i="16" s="1"/>
  <c r="AE45" i="16"/>
  <c r="AE75" i="16" s="1"/>
  <c r="AM95" i="16"/>
  <c r="AM126" i="16" s="1"/>
  <c r="AM45" i="16"/>
  <c r="AM75" i="16" s="1"/>
  <c r="AU95" i="16"/>
  <c r="AU126" i="16" s="1"/>
  <c r="AU45" i="16"/>
  <c r="AU75" i="16" s="1"/>
  <c r="BC95" i="16"/>
  <c r="BC126" i="16" s="1"/>
  <c r="BK95" i="16"/>
  <c r="BK126" i="16" s="1"/>
  <c r="BK45" i="16"/>
  <c r="BK75" i="16" s="1"/>
  <c r="BS95" i="16"/>
  <c r="BS126" i="16" s="1"/>
  <c r="BS45" i="16"/>
  <c r="BS75" i="16" s="1"/>
  <c r="CA95" i="16"/>
  <c r="CA126" i="16" s="1"/>
  <c r="CA45" i="16"/>
  <c r="CA75" i="16" s="1"/>
  <c r="CI95" i="16"/>
  <c r="CI126" i="16" s="1"/>
  <c r="CQ95" i="16"/>
  <c r="CQ126" i="16" s="1"/>
  <c r="CQ45" i="16"/>
  <c r="CQ75" i="16" s="1"/>
  <c r="CY95" i="16"/>
  <c r="CY126" i="16" s="1"/>
  <c r="CY45" i="16"/>
  <c r="CY75" i="16" s="1"/>
  <c r="DG95" i="16"/>
  <c r="DG126" i="16" s="1"/>
  <c r="DG45" i="16"/>
  <c r="DG75" i="16" s="1"/>
  <c r="DO95" i="16"/>
  <c r="DO126" i="16" s="1"/>
  <c r="DW95" i="16"/>
  <c r="DW126" i="16" s="1"/>
  <c r="DW45" i="16"/>
  <c r="DW75" i="16" s="1"/>
  <c r="EE95" i="16"/>
  <c r="EE126" i="16" s="1"/>
  <c r="EE45" i="16"/>
  <c r="EE75" i="16" s="1"/>
  <c r="EM95" i="16"/>
  <c r="EM126" i="16" s="1"/>
  <c r="EM45" i="16"/>
  <c r="EM75" i="16" s="1"/>
  <c r="EU95" i="16"/>
  <c r="EU126" i="16" s="1"/>
  <c r="FC95" i="16"/>
  <c r="FC126" i="16" s="1"/>
  <c r="FC45" i="16"/>
  <c r="FC75" i="16" s="1"/>
  <c r="G96" i="16"/>
  <c r="G127" i="16" s="1"/>
  <c r="G46" i="16"/>
  <c r="G76" i="16" s="1"/>
  <c r="O96" i="16"/>
  <c r="O127" i="16" s="1"/>
  <c r="W96" i="16"/>
  <c r="W127" i="16" s="1"/>
  <c r="W46" i="16"/>
  <c r="W76" i="16" s="1"/>
  <c r="AE96" i="16"/>
  <c r="AE127" i="16" s="1"/>
  <c r="AE46" i="16"/>
  <c r="AE76" i="16" s="1"/>
  <c r="AM96" i="16"/>
  <c r="AM127" i="16" s="1"/>
  <c r="AM46" i="16"/>
  <c r="AM76" i="16" s="1"/>
  <c r="AU96" i="16"/>
  <c r="AU127" i="16" s="1"/>
  <c r="BC96" i="16"/>
  <c r="BC127" i="16" s="1"/>
  <c r="BC46" i="16"/>
  <c r="BC76" i="16" s="1"/>
  <c r="BK96" i="16"/>
  <c r="BK127" i="16" s="1"/>
  <c r="BK46" i="16"/>
  <c r="BK76" i="16" s="1"/>
  <c r="BS96" i="16"/>
  <c r="BS127" i="16" s="1"/>
  <c r="BS46" i="16"/>
  <c r="BS76" i="16" s="1"/>
  <c r="CA96" i="16"/>
  <c r="CA127" i="16" s="1"/>
  <c r="CI96" i="16"/>
  <c r="CI127" i="16" s="1"/>
  <c r="CI46" i="16"/>
  <c r="CI76" i="16" s="1"/>
  <c r="CQ96" i="16"/>
  <c r="CQ127" i="16" s="1"/>
  <c r="CQ46" i="16"/>
  <c r="CQ76" i="16" s="1"/>
  <c r="CY96" i="16"/>
  <c r="CY127" i="16" s="1"/>
  <c r="CY46" i="16"/>
  <c r="CY76" i="16" s="1"/>
  <c r="DG96" i="16"/>
  <c r="DG127" i="16" s="1"/>
  <c r="DO96" i="16"/>
  <c r="DO127" i="16" s="1"/>
  <c r="DO46" i="16"/>
  <c r="DO76" i="16" s="1"/>
  <c r="DW96" i="16"/>
  <c r="DW127" i="16" s="1"/>
  <c r="DW46" i="16"/>
  <c r="DW76" i="16" s="1"/>
  <c r="EE96" i="16"/>
  <c r="EE127" i="16" s="1"/>
  <c r="EE46" i="16"/>
  <c r="EE76" i="16" s="1"/>
  <c r="EM96" i="16"/>
  <c r="EM127" i="16" s="1"/>
  <c r="EU96" i="16"/>
  <c r="EU127" i="16" s="1"/>
  <c r="EU46" i="16"/>
  <c r="EU76" i="16" s="1"/>
  <c r="FC96" i="16"/>
  <c r="FC127" i="16" s="1"/>
  <c r="FC46" i="16"/>
  <c r="FC76" i="16" s="1"/>
  <c r="G97" i="16"/>
  <c r="G128" i="16" s="1"/>
  <c r="G47" i="16"/>
  <c r="G77" i="16" s="1"/>
  <c r="O97" i="16"/>
  <c r="O128" i="16" s="1"/>
  <c r="O47" i="16"/>
  <c r="O77" i="16" s="1"/>
  <c r="W97" i="16"/>
  <c r="W128" i="16" s="1"/>
  <c r="W47" i="16"/>
  <c r="W77" i="16" s="1"/>
  <c r="AE97" i="16"/>
  <c r="AE128" i="16" s="1"/>
  <c r="AE47" i="16"/>
  <c r="AE77" i="16" s="1"/>
  <c r="AM97" i="16"/>
  <c r="AM128" i="16" s="1"/>
  <c r="AU97" i="16"/>
  <c r="AU128" i="16" s="1"/>
  <c r="AU47" i="16"/>
  <c r="AU77" i="16" s="1"/>
  <c r="BC97" i="16"/>
  <c r="BC128" i="16" s="1"/>
  <c r="BC47" i="16"/>
  <c r="BC77" i="16" s="1"/>
  <c r="BK97" i="16"/>
  <c r="BK128" i="16" s="1"/>
  <c r="BK47" i="16"/>
  <c r="BK77" i="16" s="1"/>
  <c r="BS97" i="16"/>
  <c r="BS128" i="16" s="1"/>
  <c r="BS47" i="16"/>
  <c r="BS77" i="16" s="1"/>
  <c r="CA97" i="16"/>
  <c r="CA128" i="16" s="1"/>
  <c r="CA47" i="16"/>
  <c r="CA77" i="16" s="1"/>
  <c r="CI97" i="16"/>
  <c r="CI128" i="16" s="1"/>
  <c r="CI47" i="16"/>
  <c r="CI77" i="16" s="1"/>
  <c r="CQ97" i="16"/>
  <c r="CQ128" i="16" s="1"/>
  <c r="CQ47" i="16"/>
  <c r="CQ77" i="16" s="1"/>
  <c r="CY97" i="16"/>
  <c r="CY128" i="16" s="1"/>
  <c r="DG97" i="16"/>
  <c r="DG128" i="16" s="1"/>
  <c r="DG47" i="16"/>
  <c r="DG77" i="16" s="1"/>
  <c r="DO97" i="16"/>
  <c r="DO128" i="16" s="1"/>
  <c r="DO47" i="16"/>
  <c r="DO77" i="16" s="1"/>
  <c r="DW97" i="16"/>
  <c r="DW128" i="16" s="1"/>
  <c r="DW47" i="16"/>
  <c r="DW77" i="16" s="1"/>
  <c r="EE97" i="16"/>
  <c r="EE128" i="16" s="1"/>
  <c r="EF77" i="16"/>
  <c r="EE47" i="16"/>
  <c r="EE77" i="16" s="1"/>
  <c r="EM97" i="16"/>
  <c r="EM128" i="16" s="1"/>
  <c r="EM47" i="16"/>
  <c r="EM77" i="16" s="1"/>
  <c r="EU97" i="16"/>
  <c r="EU128" i="16" s="1"/>
  <c r="EU47" i="16"/>
  <c r="EU77" i="16" s="1"/>
  <c r="FC97" i="16"/>
  <c r="FC128" i="16" s="1"/>
  <c r="FC47" i="16"/>
  <c r="FC77" i="16" s="1"/>
  <c r="G98" i="16"/>
  <c r="G129" i="16" s="1"/>
  <c r="G48" i="16"/>
  <c r="G78" i="16" s="1"/>
  <c r="O98" i="16"/>
  <c r="O129" i="16" s="1"/>
  <c r="O48" i="16"/>
  <c r="O78" i="16" s="1"/>
  <c r="W98" i="16"/>
  <c r="W129" i="16" s="1"/>
  <c r="W48" i="16"/>
  <c r="W78" i="16" s="1"/>
  <c r="AE98" i="16"/>
  <c r="AE129" i="16" s="1"/>
  <c r="AE48" i="16"/>
  <c r="AE78" i="16" s="1"/>
  <c r="AM98" i="16"/>
  <c r="AM129" i="16" s="1"/>
  <c r="AN78" i="16"/>
  <c r="AM48" i="16"/>
  <c r="AM78" i="16" s="1"/>
  <c r="AU98" i="16"/>
  <c r="AU129" i="16" s="1"/>
  <c r="AU48" i="16"/>
  <c r="AU78" i="16" s="1"/>
  <c r="BC98" i="16"/>
  <c r="BC129" i="16" s="1"/>
  <c r="BC48" i="16"/>
  <c r="BC78" i="16" s="1"/>
  <c r="BK98" i="16"/>
  <c r="BK129" i="16" s="1"/>
  <c r="BK48" i="16"/>
  <c r="BK78" i="16" s="1"/>
  <c r="BS98" i="16"/>
  <c r="BS129" i="16" s="1"/>
  <c r="BS48" i="16"/>
  <c r="BS78" i="16" s="1"/>
  <c r="CA98" i="16"/>
  <c r="CA129" i="16" s="1"/>
  <c r="CB78" i="16"/>
  <c r="CA48" i="16"/>
  <c r="CA78" i="16" s="1"/>
  <c r="CI98" i="16"/>
  <c r="CI129" i="16" s="1"/>
  <c r="CI48" i="16"/>
  <c r="CI78" i="16" s="1"/>
  <c r="CQ98" i="16"/>
  <c r="CQ129" i="16" s="1"/>
  <c r="CQ48" i="16"/>
  <c r="CQ78" i="16" s="1"/>
  <c r="CY98" i="16"/>
  <c r="CY129" i="16" s="1"/>
  <c r="CY48" i="16"/>
  <c r="CY78" i="16" s="1"/>
  <c r="DG98" i="16"/>
  <c r="DG129" i="16" s="1"/>
  <c r="DG48" i="16"/>
  <c r="DG78" i="16" s="1"/>
  <c r="DO98" i="16"/>
  <c r="DO129" i="16" s="1"/>
  <c r="DO48" i="16"/>
  <c r="DO78" i="16" s="1"/>
  <c r="DW98" i="16"/>
  <c r="DW129" i="16" s="1"/>
  <c r="DW48" i="16"/>
  <c r="DW78" i="16" s="1"/>
  <c r="EE98" i="16"/>
  <c r="EE129" i="16" s="1"/>
  <c r="EE48" i="16"/>
  <c r="EE78" i="16" s="1"/>
  <c r="EM98" i="16"/>
  <c r="EM129" i="16" s="1"/>
  <c r="EN78" i="16"/>
  <c r="EM48" i="16"/>
  <c r="EM78" i="16" s="1"/>
  <c r="EU98" i="16"/>
  <c r="EU129" i="16" s="1"/>
  <c r="EU48" i="16"/>
  <c r="EU78" i="16" s="1"/>
  <c r="FC98" i="16"/>
  <c r="FC129" i="16" s="1"/>
  <c r="FC48" i="16"/>
  <c r="FC78" i="16" s="1"/>
  <c r="G99" i="16"/>
  <c r="G130" i="16" s="1"/>
  <c r="G49" i="16"/>
  <c r="G79" i="16" s="1"/>
  <c r="O99" i="16"/>
  <c r="O130" i="16" s="1"/>
  <c r="O49" i="16"/>
  <c r="O79" i="16" s="1"/>
  <c r="W99" i="16"/>
  <c r="W130" i="16" s="1"/>
  <c r="W49" i="16"/>
  <c r="W79" i="16" s="1"/>
  <c r="AE99" i="16"/>
  <c r="AE130" i="16" s="1"/>
  <c r="AE49" i="16"/>
  <c r="AE79" i="16" s="1"/>
  <c r="AM99" i="16"/>
  <c r="AM130" i="16" s="1"/>
  <c r="AM49" i="16"/>
  <c r="AM79" i="16" s="1"/>
  <c r="AU99" i="16"/>
  <c r="AU130" i="16" s="1"/>
  <c r="AU49" i="16"/>
  <c r="AU79" i="16" s="1"/>
  <c r="BC99" i="16"/>
  <c r="BC130" i="16" s="1"/>
  <c r="BC49" i="16"/>
  <c r="BC79" i="16" s="1"/>
  <c r="BK99" i="16"/>
  <c r="BK130" i="16" s="1"/>
  <c r="BK49" i="16"/>
  <c r="BK79" i="16" s="1"/>
  <c r="BS99" i="16"/>
  <c r="BS130" i="16" s="1"/>
  <c r="BS49" i="16"/>
  <c r="BS79" i="16" s="1"/>
  <c r="CA99" i="16"/>
  <c r="CA130" i="16" s="1"/>
  <c r="CA49" i="16"/>
  <c r="CA79" i="16" s="1"/>
  <c r="CI99" i="16"/>
  <c r="CI130" i="16" s="1"/>
  <c r="CI49" i="16"/>
  <c r="CI79" i="16" s="1"/>
  <c r="CQ99" i="16"/>
  <c r="CQ130" i="16" s="1"/>
  <c r="CQ49" i="16"/>
  <c r="CQ79" i="16" s="1"/>
  <c r="CY99" i="16"/>
  <c r="CY130" i="16" s="1"/>
  <c r="CY49" i="16"/>
  <c r="CY79" i="16" s="1"/>
  <c r="DG99" i="16"/>
  <c r="DG130" i="16" s="1"/>
  <c r="DG49" i="16"/>
  <c r="DG79" i="16" s="1"/>
  <c r="DO99" i="16"/>
  <c r="DO130" i="16" s="1"/>
  <c r="DO49" i="16"/>
  <c r="DO79" i="16" s="1"/>
  <c r="DW99" i="16"/>
  <c r="DW130" i="16" s="1"/>
  <c r="DW49" i="16"/>
  <c r="DW79" i="16" s="1"/>
  <c r="EE99" i="16"/>
  <c r="EE130" i="16" s="1"/>
  <c r="EE49" i="16"/>
  <c r="EE79" i="16" s="1"/>
  <c r="EM99" i="16"/>
  <c r="EM130" i="16" s="1"/>
  <c r="EM49" i="16"/>
  <c r="EM79" i="16" s="1"/>
  <c r="EU99" i="16"/>
  <c r="EU130" i="16" s="1"/>
  <c r="EU49" i="16"/>
  <c r="EU79" i="16" s="1"/>
  <c r="FC99" i="16"/>
  <c r="FC130" i="16" s="1"/>
  <c r="FC49" i="16"/>
  <c r="FC79" i="16" s="1"/>
  <c r="G101" i="16"/>
  <c r="G132" i="16" s="1"/>
  <c r="G51" i="16"/>
  <c r="G81" i="16" s="1"/>
  <c r="O101" i="16"/>
  <c r="O132" i="16" s="1"/>
  <c r="O51" i="16"/>
  <c r="O81" i="16" s="1"/>
  <c r="W101" i="16"/>
  <c r="W132" i="16" s="1"/>
  <c r="W51" i="16"/>
  <c r="W81" i="16" s="1"/>
  <c r="AE101" i="16"/>
  <c r="AE132" i="16" s="1"/>
  <c r="AE51" i="16"/>
  <c r="AE81" i="16" s="1"/>
  <c r="AM101" i="16"/>
  <c r="AM132" i="16" s="1"/>
  <c r="AM51" i="16"/>
  <c r="AM81" i="16" s="1"/>
  <c r="AU101" i="16"/>
  <c r="AU132" i="16" s="1"/>
  <c r="AV81" i="16"/>
  <c r="AU51" i="16"/>
  <c r="AU81" i="16" s="1"/>
  <c r="BC101" i="16"/>
  <c r="BC132" i="16" s="1"/>
  <c r="BC51" i="16"/>
  <c r="BC81" i="16" s="1"/>
  <c r="BK101" i="16"/>
  <c r="BK132" i="16" s="1"/>
  <c r="BK51" i="16"/>
  <c r="BK81" i="16" s="1"/>
  <c r="BS101" i="16"/>
  <c r="BS132" i="16" s="1"/>
  <c r="BS51" i="16"/>
  <c r="BS81" i="16" s="1"/>
  <c r="CA101" i="16"/>
  <c r="CA132" i="16" s="1"/>
  <c r="CA51" i="16"/>
  <c r="CA81" i="16" s="1"/>
  <c r="CI101" i="16"/>
  <c r="CI132" i="16" s="1"/>
  <c r="CI51" i="16"/>
  <c r="CI81" i="16" s="1"/>
  <c r="CQ101" i="16"/>
  <c r="CQ132" i="16" s="1"/>
  <c r="CQ51" i="16"/>
  <c r="CQ81" i="16" s="1"/>
  <c r="CY101" i="16"/>
  <c r="CY132" i="16" s="1"/>
  <c r="CY51" i="16"/>
  <c r="CY81" i="16" s="1"/>
  <c r="DG101" i="16"/>
  <c r="DG132" i="16" s="1"/>
  <c r="DH81" i="16"/>
  <c r="DG51" i="16"/>
  <c r="DG81" i="16" s="1"/>
  <c r="DO101" i="16"/>
  <c r="DO132" i="16" s="1"/>
  <c r="DO51" i="16"/>
  <c r="DO81" i="16" s="1"/>
  <c r="DW101" i="16"/>
  <c r="DW132" i="16" s="1"/>
  <c r="DW51" i="16"/>
  <c r="DW81" i="16" s="1"/>
  <c r="EE101" i="16"/>
  <c r="EE132" i="16" s="1"/>
  <c r="EE51" i="16"/>
  <c r="EE81" i="16" s="1"/>
  <c r="EM101" i="16"/>
  <c r="EM132" i="16" s="1"/>
  <c r="EM51" i="16"/>
  <c r="EM81" i="16" s="1"/>
  <c r="EU101" i="16"/>
  <c r="EU132" i="16" s="1"/>
  <c r="EU51" i="16"/>
  <c r="EU81" i="16" s="1"/>
  <c r="FC101" i="16"/>
  <c r="FC132" i="16" s="1"/>
  <c r="FC51" i="16"/>
  <c r="FC81" i="16" s="1"/>
  <c r="G102" i="16"/>
  <c r="G133" i="16" s="1"/>
  <c r="G52" i="16"/>
  <c r="G82" i="16" s="1"/>
  <c r="O102" i="16"/>
  <c r="O133" i="16" s="1"/>
  <c r="O52" i="16"/>
  <c r="O82" i="16" s="1"/>
  <c r="W102" i="16"/>
  <c r="W133" i="16" s="1"/>
  <c r="W52" i="16"/>
  <c r="W82" i="16" s="1"/>
  <c r="AE102" i="16"/>
  <c r="AE133" i="16" s="1"/>
  <c r="AE52" i="16"/>
  <c r="AE82" i="16" s="1"/>
  <c r="AM102" i="16"/>
  <c r="AM133" i="16" s="1"/>
  <c r="AM52" i="16"/>
  <c r="AM82" i="16" s="1"/>
  <c r="AU102" i="16"/>
  <c r="AU133" i="16" s="1"/>
  <c r="AU52" i="16"/>
  <c r="AU82" i="16" s="1"/>
  <c r="BC102" i="16"/>
  <c r="BC133" i="16" s="1"/>
  <c r="BC52" i="16"/>
  <c r="BC82" i="16" s="1"/>
  <c r="BK102" i="16"/>
  <c r="BK133" i="16" s="1"/>
  <c r="BK52" i="16"/>
  <c r="BK82" i="16" s="1"/>
  <c r="BS102" i="16"/>
  <c r="BS133" i="16" s="1"/>
  <c r="BS52" i="16"/>
  <c r="BS82" i="16" s="1"/>
  <c r="CA102" i="16"/>
  <c r="CA133" i="16" s="1"/>
  <c r="CA52" i="16"/>
  <c r="CA82" i="16" s="1"/>
  <c r="CI102" i="16"/>
  <c r="CI133" i="16" s="1"/>
  <c r="CI52" i="16"/>
  <c r="CI82" i="16" s="1"/>
  <c r="CQ102" i="16"/>
  <c r="CQ133" i="16" s="1"/>
  <c r="CQ52" i="16"/>
  <c r="CQ82" i="16" s="1"/>
  <c r="CY102" i="16"/>
  <c r="CY133" i="16" s="1"/>
  <c r="CY52" i="16"/>
  <c r="CY82" i="16" s="1"/>
  <c r="DG102" i="16"/>
  <c r="DG133" i="16" s="1"/>
  <c r="DG52" i="16"/>
  <c r="DG82" i="16" s="1"/>
  <c r="DO102" i="16"/>
  <c r="DO133" i="16" s="1"/>
  <c r="DO52" i="16"/>
  <c r="DO82" i="16" s="1"/>
  <c r="DW102" i="16"/>
  <c r="DW133" i="16" s="1"/>
  <c r="DW52" i="16"/>
  <c r="DW82" i="16" s="1"/>
  <c r="EE102" i="16"/>
  <c r="EE133" i="16" s="1"/>
  <c r="EE52" i="16"/>
  <c r="EE82" i="16" s="1"/>
  <c r="EM102" i="16"/>
  <c r="EM133" i="16" s="1"/>
  <c r="EM52" i="16"/>
  <c r="EM82" i="16" s="1"/>
  <c r="EU102" i="16"/>
  <c r="EU133" i="16" s="1"/>
  <c r="EU52" i="16"/>
  <c r="EU82" i="16" s="1"/>
  <c r="FC102" i="16"/>
  <c r="FC133" i="16" s="1"/>
  <c r="FD82" i="16"/>
  <c r="FC52" i="16"/>
  <c r="FC82" i="16" s="1"/>
  <c r="G103" i="16"/>
  <c r="G134" i="16" s="1"/>
  <c r="G53" i="16"/>
  <c r="G83" i="16" s="1"/>
  <c r="O103" i="16"/>
  <c r="O134" i="16" s="1"/>
  <c r="P83" i="16"/>
  <c r="O53" i="16"/>
  <c r="O83" i="16" s="1"/>
  <c r="W103" i="16"/>
  <c r="W134" i="16" s="1"/>
  <c r="W53" i="16"/>
  <c r="W83" i="16" s="1"/>
  <c r="AE103" i="16"/>
  <c r="AE134" i="16" s="1"/>
  <c r="AE53" i="16"/>
  <c r="AE83" i="16" s="1"/>
  <c r="AM103" i="16"/>
  <c r="AM134" i="16" s="1"/>
  <c r="AM53" i="16"/>
  <c r="AM83" i="16" s="1"/>
  <c r="AU103" i="16"/>
  <c r="AU134" i="16" s="1"/>
  <c r="AU53" i="16"/>
  <c r="AU83" i="16" s="1"/>
  <c r="BC103" i="16"/>
  <c r="BC134" i="16" s="1"/>
  <c r="BC53" i="16"/>
  <c r="BC83" i="16" s="1"/>
  <c r="BK103" i="16"/>
  <c r="BK134" i="16" s="1"/>
  <c r="BK53" i="16"/>
  <c r="BK83" i="16" s="1"/>
  <c r="BS103" i="16"/>
  <c r="BS134" i="16" s="1"/>
  <c r="BS53" i="16"/>
  <c r="BS83" i="16" s="1"/>
  <c r="CA103" i="16"/>
  <c r="CA134" i="16" s="1"/>
  <c r="CB83" i="16"/>
  <c r="CA53" i="16"/>
  <c r="CA83" i="16" s="1"/>
  <c r="CI103" i="16"/>
  <c r="CI134" i="16" s="1"/>
  <c r="CI53" i="16"/>
  <c r="CI83" i="16" s="1"/>
  <c r="CQ103" i="16"/>
  <c r="CQ134" i="16" s="1"/>
  <c r="CQ53" i="16"/>
  <c r="CQ83" i="16" s="1"/>
  <c r="CY103" i="16"/>
  <c r="CY134" i="16" s="1"/>
  <c r="CY53" i="16"/>
  <c r="CY83" i="16" s="1"/>
  <c r="DG103" i="16"/>
  <c r="DG134" i="16" s="1"/>
  <c r="DG53" i="16"/>
  <c r="DG83" i="16" s="1"/>
  <c r="DO103" i="16"/>
  <c r="DO134" i="16" s="1"/>
  <c r="DO53" i="16"/>
  <c r="DO83" i="16" s="1"/>
  <c r="DW103" i="16"/>
  <c r="DW134" i="16" s="1"/>
  <c r="DW53" i="16"/>
  <c r="DW83" i="16" s="1"/>
  <c r="EE103" i="16"/>
  <c r="EE134" i="16" s="1"/>
  <c r="EE53" i="16"/>
  <c r="EE83" i="16" s="1"/>
  <c r="EM103" i="16"/>
  <c r="EM134" i="16" s="1"/>
  <c r="EN83" i="16"/>
  <c r="EM53" i="16"/>
  <c r="EM83" i="16" s="1"/>
  <c r="EU103" i="16"/>
  <c r="EU134" i="16" s="1"/>
  <c r="EU53" i="16"/>
  <c r="EU83" i="16" s="1"/>
  <c r="FC103" i="16"/>
  <c r="FC134" i="16" s="1"/>
  <c r="FC53" i="16"/>
  <c r="FC83" i="16" s="1"/>
  <c r="G105" i="16"/>
  <c r="G55" i="16"/>
  <c r="O105" i="16"/>
  <c r="O55" i="16"/>
  <c r="W105" i="16"/>
  <c r="W55" i="16"/>
  <c r="AE105" i="16"/>
  <c r="AE55" i="16"/>
  <c r="AM105" i="16"/>
  <c r="AM55" i="16"/>
  <c r="AU105" i="16"/>
  <c r="AU55" i="16"/>
  <c r="BC105" i="16"/>
  <c r="BC55" i="16"/>
  <c r="BK105" i="16"/>
  <c r="BK55" i="16"/>
  <c r="BS105" i="16"/>
  <c r="BS55" i="16"/>
  <c r="CA105" i="16"/>
  <c r="CA55" i="16"/>
  <c r="CI105" i="16"/>
  <c r="CI55" i="16"/>
  <c r="CQ105" i="16"/>
  <c r="CQ55" i="16"/>
  <c r="CY105" i="16"/>
  <c r="CY55" i="16"/>
  <c r="DG105" i="16"/>
  <c r="DG55" i="16"/>
  <c r="DO105" i="16"/>
  <c r="DO55" i="16"/>
  <c r="DW105" i="16"/>
  <c r="DW55" i="16"/>
  <c r="EE105" i="16"/>
  <c r="EE55" i="16"/>
  <c r="EM105" i="16"/>
  <c r="EM55" i="16"/>
  <c r="EU105" i="16"/>
  <c r="EU55" i="16"/>
  <c r="FC105" i="16"/>
  <c r="FC55" i="16"/>
  <c r="G106" i="16"/>
  <c r="G56" i="16"/>
  <c r="O106" i="16"/>
  <c r="O56" i="16"/>
  <c r="W106" i="16"/>
  <c r="W56" i="16"/>
  <c r="AE106" i="16"/>
  <c r="AE56" i="16"/>
  <c r="AM106" i="16"/>
  <c r="AM56" i="16"/>
  <c r="AU106" i="16"/>
  <c r="AU56" i="16"/>
  <c r="BC106" i="16"/>
  <c r="BC56" i="16"/>
  <c r="BK106" i="16"/>
  <c r="BK56" i="16"/>
  <c r="BS106" i="16"/>
  <c r="BS56" i="16"/>
  <c r="CA106" i="16"/>
  <c r="CA56" i="16"/>
  <c r="CI106" i="16"/>
  <c r="CI56" i="16"/>
  <c r="CQ106" i="16"/>
  <c r="CQ56" i="16"/>
  <c r="CY106" i="16"/>
  <c r="CY56" i="16"/>
  <c r="DG106" i="16"/>
  <c r="DG56" i="16"/>
  <c r="DO106" i="16"/>
  <c r="DO56" i="16"/>
  <c r="DW106" i="16"/>
  <c r="DW56" i="16"/>
  <c r="S66" i="24" s="1"/>
  <c r="EE106" i="16"/>
  <c r="EE56" i="16"/>
  <c r="AA66" i="24" s="1"/>
  <c r="EM106" i="16"/>
  <c r="EM56" i="16"/>
  <c r="AI66" i="24" s="1"/>
  <c r="EU106" i="16"/>
  <c r="EU56" i="16"/>
  <c r="AQ66" i="24" s="1"/>
  <c r="FC106" i="16"/>
  <c r="FC56" i="16"/>
  <c r="G107" i="16"/>
  <c r="G57" i="16"/>
  <c r="O107" i="16"/>
  <c r="O57" i="16"/>
  <c r="W107" i="16"/>
  <c r="W57" i="16"/>
  <c r="AE107" i="16"/>
  <c r="AE57" i="16"/>
  <c r="AM107" i="16"/>
  <c r="AM57" i="16"/>
  <c r="AU107" i="16"/>
  <c r="AU57" i="16"/>
  <c r="BC107" i="16"/>
  <c r="BC57" i="16"/>
  <c r="BK107" i="16"/>
  <c r="BK57" i="16"/>
  <c r="BS107" i="16"/>
  <c r="BS57" i="16"/>
  <c r="CA107" i="16"/>
  <c r="CA57" i="16"/>
  <c r="CI107" i="16"/>
  <c r="CI57" i="16"/>
  <c r="CQ107" i="16"/>
  <c r="CQ57" i="16"/>
  <c r="CY107" i="16"/>
  <c r="CY57" i="16"/>
  <c r="DG107" i="16"/>
  <c r="DG57" i="16"/>
  <c r="DO107" i="16"/>
  <c r="DO57" i="16"/>
  <c r="DW107" i="16"/>
  <c r="DW57" i="16"/>
  <c r="EE107" i="16"/>
  <c r="EE57" i="16"/>
  <c r="EM107" i="16"/>
  <c r="EM57" i="16"/>
  <c r="EU107" i="16"/>
  <c r="EU57" i="16"/>
  <c r="FC107" i="16"/>
  <c r="FC57" i="16"/>
  <c r="G108" i="16"/>
  <c r="G58" i="16"/>
  <c r="O108" i="16"/>
  <c r="O58" i="16"/>
  <c r="W108" i="16"/>
  <c r="W58" i="16"/>
  <c r="AE108" i="16"/>
  <c r="AE58" i="16"/>
  <c r="AM108" i="16"/>
  <c r="AM58" i="16"/>
  <c r="AU108" i="16"/>
  <c r="AU58" i="16"/>
  <c r="BC108" i="16"/>
  <c r="BC58" i="16"/>
  <c r="BK108" i="16"/>
  <c r="BK58" i="16"/>
  <c r="BS108" i="16"/>
  <c r="BS58" i="16"/>
  <c r="CA108" i="16"/>
  <c r="CA58" i="16"/>
  <c r="CI108" i="16"/>
  <c r="CI58" i="16"/>
  <c r="CQ108" i="16"/>
  <c r="CQ58" i="16"/>
  <c r="CY108" i="16"/>
  <c r="CY58" i="16"/>
  <c r="DG108" i="16"/>
  <c r="DG58" i="16"/>
  <c r="DO108" i="16"/>
  <c r="DO58" i="16"/>
  <c r="DW108" i="16"/>
  <c r="DW58" i="16"/>
  <c r="EE108" i="16"/>
  <c r="EE58" i="16"/>
  <c r="EM108" i="16"/>
  <c r="EM58" i="16"/>
  <c r="EU108" i="16"/>
  <c r="EU58" i="16"/>
  <c r="FC108" i="16"/>
  <c r="FC58" i="16"/>
  <c r="AM110" i="16"/>
  <c r="AM60" i="16"/>
  <c r="AU110" i="16"/>
  <c r="AU60" i="16"/>
  <c r="BC110" i="16"/>
  <c r="BC60" i="16"/>
  <c r="BK110" i="16"/>
  <c r="BK60" i="16"/>
  <c r="BS110" i="16"/>
  <c r="BS60" i="16"/>
  <c r="CA110" i="16"/>
  <c r="CA60" i="16"/>
  <c r="CI110" i="16"/>
  <c r="CI60" i="16"/>
  <c r="CQ110" i="16"/>
  <c r="CQ60" i="16"/>
  <c r="CY110" i="16"/>
  <c r="CY60" i="16"/>
  <c r="DG110" i="16"/>
  <c r="DG60" i="16"/>
  <c r="DO110" i="16"/>
  <c r="DO60" i="16"/>
  <c r="DW110" i="16"/>
  <c r="S58" i="24" s="1"/>
  <c r="CM58" i="24" s="1"/>
  <c r="DW60" i="16"/>
  <c r="EE110" i="16"/>
  <c r="AA58" i="24" s="1"/>
  <c r="CU58" i="24" s="1"/>
  <c r="EE60" i="16"/>
  <c r="EM110" i="16"/>
  <c r="AI58" i="24" s="1"/>
  <c r="DC58" i="24" s="1"/>
  <c r="EM60" i="16"/>
  <c r="EU110" i="16"/>
  <c r="AQ58" i="24" s="1"/>
  <c r="EU60" i="16"/>
  <c r="FC110" i="16"/>
  <c r="FC60" i="16"/>
  <c r="AM111" i="16"/>
  <c r="AM61" i="16"/>
  <c r="AU111" i="16"/>
  <c r="AU61" i="16"/>
  <c r="BC111" i="16"/>
  <c r="BC61" i="16"/>
  <c r="BK111" i="16"/>
  <c r="BK61" i="16"/>
  <c r="BS111" i="16"/>
  <c r="BS61" i="16"/>
  <c r="CA111" i="16"/>
  <c r="CA61" i="16"/>
  <c r="CI111" i="16"/>
  <c r="CI61" i="16"/>
  <c r="CQ111" i="16"/>
  <c r="CQ61" i="16"/>
  <c r="CY111" i="16"/>
  <c r="CY61" i="16"/>
  <c r="DG111" i="16"/>
  <c r="DG61" i="16"/>
  <c r="DO111" i="16"/>
  <c r="DO61" i="16"/>
  <c r="DW111" i="16"/>
  <c r="DW61" i="16"/>
  <c r="EE111" i="16"/>
  <c r="EE61" i="16"/>
  <c r="EM111" i="16"/>
  <c r="EM61" i="16"/>
  <c r="EU111" i="16"/>
  <c r="EU61" i="16"/>
  <c r="FC111" i="16"/>
  <c r="FC61" i="16"/>
  <c r="G113" i="16"/>
  <c r="G63" i="16"/>
  <c r="O113" i="16"/>
  <c r="O63" i="16"/>
  <c r="W113" i="16"/>
  <c r="W63" i="16"/>
  <c r="AE113" i="16"/>
  <c r="AE63" i="16"/>
  <c r="AM113" i="16"/>
  <c r="AM63" i="16"/>
  <c r="AU113" i="16"/>
  <c r="AU63" i="16"/>
  <c r="BC113" i="16"/>
  <c r="BC63" i="16"/>
  <c r="BK113" i="16"/>
  <c r="BK63" i="16"/>
  <c r="BS113" i="16"/>
  <c r="BS63" i="16"/>
  <c r="CA113" i="16"/>
  <c r="CA63" i="16"/>
  <c r="CI113" i="16"/>
  <c r="CI63" i="16"/>
  <c r="CQ113" i="16"/>
  <c r="CQ63" i="16"/>
  <c r="CY113" i="16"/>
  <c r="CY63" i="16"/>
  <c r="DG113" i="16"/>
  <c r="DG63" i="16"/>
  <c r="DO113" i="16"/>
  <c r="DO63" i="16"/>
  <c r="DW113" i="16"/>
  <c r="DW63" i="16"/>
  <c r="EE113" i="16"/>
  <c r="EE63" i="16"/>
  <c r="EM113" i="16"/>
  <c r="EM63" i="16"/>
  <c r="EU113" i="16"/>
  <c r="EU63" i="16"/>
  <c r="FC113" i="16"/>
  <c r="FC63" i="16"/>
  <c r="G114" i="16"/>
  <c r="G64" i="16"/>
  <c r="O114" i="16"/>
  <c r="O64" i="16"/>
  <c r="W114" i="16"/>
  <c r="W64" i="16"/>
  <c r="AE114" i="16"/>
  <c r="AE64" i="16"/>
  <c r="AM114" i="16"/>
  <c r="AM64" i="16"/>
  <c r="AU114" i="16"/>
  <c r="AU64" i="16"/>
  <c r="BC114" i="16"/>
  <c r="BC64" i="16"/>
  <c r="BK114" i="16"/>
  <c r="BK64" i="16"/>
  <c r="BS114" i="16"/>
  <c r="BS64" i="16"/>
  <c r="CA114" i="16"/>
  <c r="CA64" i="16"/>
  <c r="CI114" i="16"/>
  <c r="CI64" i="16"/>
  <c r="CQ114" i="16"/>
  <c r="CQ64" i="16"/>
  <c r="CY114" i="16"/>
  <c r="CY64" i="16"/>
  <c r="DG114" i="16"/>
  <c r="DG64" i="16"/>
  <c r="DO114" i="16"/>
  <c r="DO64" i="16"/>
  <c r="DW114" i="16"/>
  <c r="DW64" i="16"/>
  <c r="EE114" i="16"/>
  <c r="EE64" i="16"/>
  <c r="EM114" i="16"/>
  <c r="EM64" i="16"/>
  <c r="EU114" i="16"/>
  <c r="EU64" i="16"/>
  <c r="FC114" i="16"/>
  <c r="FC64" i="16"/>
  <c r="AM38" i="16"/>
  <c r="AM68" i="16" s="1"/>
  <c r="CY38" i="16"/>
  <c r="CY68" i="16" s="1"/>
  <c r="W39" i="16"/>
  <c r="W69" i="16" s="1"/>
  <c r="CI39" i="16"/>
  <c r="CI69" i="16" s="1"/>
  <c r="EU39" i="16"/>
  <c r="EU69" i="16" s="1"/>
  <c r="BC40" i="16"/>
  <c r="BC70" i="16" s="1"/>
  <c r="DO40" i="16"/>
  <c r="DO70" i="16" s="1"/>
  <c r="AM41" i="16"/>
  <c r="AM71" i="16" s="1"/>
  <c r="CY41" i="16"/>
  <c r="CY71" i="16" s="1"/>
  <c r="W43" i="16"/>
  <c r="W73" i="16" s="1"/>
  <c r="CY43" i="16"/>
  <c r="CY73" i="16" s="1"/>
  <c r="BK44" i="16"/>
  <c r="BK74" i="16" s="1"/>
  <c r="ER44" i="16"/>
  <c r="ER74" i="16" s="1"/>
  <c r="W45" i="16"/>
  <c r="W75" i="16" s="1"/>
  <c r="DD45" i="16"/>
  <c r="DD75" i="16" s="1"/>
  <c r="BP46" i="16"/>
  <c r="BP76" i="16" s="1"/>
  <c r="AM47" i="16"/>
  <c r="AM77" i="16" s="1"/>
  <c r="FB47" i="16"/>
  <c r="FB77" i="16" s="1"/>
  <c r="DH56" i="16"/>
  <c r="CV89" i="16"/>
  <c r="CV120" i="16" s="1"/>
  <c r="CV39" i="16"/>
  <c r="CV69" i="16" s="1"/>
  <c r="H88" i="16"/>
  <c r="H119" i="16" s="1"/>
  <c r="H38" i="16"/>
  <c r="H68" i="16" s="1"/>
  <c r="P88" i="16"/>
  <c r="P119" i="16" s="1"/>
  <c r="P38" i="16"/>
  <c r="P68" i="16" s="1"/>
  <c r="X88" i="16"/>
  <c r="X119" i="16" s="1"/>
  <c r="X38" i="16"/>
  <c r="X68" i="16" s="1"/>
  <c r="AF88" i="16"/>
  <c r="AF119" i="16" s="1"/>
  <c r="AF38" i="16"/>
  <c r="AF68" i="16" s="1"/>
  <c r="AN88" i="16"/>
  <c r="AN119" i="16" s="1"/>
  <c r="AN38" i="16"/>
  <c r="AN68" i="16" s="1"/>
  <c r="AV88" i="16"/>
  <c r="AV119" i="16" s="1"/>
  <c r="AV38" i="16"/>
  <c r="AV68" i="16" s="1"/>
  <c r="BD88" i="16"/>
  <c r="BD119" i="16" s="1"/>
  <c r="BD38" i="16"/>
  <c r="BD68" i="16" s="1"/>
  <c r="BL88" i="16"/>
  <c r="BL119" i="16" s="1"/>
  <c r="BL38" i="16"/>
  <c r="BL68" i="16" s="1"/>
  <c r="BT88" i="16"/>
  <c r="BT119" i="16" s="1"/>
  <c r="BT38" i="16"/>
  <c r="BT68" i="16" s="1"/>
  <c r="CB88" i="16"/>
  <c r="CB119" i="16" s="1"/>
  <c r="CB38" i="16"/>
  <c r="CB68" i="16" s="1"/>
  <c r="CJ88" i="16"/>
  <c r="CJ119" i="16" s="1"/>
  <c r="CJ38" i="16"/>
  <c r="CJ68" i="16" s="1"/>
  <c r="CR88" i="16"/>
  <c r="CR119" i="16" s="1"/>
  <c r="CR38" i="16"/>
  <c r="CR68" i="16" s="1"/>
  <c r="CZ88" i="16"/>
  <c r="CZ119" i="16" s="1"/>
  <c r="CZ38" i="16"/>
  <c r="CZ68" i="16" s="1"/>
  <c r="DH88" i="16"/>
  <c r="DH119" i="16" s="1"/>
  <c r="DH38" i="16"/>
  <c r="DH68" i="16" s="1"/>
  <c r="DP88" i="16"/>
  <c r="DP119" i="16" s="1"/>
  <c r="DP38" i="16"/>
  <c r="DP68" i="16" s="1"/>
  <c r="DX88" i="16"/>
  <c r="DX119" i="16" s="1"/>
  <c r="DX38" i="16"/>
  <c r="T73" i="24" s="1"/>
  <c r="EF88" i="16"/>
  <c r="EF119" i="16" s="1"/>
  <c r="EF38" i="16"/>
  <c r="AB73" i="24" s="1"/>
  <c r="EN88" i="16"/>
  <c r="EN119" i="16" s="1"/>
  <c r="EN38" i="16"/>
  <c r="AJ73" i="24" s="1"/>
  <c r="EV88" i="16"/>
  <c r="EV119" i="16" s="1"/>
  <c r="EV38" i="16"/>
  <c r="FD88" i="16"/>
  <c r="FD119" i="16" s="1"/>
  <c r="FD38" i="16"/>
  <c r="FD68" i="16" s="1"/>
  <c r="H89" i="16"/>
  <c r="H120" i="16" s="1"/>
  <c r="H39" i="16"/>
  <c r="H69" i="16" s="1"/>
  <c r="P89" i="16"/>
  <c r="P120" i="16" s="1"/>
  <c r="P39" i="16"/>
  <c r="P69" i="16" s="1"/>
  <c r="X89" i="16"/>
  <c r="X120" i="16" s="1"/>
  <c r="X39" i="16"/>
  <c r="X69" i="16" s="1"/>
  <c r="AF89" i="16"/>
  <c r="AF120" i="16" s="1"/>
  <c r="AF39" i="16"/>
  <c r="AF69" i="16" s="1"/>
  <c r="AN89" i="16"/>
  <c r="AN120" i="16" s="1"/>
  <c r="AN39" i="16"/>
  <c r="AN69" i="16" s="1"/>
  <c r="AV89" i="16"/>
  <c r="AV120" i="16" s="1"/>
  <c r="AV39" i="16"/>
  <c r="AV69" i="16" s="1"/>
  <c r="BD89" i="16"/>
  <c r="BD120" i="16" s="1"/>
  <c r="BD39" i="16"/>
  <c r="BD69" i="16" s="1"/>
  <c r="BL89" i="16"/>
  <c r="BL120" i="16" s="1"/>
  <c r="BL39" i="16"/>
  <c r="BL69" i="16" s="1"/>
  <c r="BT89" i="16"/>
  <c r="BT120" i="16" s="1"/>
  <c r="BT39" i="16"/>
  <c r="BT69" i="16" s="1"/>
  <c r="CB89" i="16"/>
  <c r="CB120" i="16" s="1"/>
  <c r="CB39" i="16"/>
  <c r="CB69" i="16" s="1"/>
  <c r="CJ89" i="16"/>
  <c r="CJ120" i="16" s="1"/>
  <c r="CJ39" i="16"/>
  <c r="CJ69" i="16" s="1"/>
  <c r="CR89" i="16"/>
  <c r="CR120" i="16" s="1"/>
  <c r="CR39" i="16"/>
  <c r="CR69" i="16" s="1"/>
  <c r="CZ89" i="16"/>
  <c r="CZ120" i="16" s="1"/>
  <c r="CZ39" i="16"/>
  <c r="CZ69" i="16" s="1"/>
  <c r="DH89" i="16"/>
  <c r="DH120" i="16" s="1"/>
  <c r="DH39" i="16"/>
  <c r="DH69" i="16" s="1"/>
  <c r="DP89" i="16"/>
  <c r="DP120" i="16" s="1"/>
  <c r="DP39" i="16"/>
  <c r="DP69" i="16" s="1"/>
  <c r="DX89" i="16"/>
  <c r="DX120" i="16" s="1"/>
  <c r="DX39" i="16"/>
  <c r="DX69" i="16" s="1"/>
  <c r="EF89" i="16"/>
  <c r="EF120" i="16" s="1"/>
  <c r="EF39" i="16"/>
  <c r="EF69" i="16" s="1"/>
  <c r="EN89" i="16"/>
  <c r="EN120" i="16" s="1"/>
  <c r="EN39" i="16"/>
  <c r="EN69" i="16" s="1"/>
  <c r="EV89" i="16"/>
  <c r="EV120" i="16" s="1"/>
  <c r="EV39" i="16"/>
  <c r="EV69" i="16" s="1"/>
  <c r="FD89" i="16"/>
  <c r="FD120" i="16" s="1"/>
  <c r="FD39" i="16"/>
  <c r="FD69" i="16" s="1"/>
  <c r="H90" i="16"/>
  <c r="H121" i="16" s="1"/>
  <c r="H40" i="16"/>
  <c r="H70" i="16" s="1"/>
  <c r="P90" i="16"/>
  <c r="P121" i="16" s="1"/>
  <c r="P40" i="16"/>
  <c r="P70" i="16" s="1"/>
  <c r="X90" i="16"/>
  <c r="X121" i="16" s="1"/>
  <c r="X40" i="16"/>
  <c r="X70" i="16" s="1"/>
  <c r="AF90" i="16"/>
  <c r="AF121" i="16" s="1"/>
  <c r="AF40" i="16"/>
  <c r="AF70" i="16" s="1"/>
  <c r="AN90" i="16"/>
  <c r="AN121" i="16" s="1"/>
  <c r="AN40" i="16"/>
  <c r="AN70" i="16" s="1"/>
  <c r="AV90" i="16"/>
  <c r="AV121" i="16" s="1"/>
  <c r="AV40" i="16"/>
  <c r="AV70" i="16" s="1"/>
  <c r="BD90" i="16"/>
  <c r="BD121" i="16" s="1"/>
  <c r="BD40" i="16"/>
  <c r="BD70" i="16" s="1"/>
  <c r="BL90" i="16"/>
  <c r="BL121" i="16" s="1"/>
  <c r="BL40" i="16"/>
  <c r="BL70" i="16" s="1"/>
  <c r="BT90" i="16"/>
  <c r="BT121" i="16" s="1"/>
  <c r="BT40" i="16"/>
  <c r="BT70" i="16" s="1"/>
  <c r="CB90" i="16"/>
  <c r="CB121" i="16" s="1"/>
  <c r="CB40" i="16"/>
  <c r="CB70" i="16" s="1"/>
  <c r="CJ90" i="16"/>
  <c r="CJ121" i="16" s="1"/>
  <c r="CJ40" i="16"/>
  <c r="CJ70" i="16" s="1"/>
  <c r="CR90" i="16"/>
  <c r="CR121" i="16" s="1"/>
  <c r="CR40" i="16"/>
  <c r="CR70" i="16" s="1"/>
  <c r="CZ90" i="16"/>
  <c r="CZ121" i="16" s="1"/>
  <c r="CZ40" i="16"/>
  <c r="CZ70" i="16" s="1"/>
  <c r="DH90" i="16"/>
  <c r="DH121" i="16" s="1"/>
  <c r="DH40" i="16"/>
  <c r="DH70" i="16" s="1"/>
  <c r="DP90" i="16"/>
  <c r="DP121" i="16" s="1"/>
  <c r="DP40" i="16"/>
  <c r="DP70" i="16" s="1"/>
  <c r="DX90" i="16"/>
  <c r="DX121" i="16" s="1"/>
  <c r="DX40" i="16"/>
  <c r="DX70" i="16" s="1"/>
  <c r="EF90" i="16"/>
  <c r="EF121" i="16" s="1"/>
  <c r="EF40" i="16"/>
  <c r="EF70" i="16" s="1"/>
  <c r="EN90" i="16"/>
  <c r="EN121" i="16" s="1"/>
  <c r="EN40" i="16"/>
  <c r="EN70" i="16" s="1"/>
  <c r="EV90" i="16"/>
  <c r="EV121" i="16" s="1"/>
  <c r="EV40" i="16"/>
  <c r="EV70" i="16" s="1"/>
  <c r="FD90" i="16"/>
  <c r="FD121" i="16" s="1"/>
  <c r="FD40" i="16"/>
  <c r="FD70" i="16" s="1"/>
  <c r="H91" i="16"/>
  <c r="H122" i="16" s="1"/>
  <c r="H41" i="16"/>
  <c r="H71" i="16" s="1"/>
  <c r="P91" i="16"/>
  <c r="P122" i="16" s="1"/>
  <c r="P41" i="16"/>
  <c r="P71" i="16" s="1"/>
  <c r="X91" i="16"/>
  <c r="X122" i="16" s="1"/>
  <c r="X41" i="16"/>
  <c r="X71" i="16" s="1"/>
  <c r="AF91" i="16"/>
  <c r="AF122" i="16" s="1"/>
  <c r="AF41" i="16"/>
  <c r="AF71" i="16" s="1"/>
  <c r="AN91" i="16"/>
  <c r="AN122" i="16" s="1"/>
  <c r="AN41" i="16"/>
  <c r="AN71" i="16" s="1"/>
  <c r="AV91" i="16"/>
  <c r="AV122" i="16" s="1"/>
  <c r="AV41" i="16"/>
  <c r="AV71" i="16" s="1"/>
  <c r="BD91" i="16"/>
  <c r="BD122" i="16" s="1"/>
  <c r="BD41" i="16"/>
  <c r="BD71" i="16" s="1"/>
  <c r="BL91" i="16"/>
  <c r="BL122" i="16" s="1"/>
  <c r="BL41" i="16"/>
  <c r="BL71" i="16" s="1"/>
  <c r="BT91" i="16"/>
  <c r="BT122" i="16" s="1"/>
  <c r="BT41" i="16"/>
  <c r="BT71" i="16" s="1"/>
  <c r="CB91" i="16"/>
  <c r="CB122" i="16" s="1"/>
  <c r="CB41" i="16"/>
  <c r="CB71" i="16" s="1"/>
  <c r="CJ91" i="16"/>
  <c r="CJ122" i="16" s="1"/>
  <c r="CJ41" i="16"/>
  <c r="CJ71" i="16" s="1"/>
  <c r="CR91" i="16"/>
  <c r="CR122" i="16" s="1"/>
  <c r="CR41" i="16"/>
  <c r="CR71" i="16" s="1"/>
  <c r="CZ91" i="16"/>
  <c r="CZ122" i="16" s="1"/>
  <c r="CZ41" i="16"/>
  <c r="CZ71" i="16" s="1"/>
  <c r="DH91" i="16"/>
  <c r="DH122" i="16" s="1"/>
  <c r="DH41" i="16"/>
  <c r="DH71" i="16" s="1"/>
  <c r="DP91" i="16"/>
  <c r="DP122" i="16" s="1"/>
  <c r="DP41" i="16"/>
  <c r="DP71" i="16" s="1"/>
  <c r="DX91" i="16"/>
  <c r="DX122" i="16" s="1"/>
  <c r="DX41" i="16"/>
  <c r="DX71" i="16" s="1"/>
  <c r="EF91" i="16"/>
  <c r="EF122" i="16" s="1"/>
  <c r="EF41" i="16"/>
  <c r="EF71" i="16" s="1"/>
  <c r="EN91" i="16"/>
  <c r="EN122" i="16" s="1"/>
  <c r="EN41" i="16"/>
  <c r="EN71" i="16" s="1"/>
  <c r="EV91" i="16"/>
  <c r="EV122" i="16" s="1"/>
  <c r="EV41" i="16"/>
  <c r="EV71" i="16" s="1"/>
  <c r="FD91" i="16"/>
  <c r="FD122" i="16" s="1"/>
  <c r="FD41" i="16"/>
  <c r="FD71" i="16" s="1"/>
  <c r="H93" i="16"/>
  <c r="H124" i="16" s="1"/>
  <c r="H43" i="16"/>
  <c r="H73" i="16" s="1"/>
  <c r="P93" i="16"/>
  <c r="P124" i="16" s="1"/>
  <c r="P43" i="16"/>
  <c r="P73" i="16" s="1"/>
  <c r="X93" i="16"/>
  <c r="X124" i="16" s="1"/>
  <c r="X43" i="16"/>
  <c r="X73" i="16" s="1"/>
  <c r="AF93" i="16"/>
  <c r="AF124" i="16" s="1"/>
  <c r="AF43" i="16"/>
  <c r="AF73" i="16" s="1"/>
  <c r="AN93" i="16"/>
  <c r="AN124" i="16" s="1"/>
  <c r="AN43" i="16"/>
  <c r="AN73" i="16" s="1"/>
  <c r="AV93" i="16"/>
  <c r="AV124" i="16" s="1"/>
  <c r="AV43" i="16"/>
  <c r="AV73" i="16" s="1"/>
  <c r="BD93" i="16"/>
  <c r="BD124" i="16" s="1"/>
  <c r="BD43" i="16"/>
  <c r="BD73" i="16" s="1"/>
  <c r="BL93" i="16"/>
  <c r="BL124" i="16" s="1"/>
  <c r="BL43" i="16"/>
  <c r="BL73" i="16" s="1"/>
  <c r="BT93" i="16"/>
  <c r="BT124" i="16" s="1"/>
  <c r="BT43" i="16"/>
  <c r="BT73" i="16" s="1"/>
  <c r="CB93" i="16"/>
  <c r="CB124" i="16" s="1"/>
  <c r="CB43" i="16"/>
  <c r="CB73" i="16" s="1"/>
  <c r="CJ93" i="16"/>
  <c r="CJ124" i="16" s="1"/>
  <c r="CJ43" i="16"/>
  <c r="CJ73" i="16" s="1"/>
  <c r="CR93" i="16"/>
  <c r="CR124" i="16" s="1"/>
  <c r="CR43" i="16"/>
  <c r="CR73" i="16" s="1"/>
  <c r="CZ93" i="16"/>
  <c r="CZ124" i="16" s="1"/>
  <c r="CZ43" i="16"/>
  <c r="CZ73" i="16" s="1"/>
  <c r="DH93" i="16"/>
  <c r="DH124" i="16" s="1"/>
  <c r="DH43" i="16"/>
  <c r="DH73" i="16" s="1"/>
  <c r="DP93" i="16"/>
  <c r="DP124" i="16" s="1"/>
  <c r="DP43" i="16"/>
  <c r="DP73" i="16" s="1"/>
  <c r="DX93" i="16"/>
  <c r="DX124" i="16" s="1"/>
  <c r="DX43" i="16"/>
  <c r="DX73" i="16" s="1"/>
  <c r="EF93" i="16"/>
  <c r="EF124" i="16" s="1"/>
  <c r="EF43" i="16"/>
  <c r="EF73" i="16" s="1"/>
  <c r="EN93" i="16"/>
  <c r="EN124" i="16" s="1"/>
  <c r="EN43" i="16"/>
  <c r="EN73" i="16" s="1"/>
  <c r="EV93" i="16"/>
  <c r="EV124" i="16" s="1"/>
  <c r="EV43" i="16"/>
  <c r="EV73" i="16" s="1"/>
  <c r="FD93" i="16"/>
  <c r="FD124" i="16" s="1"/>
  <c r="FD43" i="16"/>
  <c r="FD73" i="16" s="1"/>
  <c r="H94" i="16"/>
  <c r="H125" i="16" s="1"/>
  <c r="H44" i="16"/>
  <c r="H74" i="16" s="1"/>
  <c r="P94" i="16"/>
  <c r="P125" i="16" s="1"/>
  <c r="P44" i="16"/>
  <c r="P74" i="16" s="1"/>
  <c r="X94" i="16"/>
  <c r="X125" i="16" s="1"/>
  <c r="X44" i="16"/>
  <c r="X74" i="16" s="1"/>
  <c r="AF94" i="16"/>
  <c r="AF125" i="16" s="1"/>
  <c r="AF44" i="16"/>
  <c r="AF74" i="16" s="1"/>
  <c r="AN94" i="16"/>
  <c r="AN125" i="16" s="1"/>
  <c r="AN44" i="16"/>
  <c r="AN74" i="16" s="1"/>
  <c r="AV94" i="16"/>
  <c r="AV125" i="16" s="1"/>
  <c r="AV44" i="16"/>
  <c r="AV74" i="16" s="1"/>
  <c r="BD94" i="16"/>
  <c r="BD125" i="16" s="1"/>
  <c r="BD44" i="16"/>
  <c r="BD74" i="16" s="1"/>
  <c r="BL94" i="16"/>
  <c r="BL125" i="16" s="1"/>
  <c r="BL44" i="16"/>
  <c r="BL74" i="16" s="1"/>
  <c r="BT94" i="16"/>
  <c r="BT125" i="16" s="1"/>
  <c r="BT44" i="16"/>
  <c r="BT74" i="16" s="1"/>
  <c r="CB94" i="16"/>
  <c r="CB125" i="16" s="1"/>
  <c r="CB44" i="16"/>
  <c r="CB74" i="16" s="1"/>
  <c r="CJ94" i="16"/>
  <c r="CJ125" i="16" s="1"/>
  <c r="CJ44" i="16"/>
  <c r="CJ74" i="16" s="1"/>
  <c r="CR94" i="16"/>
  <c r="CR125" i="16" s="1"/>
  <c r="CR44" i="16"/>
  <c r="CR74" i="16" s="1"/>
  <c r="CZ94" i="16"/>
  <c r="CZ125" i="16" s="1"/>
  <c r="CZ44" i="16"/>
  <c r="CZ74" i="16" s="1"/>
  <c r="DH94" i="16"/>
  <c r="DH125" i="16" s="1"/>
  <c r="DH44" i="16"/>
  <c r="DH74" i="16" s="1"/>
  <c r="DP94" i="16"/>
  <c r="DP125" i="16" s="1"/>
  <c r="DP44" i="16"/>
  <c r="DP74" i="16" s="1"/>
  <c r="DX94" i="16"/>
  <c r="DX125" i="16" s="1"/>
  <c r="DX44" i="16"/>
  <c r="DX74" i="16" s="1"/>
  <c r="EF94" i="16"/>
  <c r="EF125" i="16" s="1"/>
  <c r="EF44" i="16"/>
  <c r="EF74" i="16" s="1"/>
  <c r="EN94" i="16"/>
  <c r="EN125" i="16" s="1"/>
  <c r="EN44" i="16"/>
  <c r="EN74" i="16" s="1"/>
  <c r="EV94" i="16"/>
  <c r="EV125" i="16" s="1"/>
  <c r="EV44" i="16"/>
  <c r="EV74" i="16" s="1"/>
  <c r="FD94" i="16"/>
  <c r="FD125" i="16" s="1"/>
  <c r="FD44" i="16"/>
  <c r="FD74" i="16" s="1"/>
  <c r="H95" i="16"/>
  <c r="H126" i="16" s="1"/>
  <c r="H45" i="16"/>
  <c r="H75" i="16" s="1"/>
  <c r="P95" i="16"/>
  <c r="P126" i="16" s="1"/>
  <c r="P45" i="16"/>
  <c r="P75" i="16" s="1"/>
  <c r="X95" i="16"/>
  <c r="X126" i="16" s="1"/>
  <c r="X45" i="16"/>
  <c r="X75" i="16" s="1"/>
  <c r="AF95" i="16"/>
  <c r="AF126" i="16" s="1"/>
  <c r="AF45" i="16"/>
  <c r="AF75" i="16" s="1"/>
  <c r="AN95" i="16"/>
  <c r="AN126" i="16" s="1"/>
  <c r="AN45" i="16"/>
  <c r="AN75" i="16" s="1"/>
  <c r="AV95" i="16"/>
  <c r="AV126" i="16" s="1"/>
  <c r="AV45" i="16"/>
  <c r="AV75" i="16" s="1"/>
  <c r="BD95" i="16"/>
  <c r="BD126" i="16" s="1"/>
  <c r="BD45" i="16"/>
  <c r="BD75" i="16" s="1"/>
  <c r="BL95" i="16"/>
  <c r="BL126" i="16" s="1"/>
  <c r="BL45" i="16"/>
  <c r="BL75" i="16" s="1"/>
  <c r="BT95" i="16"/>
  <c r="BT126" i="16" s="1"/>
  <c r="BT45" i="16"/>
  <c r="BT75" i="16" s="1"/>
  <c r="CB95" i="16"/>
  <c r="CB126" i="16" s="1"/>
  <c r="CB45" i="16"/>
  <c r="CB75" i="16" s="1"/>
  <c r="CJ95" i="16"/>
  <c r="CJ126" i="16" s="1"/>
  <c r="CJ45" i="16"/>
  <c r="CJ75" i="16" s="1"/>
  <c r="CR95" i="16"/>
  <c r="CR126" i="16" s="1"/>
  <c r="CR45" i="16"/>
  <c r="CR75" i="16" s="1"/>
  <c r="CZ95" i="16"/>
  <c r="CZ126" i="16" s="1"/>
  <c r="CZ45" i="16"/>
  <c r="CZ75" i="16" s="1"/>
  <c r="DH95" i="16"/>
  <c r="DH126" i="16" s="1"/>
  <c r="DH45" i="16"/>
  <c r="DH75" i="16" s="1"/>
  <c r="DP95" i="16"/>
  <c r="DP126" i="16" s="1"/>
  <c r="DP45" i="16"/>
  <c r="DP75" i="16" s="1"/>
  <c r="DX95" i="16"/>
  <c r="DX126" i="16" s="1"/>
  <c r="DX45" i="16"/>
  <c r="DX75" i="16" s="1"/>
  <c r="EF95" i="16"/>
  <c r="EF126" i="16" s="1"/>
  <c r="EF45" i="16"/>
  <c r="EF75" i="16" s="1"/>
  <c r="EN95" i="16"/>
  <c r="EN126" i="16" s="1"/>
  <c r="EN45" i="16"/>
  <c r="EN75" i="16" s="1"/>
  <c r="EV95" i="16"/>
  <c r="EV126" i="16" s="1"/>
  <c r="EV45" i="16"/>
  <c r="EV75" i="16" s="1"/>
  <c r="FD95" i="16"/>
  <c r="FD126" i="16" s="1"/>
  <c r="FD45" i="16"/>
  <c r="FD75" i="16" s="1"/>
  <c r="H96" i="16"/>
  <c r="H127" i="16" s="1"/>
  <c r="H46" i="16"/>
  <c r="H76" i="16" s="1"/>
  <c r="P96" i="16"/>
  <c r="P127" i="16" s="1"/>
  <c r="P46" i="16"/>
  <c r="P76" i="16" s="1"/>
  <c r="X96" i="16"/>
  <c r="X127" i="16" s="1"/>
  <c r="X46" i="16"/>
  <c r="X76" i="16" s="1"/>
  <c r="AF96" i="16"/>
  <c r="AF127" i="16" s="1"/>
  <c r="AF46" i="16"/>
  <c r="AF76" i="16" s="1"/>
  <c r="AN96" i="16"/>
  <c r="AN127" i="16" s="1"/>
  <c r="AN46" i="16"/>
  <c r="AN76" i="16" s="1"/>
  <c r="AV96" i="16"/>
  <c r="AV127" i="16" s="1"/>
  <c r="AV46" i="16"/>
  <c r="AV76" i="16" s="1"/>
  <c r="BD96" i="16"/>
  <c r="BD127" i="16" s="1"/>
  <c r="BD46" i="16"/>
  <c r="BD76" i="16" s="1"/>
  <c r="BL96" i="16"/>
  <c r="BL127" i="16" s="1"/>
  <c r="BL46" i="16"/>
  <c r="BL76" i="16" s="1"/>
  <c r="BT96" i="16"/>
  <c r="BT127" i="16" s="1"/>
  <c r="BT46" i="16"/>
  <c r="BT76" i="16" s="1"/>
  <c r="CB96" i="16"/>
  <c r="CB127" i="16" s="1"/>
  <c r="CB46" i="16"/>
  <c r="CB76" i="16" s="1"/>
  <c r="CJ96" i="16"/>
  <c r="CJ127" i="16" s="1"/>
  <c r="CJ46" i="16"/>
  <c r="CJ76" i="16" s="1"/>
  <c r="CR96" i="16"/>
  <c r="CR127" i="16" s="1"/>
  <c r="CR46" i="16"/>
  <c r="CR76" i="16" s="1"/>
  <c r="CZ96" i="16"/>
  <c r="CZ127" i="16" s="1"/>
  <c r="CZ46" i="16"/>
  <c r="CZ76" i="16" s="1"/>
  <c r="DH96" i="16"/>
  <c r="DH127" i="16" s="1"/>
  <c r="DH46" i="16"/>
  <c r="DH76" i="16" s="1"/>
  <c r="DP96" i="16"/>
  <c r="DP127" i="16" s="1"/>
  <c r="DP46" i="16"/>
  <c r="DP76" i="16" s="1"/>
  <c r="DX96" i="16"/>
  <c r="DX127" i="16" s="1"/>
  <c r="DX46" i="16"/>
  <c r="DX76" i="16" s="1"/>
  <c r="EF96" i="16"/>
  <c r="EF127" i="16" s="1"/>
  <c r="EF46" i="16"/>
  <c r="EF76" i="16" s="1"/>
  <c r="EN96" i="16"/>
  <c r="EN127" i="16" s="1"/>
  <c r="EN46" i="16"/>
  <c r="EN76" i="16" s="1"/>
  <c r="EV96" i="16"/>
  <c r="EV127" i="16" s="1"/>
  <c r="EV46" i="16"/>
  <c r="EV76" i="16" s="1"/>
  <c r="FD96" i="16"/>
  <c r="FD127" i="16" s="1"/>
  <c r="FD46" i="16"/>
  <c r="FD76" i="16" s="1"/>
  <c r="H97" i="16"/>
  <c r="H128" i="16" s="1"/>
  <c r="H47" i="16"/>
  <c r="H77" i="16" s="1"/>
  <c r="P97" i="16"/>
  <c r="P128" i="16" s="1"/>
  <c r="P47" i="16"/>
  <c r="P77" i="16" s="1"/>
  <c r="X97" i="16"/>
  <c r="X128" i="16" s="1"/>
  <c r="X47" i="16"/>
  <c r="X77" i="16" s="1"/>
  <c r="AF97" i="16"/>
  <c r="AF128" i="16" s="1"/>
  <c r="AF47" i="16"/>
  <c r="AF77" i="16" s="1"/>
  <c r="AN97" i="16"/>
  <c r="AN128" i="16" s="1"/>
  <c r="AN47" i="16"/>
  <c r="AN77" i="16" s="1"/>
  <c r="AV97" i="16"/>
  <c r="AV128" i="16" s="1"/>
  <c r="AV47" i="16"/>
  <c r="AV77" i="16" s="1"/>
  <c r="BD97" i="16"/>
  <c r="BD128" i="16" s="1"/>
  <c r="BD47" i="16"/>
  <c r="BD77" i="16" s="1"/>
  <c r="BL97" i="16"/>
  <c r="BL128" i="16" s="1"/>
  <c r="BT97" i="16"/>
  <c r="BT128" i="16" s="1"/>
  <c r="BT47" i="16"/>
  <c r="BT77" i="16" s="1"/>
  <c r="CB97" i="16"/>
  <c r="CB128" i="16" s="1"/>
  <c r="CB47" i="16"/>
  <c r="CB77" i="16" s="1"/>
  <c r="CJ97" i="16"/>
  <c r="CJ128" i="16" s="1"/>
  <c r="CJ47" i="16"/>
  <c r="CJ77" i="16" s="1"/>
  <c r="CR97" i="16"/>
  <c r="CR128" i="16" s="1"/>
  <c r="CR47" i="16"/>
  <c r="CR77" i="16" s="1"/>
  <c r="CZ97" i="16"/>
  <c r="CZ128" i="16" s="1"/>
  <c r="CZ47" i="16"/>
  <c r="CZ77" i="16" s="1"/>
  <c r="DH97" i="16"/>
  <c r="DH128" i="16" s="1"/>
  <c r="DH47" i="16"/>
  <c r="DH77" i="16" s="1"/>
  <c r="DP97" i="16"/>
  <c r="DP128" i="16" s="1"/>
  <c r="DP47" i="16"/>
  <c r="DP77" i="16" s="1"/>
  <c r="DX97" i="16"/>
  <c r="DX128" i="16" s="1"/>
  <c r="DX47" i="16"/>
  <c r="DX77" i="16" s="1"/>
  <c r="EF97" i="16"/>
  <c r="EF128" i="16" s="1"/>
  <c r="EN97" i="16"/>
  <c r="EN128" i="16" s="1"/>
  <c r="EN47" i="16"/>
  <c r="EN77" i="16" s="1"/>
  <c r="EV97" i="16"/>
  <c r="EV128" i="16" s="1"/>
  <c r="EV47" i="16"/>
  <c r="EV77" i="16" s="1"/>
  <c r="FD97" i="16"/>
  <c r="FD128" i="16" s="1"/>
  <c r="FD47" i="16"/>
  <c r="FD77" i="16" s="1"/>
  <c r="H98" i="16"/>
  <c r="H129" i="16" s="1"/>
  <c r="H48" i="16"/>
  <c r="H78" i="16" s="1"/>
  <c r="P98" i="16"/>
  <c r="P129" i="16" s="1"/>
  <c r="P48" i="16"/>
  <c r="P78" i="16" s="1"/>
  <c r="X98" i="16"/>
  <c r="X129" i="16" s="1"/>
  <c r="X48" i="16"/>
  <c r="X78" i="16" s="1"/>
  <c r="AF98" i="16"/>
  <c r="AF129" i="16" s="1"/>
  <c r="AF48" i="16"/>
  <c r="AF78" i="16" s="1"/>
  <c r="AN98" i="16"/>
  <c r="AN129" i="16" s="1"/>
  <c r="AV98" i="16"/>
  <c r="AV129" i="16" s="1"/>
  <c r="AV48" i="16"/>
  <c r="AV78" i="16" s="1"/>
  <c r="BD98" i="16"/>
  <c r="BD129" i="16" s="1"/>
  <c r="BD48" i="16"/>
  <c r="BD78" i="16" s="1"/>
  <c r="BL98" i="16"/>
  <c r="BL129" i="16" s="1"/>
  <c r="BL48" i="16"/>
  <c r="BL78" i="16" s="1"/>
  <c r="BT98" i="16"/>
  <c r="BT129" i="16" s="1"/>
  <c r="BT48" i="16"/>
  <c r="BT78" i="16" s="1"/>
  <c r="CB98" i="16"/>
  <c r="CB129" i="16" s="1"/>
  <c r="CJ98" i="16"/>
  <c r="CJ129" i="16" s="1"/>
  <c r="CJ48" i="16"/>
  <c r="CJ78" i="16" s="1"/>
  <c r="CR98" i="16"/>
  <c r="CR129" i="16" s="1"/>
  <c r="CR48" i="16"/>
  <c r="CR78" i="16" s="1"/>
  <c r="CZ98" i="16"/>
  <c r="CZ129" i="16" s="1"/>
  <c r="CZ48" i="16"/>
  <c r="CZ78" i="16" s="1"/>
  <c r="DH98" i="16"/>
  <c r="DH129" i="16" s="1"/>
  <c r="DH48" i="16"/>
  <c r="DH78" i="16" s="1"/>
  <c r="DP98" i="16"/>
  <c r="DP129" i="16" s="1"/>
  <c r="DP48" i="16"/>
  <c r="DP78" i="16" s="1"/>
  <c r="DX98" i="16"/>
  <c r="DX129" i="16" s="1"/>
  <c r="DX48" i="16"/>
  <c r="DX78" i="16" s="1"/>
  <c r="EF98" i="16"/>
  <c r="EF129" i="16" s="1"/>
  <c r="EF48" i="16"/>
  <c r="EF78" i="16" s="1"/>
  <c r="EN98" i="16"/>
  <c r="EN129" i="16" s="1"/>
  <c r="EV98" i="16"/>
  <c r="EV129" i="16" s="1"/>
  <c r="EV48" i="16"/>
  <c r="EV78" i="16" s="1"/>
  <c r="FD98" i="16"/>
  <c r="FD129" i="16" s="1"/>
  <c r="FD48" i="16"/>
  <c r="FD78" i="16" s="1"/>
  <c r="H99" i="16"/>
  <c r="H130" i="16" s="1"/>
  <c r="H49" i="16"/>
  <c r="H79" i="16" s="1"/>
  <c r="P99" i="16"/>
  <c r="P130" i="16" s="1"/>
  <c r="P49" i="16"/>
  <c r="P79" i="16" s="1"/>
  <c r="X99" i="16"/>
  <c r="X130" i="16" s="1"/>
  <c r="X49" i="16"/>
  <c r="X79" i="16" s="1"/>
  <c r="AF99" i="16"/>
  <c r="AF130" i="16" s="1"/>
  <c r="AF49" i="16"/>
  <c r="AF79" i="16" s="1"/>
  <c r="AN99" i="16"/>
  <c r="AN130" i="16" s="1"/>
  <c r="AN49" i="16"/>
  <c r="AN79" i="16" s="1"/>
  <c r="AV99" i="16"/>
  <c r="AV130" i="16" s="1"/>
  <c r="AV49" i="16"/>
  <c r="AV79" i="16" s="1"/>
  <c r="BD99" i="16"/>
  <c r="BD130" i="16" s="1"/>
  <c r="BD49" i="16"/>
  <c r="BD79" i="16" s="1"/>
  <c r="BL99" i="16"/>
  <c r="BL130" i="16" s="1"/>
  <c r="BT99" i="16"/>
  <c r="BT130" i="16" s="1"/>
  <c r="BT49" i="16"/>
  <c r="BT79" i="16" s="1"/>
  <c r="CB99" i="16"/>
  <c r="CB130" i="16" s="1"/>
  <c r="CB49" i="16"/>
  <c r="CB79" i="16" s="1"/>
  <c r="CJ99" i="16"/>
  <c r="CJ130" i="16" s="1"/>
  <c r="CJ49" i="16"/>
  <c r="CJ79" i="16" s="1"/>
  <c r="CR99" i="16"/>
  <c r="CR130" i="16" s="1"/>
  <c r="CR49" i="16"/>
  <c r="CR79" i="16" s="1"/>
  <c r="CZ99" i="16"/>
  <c r="CZ130" i="16" s="1"/>
  <c r="CZ49" i="16"/>
  <c r="CZ79" i="16" s="1"/>
  <c r="DH99" i="16"/>
  <c r="DH130" i="16" s="1"/>
  <c r="DH49" i="16"/>
  <c r="DH79" i="16" s="1"/>
  <c r="DP99" i="16"/>
  <c r="DP130" i="16" s="1"/>
  <c r="DP49" i="16"/>
  <c r="DP79" i="16" s="1"/>
  <c r="DX99" i="16"/>
  <c r="DX130" i="16" s="1"/>
  <c r="EF99" i="16"/>
  <c r="EF130" i="16" s="1"/>
  <c r="EF49" i="16"/>
  <c r="EF79" i="16" s="1"/>
  <c r="EN99" i="16"/>
  <c r="EN130" i="16" s="1"/>
  <c r="EN49" i="16"/>
  <c r="EN79" i="16" s="1"/>
  <c r="EV99" i="16"/>
  <c r="EV130" i="16" s="1"/>
  <c r="EV49" i="16"/>
  <c r="EV79" i="16" s="1"/>
  <c r="FD99" i="16"/>
  <c r="FD130" i="16" s="1"/>
  <c r="FD49" i="16"/>
  <c r="FD79" i="16" s="1"/>
  <c r="H101" i="16"/>
  <c r="H132" i="16" s="1"/>
  <c r="H51" i="16"/>
  <c r="H81" i="16" s="1"/>
  <c r="P101" i="16"/>
  <c r="P132" i="16" s="1"/>
  <c r="P51" i="16"/>
  <c r="P81" i="16" s="1"/>
  <c r="X101" i="16"/>
  <c r="X132" i="16" s="1"/>
  <c r="X51" i="16"/>
  <c r="X81" i="16" s="1"/>
  <c r="AF101" i="16"/>
  <c r="AF132" i="16" s="1"/>
  <c r="AF51" i="16"/>
  <c r="AF81" i="16" s="1"/>
  <c r="AN101" i="16"/>
  <c r="AN132" i="16" s="1"/>
  <c r="AN51" i="16"/>
  <c r="AN81" i="16" s="1"/>
  <c r="AV101" i="16"/>
  <c r="AV132" i="16" s="1"/>
  <c r="BD101" i="16"/>
  <c r="BD132" i="16" s="1"/>
  <c r="BD51" i="16"/>
  <c r="BD81" i="16" s="1"/>
  <c r="BL101" i="16"/>
  <c r="BL132" i="16" s="1"/>
  <c r="BL51" i="16"/>
  <c r="BL81" i="16" s="1"/>
  <c r="BT101" i="16"/>
  <c r="BT132" i="16" s="1"/>
  <c r="BT51" i="16"/>
  <c r="BT81" i="16" s="1"/>
  <c r="CB101" i="16"/>
  <c r="CB132" i="16" s="1"/>
  <c r="CB51" i="16"/>
  <c r="CB81" i="16" s="1"/>
  <c r="CJ101" i="16"/>
  <c r="CJ132" i="16" s="1"/>
  <c r="CJ51" i="16"/>
  <c r="CJ81" i="16" s="1"/>
  <c r="CR101" i="16"/>
  <c r="CR132" i="16" s="1"/>
  <c r="CR51" i="16"/>
  <c r="CR81" i="16" s="1"/>
  <c r="CZ101" i="16"/>
  <c r="CZ132" i="16" s="1"/>
  <c r="CZ51" i="16"/>
  <c r="CZ81" i="16" s="1"/>
  <c r="DH101" i="16"/>
  <c r="DH132" i="16" s="1"/>
  <c r="DP101" i="16"/>
  <c r="DP132" i="16" s="1"/>
  <c r="DP51" i="16"/>
  <c r="DP81" i="16" s="1"/>
  <c r="DX101" i="16"/>
  <c r="DX132" i="16" s="1"/>
  <c r="DX51" i="16"/>
  <c r="DX81" i="16" s="1"/>
  <c r="EF101" i="16"/>
  <c r="EF132" i="16" s="1"/>
  <c r="EF51" i="16"/>
  <c r="EF81" i="16" s="1"/>
  <c r="EN101" i="16"/>
  <c r="EN132" i="16" s="1"/>
  <c r="EN51" i="16"/>
  <c r="EN81" i="16" s="1"/>
  <c r="EV101" i="16"/>
  <c r="EV132" i="16" s="1"/>
  <c r="EV51" i="16"/>
  <c r="EV81" i="16" s="1"/>
  <c r="FD101" i="16"/>
  <c r="FD132" i="16" s="1"/>
  <c r="FD51" i="16"/>
  <c r="FD81" i="16" s="1"/>
  <c r="H102" i="16"/>
  <c r="H133" i="16" s="1"/>
  <c r="H52" i="16"/>
  <c r="H82" i="16" s="1"/>
  <c r="P102" i="16"/>
  <c r="P133" i="16" s="1"/>
  <c r="P52" i="16"/>
  <c r="P82" i="16" s="1"/>
  <c r="X102" i="16"/>
  <c r="X133" i="16" s="1"/>
  <c r="X52" i="16"/>
  <c r="X82" i="16" s="1"/>
  <c r="AF102" i="16"/>
  <c r="AF133" i="16" s="1"/>
  <c r="AN102" i="16"/>
  <c r="AN133" i="16" s="1"/>
  <c r="AN52" i="16"/>
  <c r="AN82" i="16" s="1"/>
  <c r="AV102" i="16"/>
  <c r="AV133" i="16" s="1"/>
  <c r="AV52" i="16"/>
  <c r="AV82" i="16" s="1"/>
  <c r="BD102" i="16"/>
  <c r="BD133" i="16" s="1"/>
  <c r="BD52" i="16"/>
  <c r="BD82" i="16" s="1"/>
  <c r="BL102" i="16"/>
  <c r="BL133" i="16" s="1"/>
  <c r="BL52" i="16"/>
  <c r="BL82" i="16" s="1"/>
  <c r="BT102" i="16"/>
  <c r="BT133" i="16" s="1"/>
  <c r="BT52" i="16"/>
  <c r="BT82" i="16" s="1"/>
  <c r="CB102" i="16"/>
  <c r="CB133" i="16" s="1"/>
  <c r="CB52" i="16"/>
  <c r="CB82" i="16" s="1"/>
  <c r="CJ102" i="16"/>
  <c r="CJ133" i="16" s="1"/>
  <c r="CJ52" i="16"/>
  <c r="CJ82" i="16" s="1"/>
  <c r="CR102" i="16"/>
  <c r="CR133" i="16" s="1"/>
  <c r="CZ102" i="16"/>
  <c r="CZ133" i="16" s="1"/>
  <c r="CZ52" i="16"/>
  <c r="CZ82" i="16" s="1"/>
  <c r="DH102" i="16"/>
  <c r="DH133" i="16" s="1"/>
  <c r="DH52" i="16"/>
  <c r="DH82" i="16" s="1"/>
  <c r="DP102" i="16"/>
  <c r="DP133" i="16" s="1"/>
  <c r="DP52" i="16"/>
  <c r="DP82" i="16" s="1"/>
  <c r="DX102" i="16"/>
  <c r="DX133" i="16" s="1"/>
  <c r="DX52" i="16"/>
  <c r="DX82" i="16" s="1"/>
  <c r="EF102" i="16"/>
  <c r="EF133" i="16" s="1"/>
  <c r="EF52" i="16"/>
  <c r="EF82" i="16" s="1"/>
  <c r="EN102" i="16"/>
  <c r="EN133" i="16" s="1"/>
  <c r="EN52" i="16"/>
  <c r="EN82" i="16" s="1"/>
  <c r="EV102" i="16"/>
  <c r="EV133" i="16" s="1"/>
  <c r="EV52" i="16"/>
  <c r="EV82" i="16" s="1"/>
  <c r="FD102" i="16"/>
  <c r="FD133" i="16" s="1"/>
  <c r="H103" i="16"/>
  <c r="H134" i="16" s="1"/>
  <c r="H53" i="16"/>
  <c r="H83" i="16" s="1"/>
  <c r="P103" i="16"/>
  <c r="P134" i="16" s="1"/>
  <c r="X103" i="16"/>
  <c r="X134" i="16" s="1"/>
  <c r="X53" i="16"/>
  <c r="X83" i="16" s="1"/>
  <c r="AF103" i="16"/>
  <c r="AF134" i="16" s="1"/>
  <c r="AF53" i="16"/>
  <c r="AF83" i="16" s="1"/>
  <c r="AN103" i="16"/>
  <c r="AN134" i="16" s="1"/>
  <c r="AN53" i="16"/>
  <c r="AN83" i="16" s="1"/>
  <c r="AV103" i="16"/>
  <c r="AV134" i="16" s="1"/>
  <c r="AV53" i="16"/>
  <c r="AV83" i="16" s="1"/>
  <c r="BD103" i="16"/>
  <c r="BD134" i="16" s="1"/>
  <c r="BD53" i="16"/>
  <c r="BD83" i="16" s="1"/>
  <c r="BL103" i="16"/>
  <c r="BL134" i="16" s="1"/>
  <c r="BL53" i="16"/>
  <c r="BL83" i="16" s="1"/>
  <c r="BT103" i="16"/>
  <c r="BT134" i="16" s="1"/>
  <c r="BT53" i="16"/>
  <c r="BT83" i="16" s="1"/>
  <c r="CB103" i="16"/>
  <c r="CB134" i="16" s="1"/>
  <c r="CJ103" i="16"/>
  <c r="CJ134" i="16" s="1"/>
  <c r="CJ53" i="16"/>
  <c r="CJ83" i="16" s="1"/>
  <c r="CR103" i="16"/>
  <c r="CR134" i="16" s="1"/>
  <c r="CR53" i="16"/>
  <c r="CR83" i="16" s="1"/>
  <c r="CZ103" i="16"/>
  <c r="CZ134" i="16" s="1"/>
  <c r="CZ53" i="16"/>
  <c r="CZ83" i="16" s="1"/>
  <c r="DH103" i="16"/>
  <c r="DH134" i="16" s="1"/>
  <c r="DH53" i="16"/>
  <c r="DH83" i="16" s="1"/>
  <c r="DP103" i="16"/>
  <c r="DP134" i="16" s="1"/>
  <c r="DP53" i="16"/>
  <c r="DP83" i="16" s="1"/>
  <c r="DX103" i="16"/>
  <c r="DX134" i="16" s="1"/>
  <c r="DX53" i="16"/>
  <c r="DX83" i="16" s="1"/>
  <c r="EF103" i="16"/>
  <c r="EF134" i="16" s="1"/>
  <c r="EF53" i="16"/>
  <c r="EF83" i="16" s="1"/>
  <c r="EN103" i="16"/>
  <c r="EN134" i="16" s="1"/>
  <c r="EV103" i="16"/>
  <c r="EV134" i="16" s="1"/>
  <c r="EV53" i="16"/>
  <c r="EV83" i="16" s="1"/>
  <c r="FD103" i="16"/>
  <c r="FD134" i="16" s="1"/>
  <c r="FD53" i="16"/>
  <c r="FD83" i="16" s="1"/>
  <c r="H105" i="16"/>
  <c r="H55" i="16"/>
  <c r="P105" i="16"/>
  <c r="P55" i="16"/>
  <c r="X105" i="16"/>
  <c r="X55" i="16"/>
  <c r="AF105" i="16"/>
  <c r="AF55" i="16"/>
  <c r="AN105" i="16"/>
  <c r="AN55" i="16"/>
  <c r="AV105" i="16"/>
  <c r="AV55" i="16"/>
  <c r="BD105" i="16"/>
  <c r="BD55" i="16"/>
  <c r="BT105" i="16"/>
  <c r="BT55" i="16"/>
  <c r="CB105" i="16"/>
  <c r="CB55" i="16"/>
  <c r="CJ105" i="16"/>
  <c r="CJ55" i="16"/>
  <c r="CR105" i="16"/>
  <c r="CR55" i="16"/>
  <c r="CZ105" i="16"/>
  <c r="CZ55" i="16"/>
  <c r="DH105" i="16"/>
  <c r="DH55" i="16"/>
  <c r="DP105" i="16"/>
  <c r="DP55" i="16"/>
  <c r="EF105" i="16"/>
  <c r="EF55" i="16"/>
  <c r="EN105" i="16"/>
  <c r="EN55" i="16"/>
  <c r="AU38" i="16"/>
  <c r="AU68" i="16" s="1"/>
  <c r="DG38" i="16"/>
  <c r="DG68" i="16" s="1"/>
  <c r="AE39" i="16"/>
  <c r="AE69" i="16" s="1"/>
  <c r="CQ39" i="16"/>
  <c r="CQ69" i="16" s="1"/>
  <c r="FC39" i="16"/>
  <c r="FC69" i="16" s="1"/>
  <c r="BK40" i="16"/>
  <c r="BK70" i="16" s="1"/>
  <c r="DW40" i="16"/>
  <c r="DW70" i="16" s="1"/>
  <c r="AU41" i="16"/>
  <c r="AU71" i="16" s="1"/>
  <c r="DG41" i="16"/>
  <c r="DG71" i="16" s="1"/>
  <c r="AE43" i="16"/>
  <c r="AE73" i="16" s="1"/>
  <c r="FC44" i="16"/>
  <c r="FC74" i="16" s="1"/>
  <c r="DO45" i="16"/>
  <c r="DO75" i="16" s="1"/>
  <c r="CA46" i="16"/>
  <c r="CA76" i="16" s="1"/>
  <c r="AY47" i="16"/>
  <c r="AY77" i="16" s="1"/>
  <c r="AB88" i="16"/>
  <c r="AB119" i="16" s="1"/>
  <c r="AB38" i="16"/>
  <c r="AB68" i="16" s="1"/>
  <c r="BP88" i="16"/>
  <c r="BP119" i="16" s="1"/>
  <c r="BP38" i="16"/>
  <c r="BP68" i="16" s="1"/>
  <c r="CV88" i="16"/>
  <c r="CV119" i="16" s="1"/>
  <c r="CV38" i="16"/>
  <c r="CV68" i="16" s="1"/>
  <c r="EB88" i="16"/>
  <c r="EB119" i="16" s="1"/>
  <c r="EB38" i="16"/>
  <c r="X73" i="24" s="1"/>
  <c r="EZ88" i="16"/>
  <c r="EZ119" i="16" s="1"/>
  <c r="EZ38" i="16"/>
  <c r="EZ68" i="16" s="1"/>
  <c r="T89" i="16"/>
  <c r="T120" i="16" s="1"/>
  <c r="T39" i="16"/>
  <c r="T69" i="16" s="1"/>
  <c r="AR89" i="16"/>
  <c r="AR120" i="16" s="1"/>
  <c r="AR39" i="16"/>
  <c r="AR69" i="16" s="1"/>
  <c r="BP89" i="16"/>
  <c r="BP120" i="16" s="1"/>
  <c r="BP39" i="16"/>
  <c r="BP69" i="16" s="1"/>
  <c r="DD89" i="16"/>
  <c r="DD120" i="16" s="1"/>
  <c r="DD39" i="16"/>
  <c r="DD69" i="16" s="1"/>
  <c r="I88" i="16"/>
  <c r="I119" i="16" s="1"/>
  <c r="I38" i="16"/>
  <c r="I68" i="16" s="1"/>
  <c r="Q88" i="16"/>
  <c r="Q119" i="16" s="1"/>
  <c r="Q38" i="16"/>
  <c r="Q68" i="16" s="1"/>
  <c r="Y88" i="16"/>
  <c r="Y119" i="16" s="1"/>
  <c r="Y38" i="16"/>
  <c r="Y68" i="16" s="1"/>
  <c r="AG88" i="16"/>
  <c r="AG119" i="16" s="1"/>
  <c r="AG38" i="16"/>
  <c r="AG68" i="16" s="1"/>
  <c r="AO88" i="16"/>
  <c r="AO119" i="16" s="1"/>
  <c r="AO38" i="16"/>
  <c r="AO68" i="16" s="1"/>
  <c r="AW88" i="16"/>
  <c r="AW119" i="16" s="1"/>
  <c r="AW38" i="16"/>
  <c r="AW68" i="16" s="1"/>
  <c r="BE88" i="16"/>
  <c r="BE119" i="16" s="1"/>
  <c r="BE38" i="16"/>
  <c r="BE68" i="16" s="1"/>
  <c r="BM88" i="16"/>
  <c r="BM119" i="16" s="1"/>
  <c r="BM38" i="16"/>
  <c r="BM68" i="16" s="1"/>
  <c r="BU88" i="16"/>
  <c r="BU119" i="16" s="1"/>
  <c r="BU38" i="16"/>
  <c r="BU68" i="16" s="1"/>
  <c r="CC88" i="16"/>
  <c r="CC119" i="16" s="1"/>
  <c r="CC38" i="16"/>
  <c r="CC68" i="16" s="1"/>
  <c r="CK88" i="16"/>
  <c r="CK119" i="16" s="1"/>
  <c r="CK38" i="16"/>
  <c r="CK68" i="16" s="1"/>
  <c r="CS88" i="16"/>
  <c r="CS119" i="16" s="1"/>
  <c r="CS38" i="16"/>
  <c r="CS68" i="16" s="1"/>
  <c r="DA88" i="16"/>
  <c r="DA119" i="16" s="1"/>
  <c r="DA38" i="16"/>
  <c r="DA68" i="16" s="1"/>
  <c r="DI88" i="16"/>
  <c r="DI119" i="16" s="1"/>
  <c r="DI38" i="16"/>
  <c r="DI68" i="16" s="1"/>
  <c r="DQ88" i="16"/>
  <c r="DQ119" i="16" s="1"/>
  <c r="DQ38" i="16"/>
  <c r="DQ68" i="16" s="1"/>
  <c r="DY88" i="16"/>
  <c r="DY119" i="16" s="1"/>
  <c r="DY38" i="16"/>
  <c r="U73" i="24" s="1"/>
  <c r="EG88" i="16"/>
  <c r="EG119" i="16" s="1"/>
  <c r="EG38" i="16"/>
  <c r="AC73" i="24" s="1"/>
  <c r="EO88" i="16"/>
  <c r="EO119" i="16" s="1"/>
  <c r="EO38" i="16"/>
  <c r="AK73" i="24" s="1"/>
  <c r="EW88" i="16"/>
  <c r="EW119" i="16" s="1"/>
  <c r="EW38" i="16"/>
  <c r="FE88" i="16"/>
  <c r="FE119" i="16" s="1"/>
  <c r="FE38" i="16"/>
  <c r="FE68" i="16" s="1"/>
  <c r="I89" i="16"/>
  <c r="I120" i="16" s="1"/>
  <c r="I39" i="16"/>
  <c r="I69" i="16" s="1"/>
  <c r="Q89" i="16"/>
  <c r="Q120" i="16" s="1"/>
  <c r="Q39" i="16"/>
  <c r="Q69" i="16" s="1"/>
  <c r="Y89" i="16"/>
  <c r="Y120" i="16" s="1"/>
  <c r="Y39" i="16"/>
  <c r="Y69" i="16" s="1"/>
  <c r="AG89" i="16"/>
  <c r="AG120" i="16" s="1"/>
  <c r="AG39" i="16"/>
  <c r="AG69" i="16" s="1"/>
  <c r="AO89" i="16"/>
  <c r="AO120" i="16" s="1"/>
  <c r="AO39" i="16"/>
  <c r="AO69" i="16" s="1"/>
  <c r="AW89" i="16"/>
  <c r="AW120" i="16" s="1"/>
  <c r="AW39" i="16"/>
  <c r="AW69" i="16" s="1"/>
  <c r="BE89" i="16"/>
  <c r="BE120" i="16" s="1"/>
  <c r="BE39" i="16"/>
  <c r="BE69" i="16" s="1"/>
  <c r="BM89" i="16"/>
  <c r="BM120" i="16" s="1"/>
  <c r="BM39" i="16"/>
  <c r="BM69" i="16" s="1"/>
  <c r="BU89" i="16"/>
  <c r="BU120" i="16" s="1"/>
  <c r="BU39" i="16"/>
  <c r="BU69" i="16" s="1"/>
  <c r="CC89" i="16"/>
  <c r="CC120" i="16" s="1"/>
  <c r="CC39" i="16"/>
  <c r="CC69" i="16" s="1"/>
  <c r="CK89" i="16"/>
  <c r="CK120" i="16" s="1"/>
  <c r="CK39" i="16"/>
  <c r="CK69" i="16" s="1"/>
  <c r="CS89" i="16"/>
  <c r="CS120" i="16" s="1"/>
  <c r="CS39" i="16"/>
  <c r="CS69" i="16" s="1"/>
  <c r="DA89" i="16"/>
  <c r="DA120" i="16" s="1"/>
  <c r="DA39" i="16"/>
  <c r="DA69" i="16" s="1"/>
  <c r="DI89" i="16"/>
  <c r="DI120" i="16" s="1"/>
  <c r="DI39" i="16"/>
  <c r="DI69" i="16" s="1"/>
  <c r="DQ89" i="16"/>
  <c r="DQ120" i="16" s="1"/>
  <c r="DQ39" i="16"/>
  <c r="DQ69" i="16" s="1"/>
  <c r="DY89" i="16"/>
  <c r="DY120" i="16" s="1"/>
  <c r="DY39" i="16"/>
  <c r="DY69" i="16" s="1"/>
  <c r="EG89" i="16"/>
  <c r="EG120" i="16" s="1"/>
  <c r="EG39" i="16"/>
  <c r="EG69" i="16" s="1"/>
  <c r="EO89" i="16"/>
  <c r="EO120" i="16" s="1"/>
  <c r="EO39" i="16"/>
  <c r="EO69" i="16" s="1"/>
  <c r="EW89" i="16"/>
  <c r="EW120" i="16" s="1"/>
  <c r="EW39" i="16"/>
  <c r="EW69" i="16" s="1"/>
  <c r="FE89" i="16"/>
  <c r="FE120" i="16" s="1"/>
  <c r="FE39" i="16"/>
  <c r="FE69" i="16" s="1"/>
  <c r="I90" i="16"/>
  <c r="I121" i="16" s="1"/>
  <c r="I40" i="16"/>
  <c r="I70" i="16" s="1"/>
  <c r="Q90" i="16"/>
  <c r="Q121" i="16" s="1"/>
  <c r="Q40" i="16"/>
  <c r="Q70" i="16" s="1"/>
  <c r="Y90" i="16"/>
  <c r="Y121" i="16" s="1"/>
  <c r="Y40" i="16"/>
  <c r="Y70" i="16" s="1"/>
  <c r="AG90" i="16"/>
  <c r="AG121" i="16" s="1"/>
  <c r="AG40" i="16"/>
  <c r="AG70" i="16" s="1"/>
  <c r="AO90" i="16"/>
  <c r="AO121" i="16" s="1"/>
  <c r="AO40" i="16"/>
  <c r="AO70" i="16" s="1"/>
  <c r="AW90" i="16"/>
  <c r="AW121" i="16" s="1"/>
  <c r="AW40" i="16"/>
  <c r="AW70" i="16" s="1"/>
  <c r="BE90" i="16"/>
  <c r="BE121" i="16" s="1"/>
  <c r="BE40" i="16"/>
  <c r="BE70" i="16" s="1"/>
  <c r="BM90" i="16"/>
  <c r="BM121" i="16" s="1"/>
  <c r="BM40" i="16"/>
  <c r="BM70" i="16" s="1"/>
  <c r="BU90" i="16"/>
  <c r="BU121" i="16" s="1"/>
  <c r="BU40" i="16"/>
  <c r="BU70" i="16" s="1"/>
  <c r="CC90" i="16"/>
  <c r="CC121" i="16" s="1"/>
  <c r="CC40" i="16"/>
  <c r="CC70" i="16" s="1"/>
  <c r="CK90" i="16"/>
  <c r="CK121" i="16" s="1"/>
  <c r="CK40" i="16"/>
  <c r="CK70" i="16" s="1"/>
  <c r="CS90" i="16"/>
  <c r="CS121" i="16" s="1"/>
  <c r="CS40" i="16"/>
  <c r="CS70" i="16" s="1"/>
  <c r="DA90" i="16"/>
  <c r="DA121" i="16" s="1"/>
  <c r="DA40" i="16"/>
  <c r="DA70" i="16" s="1"/>
  <c r="DI90" i="16"/>
  <c r="DI121" i="16" s="1"/>
  <c r="DI40" i="16"/>
  <c r="DI70" i="16" s="1"/>
  <c r="DQ90" i="16"/>
  <c r="DQ121" i="16" s="1"/>
  <c r="DQ40" i="16"/>
  <c r="DQ70" i="16" s="1"/>
  <c r="DY90" i="16"/>
  <c r="DY121" i="16" s="1"/>
  <c r="DY40" i="16"/>
  <c r="DY70" i="16" s="1"/>
  <c r="EG90" i="16"/>
  <c r="EG121" i="16" s="1"/>
  <c r="EG40" i="16"/>
  <c r="EG70" i="16" s="1"/>
  <c r="EO90" i="16"/>
  <c r="EO121" i="16" s="1"/>
  <c r="EO40" i="16"/>
  <c r="EO70" i="16" s="1"/>
  <c r="EW90" i="16"/>
  <c r="EW121" i="16" s="1"/>
  <c r="EW40" i="16"/>
  <c r="EW70" i="16" s="1"/>
  <c r="FE90" i="16"/>
  <c r="FE121" i="16" s="1"/>
  <c r="FE40" i="16"/>
  <c r="FE70" i="16" s="1"/>
  <c r="I91" i="16"/>
  <c r="I122" i="16" s="1"/>
  <c r="I41" i="16"/>
  <c r="I71" i="16" s="1"/>
  <c r="Q91" i="16"/>
  <c r="Q122" i="16" s="1"/>
  <c r="Q41" i="16"/>
  <c r="Q71" i="16" s="1"/>
  <c r="Y91" i="16"/>
  <c r="Y122" i="16" s="1"/>
  <c r="Y41" i="16"/>
  <c r="Y71" i="16" s="1"/>
  <c r="AG91" i="16"/>
  <c r="AG122" i="16" s="1"/>
  <c r="AG41" i="16"/>
  <c r="AG71" i="16" s="1"/>
  <c r="AO91" i="16"/>
  <c r="AO122" i="16" s="1"/>
  <c r="AO41" i="16"/>
  <c r="AO71" i="16" s="1"/>
  <c r="AW91" i="16"/>
  <c r="AW122" i="16" s="1"/>
  <c r="AW41" i="16"/>
  <c r="AW71" i="16" s="1"/>
  <c r="BE91" i="16"/>
  <c r="BE122" i="16" s="1"/>
  <c r="BE41" i="16"/>
  <c r="BE71" i="16" s="1"/>
  <c r="BM91" i="16"/>
  <c r="BM122" i="16" s="1"/>
  <c r="BM41" i="16"/>
  <c r="BM71" i="16" s="1"/>
  <c r="BU91" i="16"/>
  <c r="BU122" i="16" s="1"/>
  <c r="BU41" i="16"/>
  <c r="BU71" i="16" s="1"/>
  <c r="CC91" i="16"/>
  <c r="CC122" i="16" s="1"/>
  <c r="CC41" i="16"/>
  <c r="CC71" i="16" s="1"/>
  <c r="CK91" i="16"/>
  <c r="CK122" i="16" s="1"/>
  <c r="CK41" i="16"/>
  <c r="CK71" i="16" s="1"/>
  <c r="CS91" i="16"/>
  <c r="CS122" i="16" s="1"/>
  <c r="CS41" i="16"/>
  <c r="CS71" i="16" s="1"/>
  <c r="DA91" i="16"/>
  <c r="DA122" i="16" s="1"/>
  <c r="DA41" i="16"/>
  <c r="DA71" i="16" s="1"/>
  <c r="DI91" i="16"/>
  <c r="DI122" i="16" s="1"/>
  <c r="DI41" i="16"/>
  <c r="DI71" i="16" s="1"/>
  <c r="DQ91" i="16"/>
  <c r="DQ122" i="16" s="1"/>
  <c r="DQ41" i="16"/>
  <c r="DQ71" i="16" s="1"/>
  <c r="DY91" i="16"/>
  <c r="DY122" i="16" s="1"/>
  <c r="DY41" i="16"/>
  <c r="DY71" i="16" s="1"/>
  <c r="EG91" i="16"/>
  <c r="EG122" i="16" s="1"/>
  <c r="EG41" i="16"/>
  <c r="EG71" i="16" s="1"/>
  <c r="EO91" i="16"/>
  <c r="EO122" i="16" s="1"/>
  <c r="EO41" i="16"/>
  <c r="EO71" i="16" s="1"/>
  <c r="EW91" i="16"/>
  <c r="EW122" i="16" s="1"/>
  <c r="EW41" i="16"/>
  <c r="EW71" i="16" s="1"/>
  <c r="FE91" i="16"/>
  <c r="FE122" i="16" s="1"/>
  <c r="FE41" i="16"/>
  <c r="FE71" i="16" s="1"/>
  <c r="I93" i="16"/>
  <c r="I124" i="16" s="1"/>
  <c r="I43" i="16"/>
  <c r="I73" i="16" s="1"/>
  <c r="Q93" i="16"/>
  <c r="Q124" i="16" s="1"/>
  <c r="Q43" i="16"/>
  <c r="Q73" i="16" s="1"/>
  <c r="Y93" i="16"/>
  <c r="Y124" i="16" s="1"/>
  <c r="Y43" i="16"/>
  <c r="Y73" i="16" s="1"/>
  <c r="AG93" i="16"/>
  <c r="AG124" i="16" s="1"/>
  <c r="AG43" i="16"/>
  <c r="AG73" i="16" s="1"/>
  <c r="AO93" i="16"/>
  <c r="AO124" i="16" s="1"/>
  <c r="AO43" i="16"/>
  <c r="AO73" i="16" s="1"/>
  <c r="AW93" i="16"/>
  <c r="AW124" i="16" s="1"/>
  <c r="AW43" i="16"/>
  <c r="AW73" i="16" s="1"/>
  <c r="BE93" i="16"/>
  <c r="BE124" i="16" s="1"/>
  <c r="BE43" i="16"/>
  <c r="BE73" i="16" s="1"/>
  <c r="BM93" i="16"/>
  <c r="BM124" i="16" s="1"/>
  <c r="BM43" i="16"/>
  <c r="BM73" i="16" s="1"/>
  <c r="BU93" i="16"/>
  <c r="BU124" i="16" s="1"/>
  <c r="BU43" i="16"/>
  <c r="BU73" i="16" s="1"/>
  <c r="CC93" i="16"/>
  <c r="CC124" i="16" s="1"/>
  <c r="CC43" i="16"/>
  <c r="CC73" i="16" s="1"/>
  <c r="CK93" i="16"/>
  <c r="CK124" i="16" s="1"/>
  <c r="CK43" i="16"/>
  <c r="CK73" i="16" s="1"/>
  <c r="CS93" i="16"/>
  <c r="CS124" i="16" s="1"/>
  <c r="CS43" i="16"/>
  <c r="CS73" i="16" s="1"/>
  <c r="DA93" i="16"/>
  <c r="DA124" i="16" s="1"/>
  <c r="DA43" i="16"/>
  <c r="DA73" i="16" s="1"/>
  <c r="DI93" i="16"/>
  <c r="DI124" i="16" s="1"/>
  <c r="DJ73" i="16"/>
  <c r="DI43" i="16"/>
  <c r="DI73" i="16" s="1"/>
  <c r="DQ93" i="16"/>
  <c r="DQ124" i="16" s="1"/>
  <c r="DQ43" i="16"/>
  <c r="DQ73" i="16" s="1"/>
  <c r="DY93" i="16"/>
  <c r="DY124" i="16" s="1"/>
  <c r="DY43" i="16"/>
  <c r="DY73" i="16" s="1"/>
  <c r="EG93" i="16"/>
  <c r="EG124" i="16" s="1"/>
  <c r="EG43" i="16"/>
  <c r="EG73" i="16" s="1"/>
  <c r="EO93" i="16"/>
  <c r="EO124" i="16" s="1"/>
  <c r="EP73" i="16"/>
  <c r="EO43" i="16"/>
  <c r="EO73" i="16" s="1"/>
  <c r="EW93" i="16"/>
  <c r="EW124" i="16" s="1"/>
  <c r="EW43" i="16"/>
  <c r="EW73" i="16" s="1"/>
  <c r="FE93" i="16"/>
  <c r="FE124" i="16" s="1"/>
  <c r="FE43" i="16"/>
  <c r="FE73" i="16" s="1"/>
  <c r="I94" i="16"/>
  <c r="I125" i="16" s="1"/>
  <c r="I44" i="16"/>
  <c r="I74" i="16" s="1"/>
  <c r="Q94" i="16"/>
  <c r="Q125" i="16" s="1"/>
  <c r="Q44" i="16"/>
  <c r="Q74" i="16" s="1"/>
  <c r="Y94" i="16"/>
  <c r="Y125" i="16" s="1"/>
  <c r="Y44" i="16"/>
  <c r="Y74" i="16" s="1"/>
  <c r="AG94" i="16"/>
  <c r="AG125" i="16" s="1"/>
  <c r="AG44" i="16"/>
  <c r="AG74" i="16" s="1"/>
  <c r="AO94" i="16"/>
  <c r="AO125" i="16" s="1"/>
  <c r="AO44" i="16"/>
  <c r="AO74" i="16" s="1"/>
  <c r="AW94" i="16"/>
  <c r="AW125" i="16" s="1"/>
  <c r="AW44" i="16"/>
  <c r="AW74" i="16" s="1"/>
  <c r="BE94" i="16"/>
  <c r="BE125" i="16" s="1"/>
  <c r="BE44" i="16"/>
  <c r="BE74" i="16" s="1"/>
  <c r="BM94" i="16"/>
  <c r="BM125" i="16" s="1"/>
  <c r="BM44" i="16"/>
  <c r="BM74" i="16" s="1"/>
  <c r="BU94" i="16"/>
  <c r="BU125" i="16" s="1"/>
  <c r="BU44" i="16"/>
  <c r="BU74" i="16" s="1"/>
  <c r="CC94" i="16"/>
  <c r="CC125" i="16" s="1"/>
  <c r="CC44" i="16"/>
  <c r="CC74" i="16" s="1"/>
  <c r="CK94" i="16"/>
  <c r="CK125" i="16" s="1"/>
  <c r="CK44" i="16"/>
  <c r="CK74" i="16" s="1"/>
  <c r="CS94" i="16"/>
  <c r="CS125" i="16" s="1"/>
  <c r="CS44" i="16"/>
  <c r="CS74" i="16" s="1"/>
  <c r="DA94" i="16"/>
  <c r="DA125" i="16" s="1"/>
  <c r="DA44" i="16"/>
  <c r="DA74" i="16" s="1"/>
  <c r="DI94" i="16"/>
  <c r="DI125" i="16" s="1"/>
  <c r="DI44" i="16"/>
  <c r="DI74" i="16" s="1"/>
  <c r="DQ94" i="16"/>
  <c r="DQ125" i="16" s="1"/>
  <c r="DQ44" i="16"/>
  <c r="DQ74" i="16" s="1"/>
  <c r="DY94" i="16"/>
  <c r="DY125" i="16" s="1"/>
  <c r="DY44" i="16"/>
  <c r="DY74" i="16" s="1"/>
  <c r="EG94" i="16"/>
  <c r="EG125" i="16" s="1"/>
  <c r="EG44" i="16"/>
  <c r="EG74" i="16" s="1"/>
  <c r="EO94" i="16"/>
  <c r="EO125" i="16" s="1"/>
  <c r="EO44" i="16"/>
  <c r="EO74" i="16" s="1"/>
  <c r="EW94" i="16"/>
  <c r="EW125" i="16" s="1"/>
  <c r="EW44" i="16"/>
  <c r="EW74" i="16" s="1"/>
  <c r="FE94" i="16"/>
  <c r="FE125" i="16" s="1"/>
  <c r="FE44" i="16"/>
  <c r="FE74" i="16" s="1"/>
  <c r="I95" i="16"/>
  <c r="I126" i="16" s="1"/>
  <c r="I45" i="16"/>
  <c r="I75" i="16" s="1"/>
  <c r="Q95" i="16"/>
  <c r="Q126" i="16" s="1"/>
  <c r="Q45" i="16"/>
  <c r="Q75" i="16" s="1"/>
  <c r="Y95" i="16"/>
  <c r="Y126" i="16" s="1"/>
  <c r="Y45" i="16"/>
  <c r="Y75" i="16" s="1"/>
  <c r="AG95" i="16"/>
  <c r="AG126" i="16" s="1"/>
  <c r="AH75" i="16"/>
  <c r="AG45" i="16"/>
  <c r="AG75" i="16" s="1"/>
  <c r="AO95" i="16"/>
  <c r="AO126" i="16" s="1"/>
  <c r="AO45" i="16"/>
  <c r="AO75" i="16" s="1"/>
  <c r="AW95" i="16"/>
  <c r="AW126" i="16" s="1"/>
  <c r="AW45" i="16"/>
  <c r="AW75" i="16" s="1"/>
  <c r="BE95" i="16"/>
  <c r="BE126" i="16" s="1"/>
  <c r="BE45" i="16"/>
  <c r="BE75" i="16" s="1"/>
  <c r="BM95" i="16"/>
  <c r="BM126" i="16" s="1"/>
  <c r="BN75" i="16"/>
  <c r="BM45" i="16"/>
  <c r="BM75" i="16" s="1"/>
  <c r="BU95" i="16"/>
  <c r="BU126" i="16" s="1"/>
  <c r="BU45" i="16"/>
  <c r="BU75" i="16" s="1"/>
  <c r="CC95" i="16"/>
  <c r="CC126" i="16" s="1"/>
  <c r="CC45" i="16"/>
  <c r="CC75" i="16" s="1"/>
  <c r="CK95" i="16"/>
  <c r="CK126" i="16" s="1"/>
  <c r="CK45" i="16"/>
  <c r="CK75" i="16" s="1"/>
  <c r="CS95" i="16"/>
  <c r="CS126" i="16" s="1"/>
  <c r="CT75" i="16"/>
  <c r="CS45" i="16"/>
  <c r="CS75" i="16" s="1"/>
  <c r="DA95" i="16"/>
  <c r="DA126" i="16" s="1"/>
  <c r="DA45" i="16"/>
  <c r="DA75" i="16" s="1"/>
  <c r="DI95" i="16"/>
  <c r="DI126" i="16" s="1"/>
  <c r="DI45" i="16"/>
  <c r="DI75" i="16" s="1"/>
  <c r="DQ95" i="16"/>
  <c r="DQ126" i="16" s="1"/>
  <c r="DQ45" i="16"/>
  <c r="DQ75" i="16" s="1"/>
  <c r="DY95" i="16"/>
  <c r="DY126" i="16" s="1"/>
  <c r="DZ75" i="16"/>
  <c r="DY45" i="16"/>
  <c r="DY75" i="16" s="1"/>
  <c r="EG95" i="16"/>
  <c r="EG126" i="16" s="1"/>
  <c r="EG45" i="16"/>
  <c r="EG75" i="16" s="1"/>
  <c r="EO95" i="16"/>
  <c r="EO126" i="16" s="1"/>
  <c r="EO45" i="16"/>
  <c r="EO75" i="16" s="1"/>
  <c r="EW95" i="16"/>
  <c r="EW126" i="16" s="1"/>
  <c r="EW45" i="16"/>
  <c r="EW75" i="16" s="1"/>
  <c r="FE95" i="16"/>
  <c r="FE126" i="16" s="1"/>
  <c r="FE45" i="16"/>
  <c r="FE75" i="16" s="1"/>
  <c r="I96" i="16"/>
  <c r="I127" i="16" s="1"/>
  <c r="I46" i="16"/>
  <c r="I76" i="16" s="1"/>
  <c r="Q96" i="16"/>
  <c r="Q127" i="16" s="1"/>
  <c r="Q46" i="16"/>
  <c r="Q76" i="16" s="1"/>
  <c r="Y96" i="16"/>
  <c r="Y127" i="16" s="1"/>
  <c r="Z76" i="16"/>
  <c r="Y46" i="16"/>
  <c r="Y76" i="16" s="1"/>
  <c r="AG96" i="16"/>
  <c r="AG127" i="16" s="1"/>
  <c r="AG46" i="16"/>
  <c r="AG76" i="16" s="1"/>
  <c r="AO96" i="16"/>
  <c r="AO127" i="16" s="1"/>
  <c r="AO46" i="16"/>
  <c r="AO76" i="16" s="1"/>
  <c r="AW96" i="16"/>
  <c r="AW127" i="16" s="1"/>
  <c r="AW46" i="16"/>
  <c r="AW76" i="16" s="1"/>
  <c r="BE96" i="16"/>
  <c r="BE127" i="16" s="1"/>
  <c r="BF76" i="16"/>
  <c r="BE46" i="16"/>
  <c r="BE76" i="16" s="1"/>
  <c r="BM96" i="16"/>
  <c r="BM127" i="16" s="1"/>
  <c r="BM46" i="16"/>
  <c r="BM76" i="16" s="1"/>
  <c r="BU96" i="16"/>
  <c r="BU127" i="16" s="1"/>
  <c r="BU46" i="16"/>
  <c r="BU76" i="16" s="1"/>
  <c r="CC96" i="16"/>
  <c r="CC127" i="16" s="1"/>
  <c r="CC46" i="16"/>
  <c r="CC76" i="16" s="1"/>
  <c r="CK96" i="16"/>
  <c r="CK127" i="16" s="1"/>
  <c r="CL76" i="16"/>
  <c r="CK46" i="16"/>
  <c r="CK76" i="16" s="1"/>
  <c r="CS96" i="16"/>
  <c r="CS127" i="16" s="1"/>
  <c r="CS46" i="16"/>
  <c r="CS76" i="16" s="1"/>
  <c r="DA96" i="16"/>
  <c r="DA127" i="16" s="1"/>
  <c r="DA46" i="16"/>
  <c r="DA76" i="16" s="1"/>
  <c r="DI96" i="16"/>
  <c r="DI127" i="16" s="1"/>
  <c r="DI46" i="16"/>
  <c r="DI76" i="16" s="1"/>
  <c r="DQ96" i="16"/>
  <c r="DQ127" i="16" s="1"/>
  <c r="DR76" i="16"/>
  <c r="DQ46" i="16"/>
  <c r="DQ76" i="16" s="1"/>
  <c r="DY96" i="16"/>
  <c r="DY127" i="16" s="1"/>
  <c r="DY46" i="16"/>
  <c r="DY76" i="16" s="1"/>
  <c r="EG96" i="16"/>
  <c r="EG127" i="16" s="1"/>
  <c r="EG46" i="16"/>
  <c r="EG76" i="16" s="1"/>
  <c r="EO96" i="16"/>
  <c r="EO127" i="16" s="1"/>
  <c r="EO46" i="16"/>
  <c r="EO76" i="16" s="1"/>
  <c r="EW96" i="16"/>
  <c r="EW127" i="16" s="1"/>
  <c r="EX76" i="16"/>
  <c r="EW46" i="16"/>
  <c r="EW76" i="16" s="1"/>
  <c r="FE96" i="16"/>
  <c r="FE127" i="16" s="1"/>
  <c r="FE46" i="16"/>
  <c r="FE76" i="16" s="1"/>
  <c r="I97" i="16"/>
  <c r="I128" i="16" s="1"/>
  <c r="I47" i="16"/>
  <c r="I77" i="16" s="1"/>
  <c r="Q97" i="16"/>
  <c r="Q128" i="16" s="1"/>
  <c r="Q47" i="16"/>
  <c r="Q77" i="16" s="1"/>
  <c r="Y97" i="16"/>
  <c r="Y128" i="16" s="1"/>
  <c r="Z77" i="16"/>
  <c r="Y47" i="16"/>
  <c r="Y77" i="16" s="1"/>
  <c r="AG97" i="16"/>
  <c r="AG128" i="16" s="1"/>
  <c r="AG47" i="16"/>
  <c r="AG77" i="16" s="1"/>
  <c r="AO97" i="16"/>
  <c r="AO128" i="16" s="1"/>
  <c r="AO47" i="16"/>
  <c r="AO77" i="16" s="1"/>
  <c r="AW97" i="16"/>
  <c r="AW128" i="16" s="1"/>
  <c r="AW47" i="16"/>
  <c r="AW77" i="16" s="1"/>
  <c r="BE97" i="16"/>
  <c r="BE128" i="16" s="1"/>
  <c r="BE47" i="16"/>
  <c r="BE77" i="16" s="1"/>
  <c r="BM97" i="16"/>
  <c r="BM128" i="16" s="1"/>
  <c r="BM47" i="16"/>
  <c r="BM77" i="16" s="1"/>
  <c r="BU97" i="16"/>
  <c r="BU128" i="16" s="1"/>
  <c r="BU47" i="16"/>
  <c r="BU77" i="16" s="1"/>
  <c r="CC97" i="16"/>
  <c r="CC128" i="16" s="1"/>
  <c r="CC47" i="16"/>
  <c r="CC77" i="16" s="1"/>
  <c r="CK97" i="16"/>
  <c r="CK128" i="16" s="1"/>
  <c r="CL77" i="16"/>
  <c r="CK47" i="16"/>
  <c r="CK77" i="16" s="1"/>
  <c r="CS97" i="16"/>
  <c r="CS128" i="16" s="1"/>
  <c r="CS47" i="16"/>
  <c r="CS77" i="16" s="1"/>
  <c r="DA97" i="16"/>
  <c r="DA128" i="16" s="1"/>
  <c r="DA47" i="16"/>
  <c r="DA77" i="16" s="1"/>
  <c r="DI97" i="16"/>
  <c r="DI128" i="16" s="1"/>
  <c r="DI47" i="16"/>
  <c r="DI77" i="16" s="1"/>
  <c r="DQ97" i="16"/>
  <c r="DQ128" i="16" s="1"/>
  <c r="DQ47" i="16"/>
  <c r="DQ77" i="16" s="1"/>
  <c r="DY97" i="16"/>
  <c r="DY128" i="16" s="1"/>
  <c r="DY47" i="16"/>
  <c r="DY77" i="16" s="1"/>
  <c r="EG97" i="16"/>
  <c r="EG128" i="16" s="1"/>
  <c r="EG47" i="16"/>
  <c r="EG77" i="16" s="1"/>
  <c r="EO97" i="16"/>
  <c r="EO128" i="16" s="1"/>
  <c r="EO47" i="16"/>
  <c r="EO77" i="16" s="1"/>
  <c r="EW97" i="16"/>
  <c r="EW128" i="16" s="1"/>
  <c r="EW47" i="16"/>
  <c r="EW77" i="16" s="1"/>
  <c r="FE97" i="16"/>
  <c r="FE128" i="16" s="1"/>
  <c r="FE47" i="16"/>
  <c r="FE77" i="16" s="1"/>
  <c r="I98" i="16"/>
  <c r="I129" i="16" s="1"/>
  <c r="I48" i="16"/>
  <c r="I78" i="16" s="1"/>
  <c r="Q98" i="16"/>
  <c r="Q129" i="16" s="1"/>
  <c r="R78" i="16"/>
  <c r="Q48" i="16"/>
  <c r="Q78" i="16" s="1"/>
  <c r="Y98" i="16"/>
  <c r="Y129" i="16" s="1"/>
  <c r="Y48" i="16"/>
  <c r="Y78" i="16" s="1"/>
  <c r="AG98" i="16"/>
  <c r="AG129" i="16" s="1"/>
  <c r="AG48" i="16"/>
  <c r="AG78" i="16" s="1"/>
  <c r="AO98" i="16"/>
  <c r="AO129" i="16" s="1"/>
  <c r="AO48" i="16"/>
  <c r="AO78" i="16" s="1"/>
  <c r="AW98" i="16"/>
  <c r="AW129" i="16" s="1"/>
  <c r="AW48" i="16"/>
  <c r="AW78" i="16" s="1"/>
  <c r="BE98" i="16"/>
  <c r="BE129" i="16" s="1"/>
  <c r="BE48" i="16"/>
  <c r="BE78" i="16" s="1"/>
  <c r="BM98" i="16"/>
  <c r="BM129" i="16" s="1"/>
  <c r="BM48" i="16"/>
  <c r="BM78" i="16" s="1"/>
  <c r="BU98" i="16"/>
  <c r="BU129" i="16" s="1"/>
  <c r="BU48" i="16"/>
  <c r="BU78" i="16" s="1"/>
  <c r="CC98" i="16"/>
  <c r="CC129" i="16" s="1"/>
  <c r="CC48" i="16"/>
  <c r="CC78" i="16" s="1"/>
  <c r="CK98" i="16"/>
  <c r="CK129" i="16" s="1"/>
  <c r="CK48" i="16"/>
  <c r="CK78" i="16" s="1"/>
  <c r="CS98" i="16"/>
  <c r="CS129" i="16" s="1"/>
  <c r="CS48" i="16"/>
  <c r="CS78" i="16" s="1"/>
  <c r="DA98" i="16"/>
  <c r="DA129" i="16" s="1"/>
  <c r="DA48" i="16"/>
  <c r="DA78" i="16" s="1"/>
  <c r="DI98" i="16"/>
  <c r="DI129" i="16" s="1"/>
  <c r="DI48" i="16"/>
  <c r="DI78" i="16" s="1"/>
  <c r="DQ98" i="16"/>
  <c r="DQ129" i="16" s="1"/>
  <c r="DQ48" i="16"/>
  <c r="DQ78" i="16" s="1"/>
  <c r="DY98" i="16"/>
  <c r="DY129" i="16" s="1"/>
  <c r="DY48" i="16"/>
  <c r="DY78" i="16" s="1"/>
  <c r="EG98" i="16"/>
  <c r="EG129" i="16" s="1"/>
  <c r="EG48" i="16"/>
  <c r="EG78" i="16" s="1"/>
  <c r="EO98" i="16"/>
  <c r="EO129" i="16" s="1"/>
  <c r="EO48" i="16"/>
  <c r="EO78" i="16" s="1"/>
  <c r="EW98" i="16"/>
  <c r="EW129" i="16" s="1"/>
  <c r="EW48" i="16"/>
  <c r="EW78" i="16" s="1"/>
  <c r="FE98" i="16"/>
  <c r="FE129" i="16" s="1"/>
  <c r="FE48" i="16"/>
  <c r="FE78" i="16" s="1"/>
  <c r="I99" i="16"/>
  <c r="I130" i="16" s="1"/>
  <c r="I49" i="16"/>
  <c r="I79" i="16" s="1"/>
  <c r="Q99" i="16"/>
  <c r="Q130" i="16" s="1"/>
  <c r="Q49" i="16"/>
  <c r="Q79" i="16" s="1"/>
  <c r="Y99" i="16"/>
  <c r="Y130" i="16" s="1"/>
  <c r="Y49" i="16"/>
  <c r="Y79" i="16" s="1"/>
  <c r="AG99" i="16"/>
  <c r="AG130" i="16" s="1"/>
  <c r="AG49" i="16"/>
  <c r="AG79" i="16" s="1"/>
  <c r="AO99" i="16"/>
  <c r="AO130" i="16" s="1"/>
  <c r="AO49" i="16"/>
  <c r="AO79" i="16" s="1"/>
  <c r="AW99" i="16"/>
  <c r="AW130" i="16" s="1"/>
  <c r="AW49" i="16"/>
  <c r="AW79" i="16" s="1"/>
  <c r="BE99" i="16"/>
  <c r="BE130" i="16" s="1"/>
  <c r="BE49" i="16"/>
  <c r="BE79" i="16" s="1"/>
  <c r="BM99" i="16"/>
  <c r="BM130" i="16" s="1"/>
  <c r="BM49" i="16"/>
  <c r="BM79" i="16" s="1"/>
  <c r="BU99" i="16"/>
  <c r="BU130" i="16" s="1"/>
  <c r="BU49" i="16"/>
  <c r="BU79" i="16" s="1"/>
  <c r="CC99" i="16"/>
  <c r="CC130" i="16" s="1"/>
  <c r="CC49" i="16"/>
  <c r="CC79" i="16" s="1"/>
  <c r="CK99" i="16"/>
  <c r="CK130" i="16" s="1"/>
  <c r="CK49" i="16"/>
  <c r="CK79" i="16" s="1"/>
  <c r="CS99" i="16"/>
  <c r="CS130" i="16" s="1"/>
  <c r="CS49" i="16"/>
  <c r="CS79" i="16" s="1"/>
  <c r="DA99" i="16"/>
  <c r="DA130" i="16" s="1"/>
  <c r="DA49" i="16"/>
  <c r="DA79" i="16" s="1"/>
  <c r="DI99" i="16"/>
  <c r="DI130" i="16" s="1"/>
  <c r="DI49" i="16"/>
  <c r="DI79" i="16" s="1"/>
  <c r="DQ99" i="16"/>
  <c r="DQ130" i="16" s="1"/>
  <c r="DQ49" i="16"/>
  <c r="DQ79" i="16" s="1"/>
  <c r="DY99" i="16"/>
  <c r="DY130" i="16" s="1"/>
  <c r="DY49" i="16"/>
  <c r="DY79" i="16" s="1"/>
  <c r="EG99" i="16"/>
  <c r="EG130" i="16" s="1"/>
  <c r="EG49" i="16"/>
  <c r="EG79" i="16" s="1"/>
  <c r="EO99" i="16"/>
  <c r="EO130" i="16" s="1"/>
  <c r="EO49" i="16"/>
  <c r="EO79" i="16" s="1"/>
  <c r="EW99" i="16"/>
  <c r="EW130" i="16" s="1"/>
  <c r="EW49" i="16"/>
  <c r="EW79" i="16" s="1"/>
  <c r="FE99" i="16"/>
  <c r="FE130" i="16" s="1"/>
  <c r="FE49" i="16"/>
  <c r="FE79" i="16" s="1"/>
  <c r="I101" i="16"/>
  <c r="I132" i="16" s="1"/>
  <c r="I51" i="16"/>
  <c r="I81" i="16" s="1"/>
  <c r="Q101" i="16"/>
  <c r="Q132" i="16" s="1"/>
  <c r="Q51" i="16"/>
  <c r="Q81" i="16" s="1"/>
  <c r="Y101" i="16"/>
  <c r="Y132" i="16" s="1"/>
  <c r="Y51" i="16"/>
  <c r="Y81" i="16" s="1"/>
  <c r="AG101" i="16"/>
  <c r="AG132" i="16" s="1"/>
  <c r="AG51" i="16"/>
  <c r="AG81" i="16" s="1"/>
  <c r="AO101" i="16"/>
  <c r="AO132" i="16" s="1"/>
  <c r="AO51" i="16"/>
  <c r="AO81" i="16" s="1"/>
  <c r="AW101" i="16"/>
  <c r="AW132" i="16" s="1"/>
  <c r="AW51" i="16"/>
  <c r="AW81" i="16" s="1"/>
  <c r="BE101" i="16"/>
  <c r="BE132" i="16" s="1"/>
  <c r="BE51" i="16"/>
  <c r="BE81" i="16" s="1"/>
  <c r="BM101" i="16"/>
  <c r="BM132" i="16" s="1"/>
  <c r="BM51" i="16"/>
  <c r="BM81" i="16" s="1"/>
  <c r="BU101" i="16"/>
  <c r="BU132" i="16" s="1"/>
  <c r="BU51" i="16"/>
  <c r="BU81" i="16" s="1"/>
  <c r="CC101" i="16"/>
  <c r="CC132" i="16" s="1"/>
  <c r="CC51" i="16"/>
  <c r="CC81" i="16" s="1"/>
  <c r="CK101" i="16"/>
  <c r="CK132" i="16" s="1"/>
  <c r="CK51" i="16"/>
  <c r="CK81" i="16" s="1"/>
  <c r="CS101" i="16"/>
  <c r="CS132" i="16" s="1"/>
  <c r="CS51" i="16"/>
  <c r="CS81" i="16" s="1"/>
  <c r="DA101" i="16"/>
  <c r="DA132" i="16" s="1"/>
  <c r="DA51" i="16"/>
  <c r="DA81" i="16" s="1"/>
  <c r="DI101" i="16"/>
  <c r="DI132" i="16" s="1"/>
  <c r="DI51" i="16"/>
  <c r="DI81" i="16" s="1"/>
  <c r="DQ101" i="16"/>
  <c r="DQ132" i="16" s="1"/>
  <c r="DQ51" i="16"/>
  <c r="DQ81" i="16" s="1"/>
  <c r="DY101" i="16"/>
  <c r="DY132" i="16" s="1"/>
  <c r="DY51" i="16"/>
  <c r="DY81" i="16" s="1"/>
  <c r="EG101" i="16"/>
  <c r="EG132" i="16" s="1"/>
  <c r="EG51" i="16"/>
  <c r="EG81" i="16" s="1"/>
  <c r="EO101" i="16"/>
  <c r="EO132" i="16" s="1"/>
  <c r="EO51" i="16"/>
  <c r="EO81" i="16" s="1"/>
  <c r="EW101" i="16"/>
  <c r="EW132" i="16" s="1"/>
  <c r="EW51" i="16"/>
  <c r="EW81" i="16" s="1"/>
  <c r="FE101" i="16"/>
  <c r="FE132" i="16" s="1"/>
  <c r="FE51" i="16"/>
  <c r="FE81" i="16" s="1"/>
  <c r="I102" i="16"/>
  <c r="I133" i="16" s="1"/>
  <c r="I52" i="16"/>
  <c r="I82" i="16" s="1"/>
  <c r="Q102" i="16"/>
  <c r="Q133" i="16" s="1"/>
  <c r="Q52" i="16"/>
  <c r="Q82" i="16" s="1"/>
  <c r="Y102" i="16"/>
  <c r="Y133" i="16" s="1"/>
  <c r="Y52" i="16"/>
  <c r="Y82" i="16" s="1"/>
  <c r="AG102" i="16"/>
  <c r="AG133" i="16" s="1"/>
  <c r="AG52" i="16"/>
  <c r="AG82" i="16" s="1"/>
  <c r="AO102" i="16"/>
  <c r="AO133" i="16" s="1"/>
  <c r="AO52" i="16"/>
  <c r="AO82" i="16" s="1"/>
  <c r="AW102" i="16"/>
  <c r="AW133" i="16" s="1"/>
  <c r="AW52" i="16"/>
  <c r="AW82" i="16" s="1"/>
  <c r="BE102" i="16"/>
  <c r="BE133" i="16" s="1"/>
  <c r="BE52" i="16"/>
  <c r="BE82" i="16" s="1"/>
  <c r="BM102" i="16"/>
  <c r="BM133" i="16" s="1"/>
  <c r="BM52" i="16"/>
  <c r="BM82" i="16" s="1"/>
  <c r="BU102" i="16"/>
  <c r="BU133" i="16" s="1"/>
  <c r="BU52" i="16"/>
  <c r="BU82" i="16" s="1"/>
  <c r="CC102" i="16"/>
  <c r="CC133" i="16" s="1"/>
  <c r="CC52" i="16"/>
  <c r="CC82" i="16" s="1"/>
  <c r="CK102" i="16"/>
  <c r="CK133" i="16" s="1"/>
  <c r="CK52" i="16"/>
  <c r="CK82" i="16" s="1"/>
  <c r="CS102" i="16"/>
  <c r="CS133" i="16" s="1"/>
  <c r="CS52" i="16"/>
  <c r="CS82" i="16" s="1"/>
  <c r="DA102" i="16"/>
  <c r="DA133" i="16" s="1"/>
  <c r="DA52" i="16"/>
  <c r="DA82" i="16" s="1"/>
  <c r="DI102" i="16"/>
  <c r="DI133" i="16" s="1"/>
  <c r="DI52" i="16"/>
  <c r="DI82" i="16" s="1"/>
  <c r="DQ102" i="16"/>
  <c r="DQ133" i="16" s="1"/>
  <c r="DQ52" i="16"/>
  <c r="DQ82" i="16" s="1"/>
  <c r="DY102" i="16"/>
  <c r="DY133" i="16" s="1"/>
  <c r="DY52" i="16"/>
  <c r="DY82" i="16" s="1"/>
  <c r="EG102" i="16"/>
  <c r="EG133" i="16" s="1"/>
  <c r="EG52" i="16"/>
  <c r="EG82" i="16" s="1"/>
  <c r="EO102" i="16"/>
  <c r="EO133" i="16" s="1"/>
  <c r="EO52" i="16"/>
  <c r="EO82" i="16" s="1"/>
  <c r="EW102" i="16"/>
  <c r="EW133" i="16" s="1"/>
  <c r="EW52" i="16"/>
  <c r="EW82" i="16" s="1"/>
  <c r="FE102" i="16"/>
  <c r="FE133" i="16" s="1"/>
  <c r="FE52" i="16"/>
  <c r="FE82" i="16" s="1"/>
  <c r="I103" i="16"/>
  <c r="I134" i="16" s="1"/>
  <c r="I53" i="16"/>
  <c r="I83" i="16" s="1"/>
  <c r="Q103" i="16"/>
  <c r="Q134" i="16" s="1"/>
  <c r="Q53" i="16"/>
  <c r="Q83" i="16" s="1"/>
  <c r="Y103" i="16"/>
  <c r="Y134" i="16" s="1"/>
  <c r="Y53" i="16"/>
  <c r="Y83" i="16" s="1"/>
  <c r="AG103" i="16"/>
  <c r="AG134" i="16" s="1"/>
  <c r="AG53" i="16"/>
  <c r="AG83" i="16" s="1"/>
  <c r="AO103" i="16"/>
  <c r="AO134" i="16" s="1"/>
  <c r="AO53" i="16"/>
  <c r="AO83" i="16" s="1"/>
  <c r="AW103" i="16"/>
  <c r="AW134" i="16" s="1"/>
  <c r="AW53" i="16"/>
  <c r="AW83" i="16" s="1"/>
  <c r="BE103" i="16"/>
  <c r="BE134" i="16" s="1"/>
  <c r="BE53" i="16"/>
  <c r="BE83" i="16" s="1"/>
  <c r="BM103" i="16"/>
  <c r="BM134" i="16" s="1"/>
  <c r="BM53" i="16"/>
  <c r="BM83" i="16" s="1"/>
  <c r="BU103" i="16"/>
  <c r="BU134" i="16" s="1"/>
  <c r="BU53" i="16"/>
  <c r="BU83" i="16" s="1"/>
  <c r="BC38" i="16"/>
  <c r="BC68" i="16" s="1"/>
  <c r="DO38" i="16"/>
  <c r="DO68" i="16" s="1"/>
  <c r="AM39" i="16"/>
  <c r="AM69" i="16" s="1"/>
  <c r="CY39" i="16"/>
  <c r="CY69" i="16" s="1"/>
  <c r="G40" i="16"/>
  <c r="G70" i="16" s="1"/>
  <c r="BS40" i="16"/>
  <c r="BS70" i="16" s="1"/>
  <c r="EE40" i="16"/>
  <c r="EE70" i="16" s="1"/>
  <c r="BC41" i="16"/>
  <c r="BC71" i="16" s="1"/>
  <c r="DO41" i="16"/>
  <c r="DO71" i="16" s="1"/>
  <c r="AM43" i="16"/>
  <c r="AM73" i="16" s="1"/>
  <c r="DT43" i="16"/>
  <c r="DT73" i="16" s="1"/>
  <c r="CF44" i="16"/>
  <c r="CF74" i="16" s="1"/>
  <c r="AR45" i="16"/>
  <c r="AR75" i="16" s="1"/>
  <c r="D46" i="16"/>
  <c r="D76" i="16" s="1"/>
  <c r="BL47" i="16"/>
  <c r="BL77" i="16" s="1"/>
  <c r="BL49" i="16"/>
  <c r="BL79" i="16" s="1"/>
  <c r="AF52" i="16"/>
  <c r="AF82" i="16" s="1"/>
  <c r="D38" i="16"/>
  <c r="D68" i="16" s="1"/>
  <c r="AJ88" i="16"/>
  <c r="AJ119" i="16" s="1"/>
  <c r="AJ38" i="16"/>
  <c r="AJ68" i="16" s="1"/>
  <c r="BX88" i="16"/>
  <c r="BX119" i="16" s="1"/>
  <c r="BX38" i="16"/>
  <c r="BX68" i="16" s="1"/>
  <c r="DD88" i="16"/>
  <c r="DD119" i="16" s="1"/>
  <c r="DD38" i="16"/>
  <c r="DD68" i="16" s="1"/>
  <c r="EJ88" i="16"/>
  <c r="EJ119" i="16" s="1"/>
  <c r="EJ38" i="16"/>
  <c r="AF73" i="24" s="1"/>
  <c r="D39" i="16"/>
  <c r="D69" i="16" s="1"/>
  <c r="AJ89" i="16"/>
  <c r="AJ120" i="16" s="1"/>
  <c r="AJ39" i="16"/>
  <c r="AJ69" i="16" s="1"/>
  <c r="CN89" i="16"/>
  <c r="CN120" i="16" s="1"/>
  <c r="CN39" i="16"/>
  <c r="CN69" i="16" s="1"/>
  <c r="J88" i="16"/>
  <c r="J119" i="16" s="1"/>
  <c r="J38" i="16"/>
  <c r="J68" i="16" s="1"/>
  <c r="R88" i="16"/>
  <c r="R119" i="16" s="1"/>
  <c r="R38" i="16"/>
  <c r="R68" i="16" s="1"/>
  <c r="Z88" i="16"/>
  <c r="Z119" i="16" s="1"/>
  <c r="Z38" i="16"/>
  <c r="Z68" i="16" s="1"/>
  <c r="AH88" i="16"/>
  <c r="AH119" i="16" s="1"/>
  <c r="AH38" i="16"/>
  <c r="AH68" i="16" s="1"/>
  <c r="AP88" i="16"/>
  <c r="AP119" i="16" s="1"/>
  <c r="AP38" i="16"/>
  <c r="AP68" i="16" s="1"/>
  <c r="AX88" i="16"/>
  <c r="AX119" i="16" s="1"/>
  <c r="AX38" i="16"/>
  <c r="AX68" i="16" s="1"/>
  <c r="BF88" i="16"/>
  <c r="BF119" i="16" s="1"/>
  <c r="BF38" i="16"/>
  <c r="BF68" i="16" s="1"/>
  <c r="BN88" i="16"/>
  <c r="BN119" i="16" s="1"/>
  <c r="BN38" i="16"/>
  <c r="BN68" i="16" s="1"/>
  <c r="BV88" i="16"/>
  <c r="BV119" i="16" s="1"/>
  <c r="BV38" i="16"/>
  <c r="BV68" i="16" s="1"/>
  <c r="CD88" i="16"/>
  <c r="CD119" i="16" s="1"/>
  <c r="CD38" i="16"/>
  <c r="CD68" i="16" s="1"/>
  <c r="CL88" i="16"/>
  <c r="CL119" i="16" s="1"/>
  <c r="CL38" i="16"/>
  <c r="CL68" i="16" s="1"/>
  <c r="CT88" i="16"/>
  <c r="CT119" i="16" s="1"/>
  <c r="CT38" i="16"/>
  <c r="CT68" i="16" s="1"/>
  <c r="DB88" i="16"/>
  <c r="DB119" i="16" s="1"/>
  <c r="DB38" i="16"/>
  <c r="DB68" i="16" s="1"/>
  <c r="DJ88" i="16"/>
  <c r="DJ119" i="16" s="1"/>
  <c r="DJ38" i="16"/>
  <c r="DJ68" i="16" s="1"/>
  <c r="DR88" i="16"/>
  <c r="DR119" i="16" s="1"/>
  <c r="DR38" i="16"/>
  <c r="DZ88" i="16"/>
  <c r="DZ119" i="16" s="1"/>
  <c r="DZ38" i="16"/>
  <c r="V73" i="24" s="1"/>
  <c r="EH88" i="16"/>
  <c r="EH119" i="16" s="1"/>
  <c r="EH38" i="16"/>
  <c r="AD73" i="24" s="1"/>
  <c r="EP88" i="16"/>
  <c r="EP119" i="16" s="1"/>
  <c r="EP38" i="16"/>
  <c r="AL73" i="24" s="1"/>
  <c r="EX88" i="16"/>
  <c r="EX119" i="16" s="1"/>
  <c r="EX38" i="16"/>
  <c r="FF88" i="16"/>
  <c r="FF119" i="16" s="1"/>
  <c r="FF38" i="16"/>
  <c r="FF68" i="16" s="1"/>
  <c r="J89" i="16"/>
  <c r="J120" i="16" s="1"/>
  <c r="J39" i="16"/>
  <c r="J69" i="16" s="1"/>
  <c r="R89" i="16"/>
  <c r="R120" i="16" s="1"/>
  <c r="R39" i="16"/>
  <c r="R69" i="16" s="1"/>
  <c r="Z89" i="16"/>
  <c r="Z120" i="16" s="1"/>
  <c r="Z39" i="16"/>
  <c r="Z69" i="16" s="1"/>
  <c r="AH89" i="16"/>
  <c r="AH120" i="16" s="1"/>
  <c r="AH39" i="16"/>
  <c r="AH69" i="16" s="1"/>
  <c r="AP89" i="16"/>
  <c r="AP120" i="16" s="1"/>
  <c r="AP39" i="16"/>
  <c r="AP69" i="16" s="1"/>
  <c r="AX89" i="16"/>
  <c r="AX120" i="16" s="1"/>
  <c r="AX39" i="16"/>
  <c r="AX69" i="16" s="1"/>
  <c r="BF89" i="16"/>
  <c r="BF120" i="16" s="1"/>
  <c r="BF39" i="16"/>
  <c r="BF69" i="16" s="1"/>
  <c r="BN89" i="16"/>
  <c r="BN120" i="16" s="1"/>
  <c r="BN39" i="16"/>
  <c r="BN69" i="16" s="1"/>
  <c r="BV89" i="16"/>
  <c r="BV120" i="16" s="1"/>
  <c r="BV39" i="16"/>
  <c r="BV69" i="16" s="1"/>
  <c r="CD89" i="16"/>
  <c r="CD120" i="16" s="1"/>
  <c r="CD39" i="16"/>
  <c r="CD69" i="16" s="1"/>
  <c r="CL89" i="16"/>
  <c r="CL120" i="16" s="1"/>
  <c r="CL39" i="16"/>
  <c r="CL69" i="16" s="1"/>
  <c r="CT89" i="16"/>
  <c r="CT120" i="16" s="1"/>
  <c r="CT39" i="16"/>
  <c r="CT69" i="16" s="1"/>
  <c r="DB89" i="16"/>
  <c r="DB120" i="16" s="1"/>
  <c r="DB39" i="16"/>
  <c r="DB69" i="16" s="1"/>
  <c r="DJ89" i="16"/>
  <c r="DJ120" i="16" s="1"/>
  <c r="DJ39" i="16"/>
  <c r="DJ69" i="16" s="1"/>
  <c r="DR89" i="16"/>
  <c r="DR120" i="16" s="1"/>
  <c r="DR39" i="16"/>
  <c r="DR69" i="16" s="1"/>
  <c r="DZ89" i="16"/>
  <c r="DZ120" i="16" s="1"/>
  <c r="DZ39" i="16"/>
  <c r="DZ69" i="16" s="1"/>
  <c r="EH89" i="16"/>
  <c r="EH120" i="16" s="1"/>
  <c r="EH39" i="16"/>
  <c r="EH69" i="16" s="1"/>
  <c r="EP89" i="16"/>
  <c r="EP120" i="16" s="1"/>
  <c r="EP39" i="16"/>
  <c r="EP69" i="16" s="1"/>
  <c r="EX89" i="16"/>
  <c r="EX120" i="16" s="1"/>
  <c r="EX39" i="16"/>
  <c r="EX69" i="16" s="1"/>
  <c r="FF89" i="16"/>
  <c r="FF120" i="16" s="1"/>
  <c r="FF39" i="16"/>
  <c r="FF69" i="16" s="1"/>
  <c r="J90" i="16"/>
  <c r="J121" i="16" s="1"/>
  <c r="J40" i="16"/>
  <c r="J70" i="16" s="1"/>
  <c r="R90" i="16"/>
  <c r="R121" i="16" s="1"/>
  <c r="R40" i="16"/>
  <c r="R70" i="16" s="1"/>
  <c r="Z90" i="16"/>
  <c r="Z121" i="16" s="1"/>
  <c r="Z40" i="16"/>
  <c r="Z70" i="16" s="1"/>
  <c r="AH90" i="16"/>
  <c r="AH121" i="16" s="1"/>
  <c r="AH40" i="16"/>
  <c r="AH70" i="16" s="1"/>
  <c r="AP90" i="16"/>
  <c r="AP121" i="16" s="1"/>
  <c r="AP40" i="16"/>
  <c r="AP70" i="16" s="1"/>
  <c r="AX90" i="16"/>
  <c r="AX121" i="16" s="1"/>
  <c r="AX40" i="16"/>
  <c r="AX70" i="16" s="1"/>
  <c r="BF90" i="16"/>
  <c r="BF121" i="16" s="1"/>
  <c r="BF40" i="16"/>
  <c r="BF70" i="16" s="1"/>
  <c r="BN90" i="16"/>
  <c r="BN121" i="16" s="1"/>
  <c r="BN40" i="16"/>
  <c r="BN70" i="16" s="1"/>
  <c r="BV90" i="16"/>
  <c r="BV121" i="16" s="1"/>
  <c r="BV40" i="16"/>
  <c r="BV70" i="16" s="1"/>
  <c r="CD90" i="16"/>
  <c r="CD121" i="16" s="1"/>
  <c r="CD40" i="16"/>
  <c r="CD70" i="16" s="1"/>
  <c r="CL90" i="16"/>
  <c r="CL121" i="16" s="1"/>
  <c r="CL40" i="16"/>
  <c r="CL70" i="16" s="1"/>
  <c r="CT90" i="16"/>
  <c r="CT121" i="16" s="1"/>
  <c r="CT40" i="16"/>
  <c r="CT70" i="16" s="1"/>
  <c r="DB90" i="16"/>
  <c r="DB121" i="16" s="1"/>
  <c r="DB40" i="16"/>
  <c r="DB70" i="16" s="1"/>
  <c r="DJ90" i="16"/>
  <c r="DJ121" i="16" s="1"/>
  <c r="DJ40" i="16"/>
  <c r="DJ70" i="16" s="1"/>
  <c r="DR90" i="16"/>
  <c r="DR121" i="16" s="1"/>
  <c r="DR40" i="16"/>
  <c r="DR70" i="16" s="1"/>
  <c r="DZ90" i="16"/>
  <c r="DZ121" i="16" s="1"/>
  <c r="DZ40" i="16"/>
  <c r="DZ70" i="16" s="1"/>
  <c r="EH90" i="16"/>
  <c r="EH121" i="16" s="1"/>
  <c r="EH40" i="16"/>
  <c r="EH70" i="16" s="1"/>
  <c r="EP90" i="16"/>
  <c r="EP121" i="16" s="1"/>
  <c r="EP40" i="16"/>
  <c r="EP70" i="16" s="1"/>
  <c r="EX90" i="16"/>
  <c r="EX121" i="16" s="1"/>
  <c r="EX40" i="16"/>
  <c r="EX70" i="16" s="1"/>
  <c r="FF90" i="16"/>
  <c r="FF121" i="16" s="1"/>
  <c r="FF40" i="16"/>
  <c r="FF70" i="16" s="1"/>
  <c r="J91" i="16"/>
  <c r="J122" i="16" s="1"/>
  <c r="J41" i="16"/>
  <c r="J71" i="16" s="1"/>
  <c r="R91" i="16"/>
  <c r="R122" i="16" s="1"/>
  <c r="R41" i="16"/>
  <c r="R71" i="16" s="1"/>
  <c r="Z91" i="16"/>
  <c r="Z122" i="16" s="1"/>
  <c r="Z41" i="16"/>
  <c r="Z71" i="16" s="1"/>
  <c r="AH91" i="16"/>
  <c r="AH122" i="16" s="1"/>
  <c r="AH41" i="16"/>
  <c r="AH71" i="16" s="1"/>
  <c r="AP91" i="16"/>
  <c r="AP122" i="16" s="1"/>
  <c r="AP41" i="16"/>
  <c r="AP71" i="16" s="1"/>
  <c r="AX91" i="16"/>
  <c r="AX122" i="16" s="1"/>
  <c r="AX41" i="16"/>
  <c r="AX71" i="16" s="1"/>
  <c r="BF91" i="16"/>
  <c r="BF122" i="16" s="1"/>
  <c r="BF41" i="16"/>
  <c r="BF71" i="16" s="1"/>
  <c r="BN91" i="16"/>
  <c r="BN122" i="16" s="1"/>
  <c r="BN41" i="16"/>
  <c r="BN71" i="16" s="1"/>
  <c r="BV91" i="16"/>
  <c r="BV122" i="16" s="1"/>
  <c r="BV41" i="16"/>
  <c r="BV71" i="16" s="1"/>
  <c r="CD91" i="16"/>
  <c r="CD122" i="16" s="1"/>
  <c r="CD41" i="16"/>
  <c r="CD71" i="16" s="1"/>
  <c r="CL91" i="16"/>
  <c r="CL122" i="16" s="1"/>
  <c r="CL41" i="16"/>
  <c r="CL71" i="16" s="1"/>
  <c r="CT91" i="16"/>
  <c r="CT122" i="16" s="1"/>
  <c r="CT41" i="16"/>
  <c r="CT71" i="16" s="1"/>
  <c r="DB91" i="16"/>
  <c r="DB122" i="16" s="1"/>
  <c r="DB41" i="16"/>
  <c r="DB71" i="16" s="1"/>
  <c r="DJ91" i="16"/>
  <c r="DJ122" i="16" s="1"/>
  <c r="DJ41" i="16"/>
  <c r="DJ71" i="16" s="1"/>
  <c r="DR91" i="16"/>
  <c r="DR122" i="16" s="1"/>
  <c r="DR41" i="16"/>
  <c r="DR71" i="16" s="1"/>
  <c r="DZ91" i="16"/>
  <c r="DZ122" i="16" s="1"/>
  <c r="DZ41" i="16"/>
  <c r="DZ71" i="16" s="1"/>
  <c r="EH91" i="16"/>
  <c r="EH122" i="16" s="1"/>
  <c r="EH41" i="16"/>
  <c r="EH71" i="16" s="1"/>
  <c r="EP91" i="16"/>
  <c r="EP122" i="16" s="1"/>
  <c r="EP41" i="16"/>
  <c r="EP71" i="16" s="1"/>
  <c r="EX91" i="16"/>
  <c r="EX122" i="16" s="1"/>
  <c r="EX41" i="16"/>
  <c r="EX71" i="16" s="1"/>
  <c r="FF91" i="16"/>
  <c r="FF122" i="16" s="1"/>
  <c r="FF41" i="16"/>
  <c r="FF71" i="16" s="1"/>
  <c r="J93" i="16"/>
  <c r="J124" i="16" s="1"/>
  <c r="J43" i="16"/>
  <c r="J73" i="16" s="1"/>
  <c r="R93" i="16"/>
  <c r="R124" i="16" s="1"/>
  <c r="R43" i="16"/>
  <c r="R73" i="16" s="1"/>
  <c r="Z93" i="16"/>
  <c r="Z124" i="16" s="1"/>
  <c r="Z43" i="16"/>
  <c r="Z73" i="16" s="1"/>
  <c r="AH93" i="16"/>
  <c r="AH124" i="16" s="1"/>
  <c r="AH43" i="16"/>
  <c r="AH73" i="16" s="1"/>
  <c r="AP93" i="16"/>
  <c r="AP124" i="16" s="1"/>
  <c r="AP43" i="16"/>
  <c r="AP73" i="16" s="1"/>
  <c r="AX93" i="16"/>
  <c r="AX124" i="16" s="1"/>
  <c r="BF93" i="16"/>
  <c r="BF124" i="16" s="1"/>
  <c r="BF43" i="16"/>
  <c r="BF73" i="16" s="1"/>
  <c r="BN93" i="16"/>
  <c r="BN124" i="16" s="1"/>
  <c r="BN43" i="16"/>
  <c r="BN73" i="16" s="1"/>
  <c r="BV93" i="16"/>
  <c r="BV124" i="16" s="1"/>
  <c r="BV43" i="16"/>
  <c r="BV73" i="16" s="1"/>
  <c r="CD93" i="16"/>
  <c r="CD124" i="16" s="1"/>
  <c r="CL93" i="16"/>
  <c r="CL124" i="16" s="1"/>
  <c r="CL43" i="16"/>
  <c r="CL73" i="16" s="1"/>
  <c r="CT93" i="16"/>
  <c r="CT124" i="16" s="1"/>
  <c r="CT43" i="16"/>
  <c r="CT73" i="16" s="1"/>
  <c r="DB93" i="16"/>
  <c r="DB124" i="16" s="1"/>
  <c r="DB43" i="16"/>
  <c r="DB73" i="16" s="1"/>
  <c r="DJ93" i="16"/>
  <c r="DJ124" i="16" s="1"/>
  <c r="DR93" i="16"/>
  <c r="DR124" i="16" s="1"/>
  <c r="DR43" i="16"/>
  <c r="DR73" i="16" s="1"/>
  <c r="DZ93" i="16"/>
  <c r="DZ124" i="16" s="1"/>
  <c r="DZ43" i="16"/>
  <c r="DZ73" i="16" s="1"/>
  <c r="EH93" i="16"/>
  <c r="EH124" i="16" s="1"/>
  <c r="EH43" i="16"/>
  <c r="EH73" i="16" s="1"/>
  <c r="EP93" i="16"/>
  <c r="EP124" i="16" s="1"/>
  <c r="EX93" i="16"/>
  <c r="EX124" i="16" s="1"/>
  <c r="EX43" i="16"/>
  <c r="EX73" i="16" s="1"/>
  <c r="FF93" i="16"/>
  <c r="FF124" i="16" s="1"/>
  <c r="FF43" i="16"/>
  <c r="FF73" i="16" s="1"/>
  <c r="J94" i="16"/>
  <c r="J125" i="16" s="1"/>
  <c r="R94" i="16"/>
  <c r="R125" i="16" s="1"/>
  <c r="R44" i="16"/>
  <c r="R74" i="16" s="1"/>
  <c r="Z94" i="16"/>
  <c r="Z125" i="16" s="1"/>
  <c r="Z44" i="16"/>
  <c r="Z74" i="16" s="1"/>
  <c r="AH94" i="16"/>
  <c r="AH125" i="16" s="1"/>
  <c r="AH44" i="16"/>
  <c r="AH74" i="16" s="1"/>
  <c r="AP94" i="16"/>
  <c r="AP125" i="16" s="1"/>
  <c r="AX94" i="16"/>
  <c r="AX125" i="16" s="1"/>
  <c r="AX44" i="16"/>
  <c r="AX74" i="16" s="1"/>
  <c r="BF94" i="16"/>
  <c r="BF125" i="16" s="1"/>
  <c r="BF44" i="16"/>
  <c r="BF74" i="16" s="1"/>
  <c r="BN94" i="16"/>
  <c r="BN125" i="16" s="1"/>
  <c r="BN44" i="16"/>
  <c r="BN74" i="16" s="1"/>
  <c r="BV94" i="16"/>
  <c r="BV125" i="16" s="1"/>
  <c r="CD94" i="16"/>
  <c r="CD125" i="16" s="1"/>
  <c r="CD44" i="16"/>
  <c r="CD74" i="16" s="1"/>
  <c r="CL94" i="16"/>
  <c r="CL125" i="16" s="1"/>
  <c r="CL44" i="16"/>
  <c r="CL74" i="16" s="1"/>
  <c r="CT94" i="16"/>
  <c r="CT125" i="16" s="1"/>
  <c r="CT44" i="16"/>
  <c r="CT74" i="16" s="1"/>
  <c r="DB94" i="16"/>
  <c r="DB125" i="16" s="1"/>
  <c r="DJ94" i="16"/>
  <c r="DJ125" i="16" s="1"/>
  <c r="DJ44" i="16"/>
  <c r="DJ74" i="16" s="1"/>
  <c r="DR94" i="16"/>
  <c r="DR125" i="16" s="1"/>
  <c r="DR44" i="16"/>
  <c r="DR74" i="16" s="1"/>
  <c r="DZ94" i="16"/>
  <c r="DZ125" i="16" s="1"/>
  <c r="DZ44" i="16"/>
  <c r="DZ74" i="16" s="1"/>
  <c r="EH94" i="16"/>
  <c r="EH125" i="16" s="1"/>
  <c r="EP94" i="16"/>
  <c r="EP125" i="16" s="1"/>
  <c r="EP44" i="16"/>
  <c r="EP74" i="16" s="1"/>
  <c r="EX94" i="16"/>
  <c r="EX125" i="16" s="1"/>
  <c r="EX44" i="16"/>
  <c r="EX74" i="16" s="1"/>
  <c r="FF94" i="16"/>
  <c r="FF125" i="16" s="1"/>
  <c r="FF44" i="16"/>
  <c r="FF74" i="16" s="1"/>
  <c r="J95" i="16"/>
  <c r="J126" i="16" s="1"/>
  <c r="J45" i="16"/>
  <c r="J75" i="16" s="1"/>
  <c r="R95" i="16"/>
  <c r="R126" i="16" s="1"/>
  <c r="R45" i="16"/>
  <c r="R75" i="16" s="1"/>
  <c r="Z95" i="16"/>
  <c r="Z126" i="16" s="1"/>
  <c r="Z45" i="16"/>
  <c r="Z75" i="16" s="1"/>
  <c r="AH95" i="16"/>
  <c r="AH126" i="16" s="1"/>
  <c r="AP95" i="16"/>
  <c r="AP126" i="16" s="1"/>
  <c r="AP45" i="16"/>
  <c r="AP75" i="16" s="1"/>
  <c r="AX95" i="16"/>
  <c r="AX126" i="16" s="1"/>
  <c r="AX45" i="16"/>
  <c r="AX75" i="16" s="1"/>
  <c r="BF95" i="16"/>
  <c r="BF126" i="16" s="1"/>
  <c r="BF45" i="16"/>
  <c r="BF75" i="16" s="1"/>
  <c r="BN95" i="16"/>
  <c r="BN126" i="16" s="1"/>
  <c r="BV95" i="16"/>
  <c r="BV126" i="16" s="1"/>
  <c r="BV45" i="16"/>
  <c r="BV75" i="16" s="1"/>
  <c r="CD95" i="16"/>
  <c r="CD126" i="16" s="1"/>
  <c r="CD45" i="16"/>
  <c r="CD75" i="16" s="1"/>
  <c r="CL95" i="16"/>
  <c r="CL126" i="16" s="1"/>
  <c r="CL45" i="16"/>
  <c r="CL75" i="16" s="1"/>
  <c r="CT95" i="16"/>
  <c r="CT126" i="16" s="1"/>
  <c r="DB95" i="16"/>
  <c r="DB126" i="16" s="1"/>
  <c r="DB45" i="16"/>
  <c r="DB75" i="16" s="1"/>
  <c r="DJ95" i="16"/>
  <c r="DJ126" i="16" s="1"/>
  <c r="DJ45" i="16"/>
  <c r="DJ75" i="16" s="1"/>
  <c r="DR95" i="16"/>
  <c r="DR126" i="16" s="1"/>
  <c r="DR45" i="16"/>
  <c r="DR75" i="16" s="1"/>
  <c r="DZ95" i="16"/>
  <c r="DZ126" i="16" s="1"/>
  <c r="EH95" i="16"/>
  <c r="EH126" i="16" s="1"/>
  <c r="EH45" i="16"/>
  <c r="EH75" i="16" s="1"/>
  <c r="EP95" i="16"/>
  <c r="EP126" i="16" s="1"/>
  <c r="EP45" i="16"/>
  <c r="EP75" i="16" s="1"/>
  <c r="EX95" i="16"/>
  <c r="EX126" i="16" s="1"/>
  <c r="EX45" i="16"/>
  <c r="EX75" i="16" s="1"/>
  <c r="J96" i="16"/>
  <c r="J127" i="16" s="1"/>
  <c r="J46" i="16"/>
  <c r="J76" i="16" s="1"/>
  <c r="R96" i="16"/>
  <c r="R127" i="16" s="1"/>
  <c r="R46" i="16"/>
  <c r="R76" i="16" s="1"/>
  <c r="Z96" i="16"/>
  <c r="Z127" i="16" s="1"/>
  <c r="AH96" i="16"/>
  <c r="AH127" i="16" s="1"/>
  <c r="AH46" i="16"/>
  <c r="AH76" i="16" s="1"/>
  <c r="AP96" i="16"/>
  <c r="AP127" i="16" s="1"/>
  <c r="AP46" i="16"/>
  <c r="AP76" i="16" s="1"/>
  <c r="AX96" i="16"/>
  <c r="AX127" i="16" s="1"/>
  <c r="AX46" i="16"/>
  <c r="AX76" i="16" s="1"/>
  <c r="BF96" i="16"/>
  <c r="BF127" i="16" s="1"/>
  <c r="BN96" i="16"/>
  <c r="BN127" i="16" s="1"/>
  <c r="BN46" i="16"/>
  <c r="BN76" i="16" s="1"/>
  <c r="BV96" i="16"/>
  <c r="BV127" i="16" s="1"/>
  <c r="BV46" i="16"/>
  <c r="BV76" i="16" s="1"/>
  <c r="CD96" i="16"/>
  <c r="CD127" i="16" s="1"/>
  <c r="CD46" i="16"/>
  <c r="CD76" i="16" s="1"/>
  <c r="CL96" i="16"/>
  <c r="CL127" i="16" s="1"/>
  <c r="CT96" i="16"/>
  <c r="CT127" i="16" s="1"/>
  <c r="CT46" i="16"/>
  <c r="CT76" i="16" s="1"/>
  <c r="DB96" i="16"/>
  <c r="DB127" i="16" s="1"/>
  <c r="DB46" i="16"/>
  <c r="DB76" i="16" s="1"/>
  <c r="DJ96" i="16"/>
  <c r="DJ127" i="16" s="1"/>
  <c r="DJ46" i="16"/>
  <c r="DJ76" i="16" s="1"/>
  <c r="DR96" i="16"/>
  <c r="DR127" i="16" s="1"/>
  <c r="DZ96" i="16"/>
  <c r="DZ127" i="16" s="1"/>
  <c r="DZ46" i="16"/>
  <c r="DZ76" i="16" s="1"/>
  <c r="EH96" i="16"/>
  <c r="EH127" i="16" s="1"/>
  <c r="EH46" i="16"/>
  <c r="EH76" i="16" s="1"/>
  <c r="EP96" i="16"/>
  <c r="EP127" i="16" s="1"/>
  <c r="EP46" i="16"/>
  <c r="EP76" i="16" s="1"/>
  <c r="EX96" i="16"/>
  <c r="EX127" i="16" s="1"/>
  <c r="FF96" i="16"/>
  <c r="FF127" i="16" s="1"/>
  <c r="FF46" i="16"/>
  <c r="FF76" i="16" s="1"/>
  <c r="J97" i="16"/>
  <c r="J128" i="16" s="1"/>
  <c r="J47" i="16"/>
  <c r="J77" i="16" s="1"/>
  <c r="R97" i="16"/>
  <c r="R128" i="16" s="1"/>
  <c r="R47" i="16"/>
  <c r="R77" i="16" s="1"/>
  <c r="Z97" i="16"/>
  <c r="Z128" i="16" s="1"/>
  <c r="AH97" i="16"/>
  <c r="AH128" i="16" s="1"/>
  <c r="AH47" i="16"/>
  <c r="AH77" i="16" s="1"/>
  <c r="AP97" i="16"/>
  <c r="AP128" i="16" s="1"/>
  <c r="AP47" i="16"/>
  <c r="AP77" i="16" s="1"/>
  <c r="AX97" i="16"/>
  <c r="AX128" i="16" s="1"/>
  <c r="AX47" i="16"/>
  <c r="AX77" i="16" s="1"/>
  <c r="BF97" i="16"/>
  <c r="BF128" i="16" s="1"/>
  <c r="BF47" i="16"/>
  <c r="BF77" i="16" s="1"/>
  <c r="BN97" i="16"/>
  <c r="BN128" i="16" s="1"/>
  <c r="BN47" i="16"/>
  <c r="BN77" i="16" s="1"/>
  <c r="BV97" i="16"/>
  <c r="BV128" i="16" s="1"/>
  <c r="BV47" i="16"/>
  <c r="BV77" i="16" s="1"/>
  <c r="CD97" i="16"/>
  <c r="CD128" i="16" s="1"/>
  <c r="CD47" i="16"/>
  <c r="CD77" i="16" s="1"/>
  <c r="CL97" i="16"/>
  <c r="CL128" i="16" s="1"/>
  <c r="CT97" i="16"/>
  <c r="CT128" i="16" s="1"/>
  <c r="CT47" i="16"/>
  <c r="CT77" i="16" s="1"/>
  <c r="DB97" i="16"/>
  <c r="DB128" i="16" s="1"/>
  <c r="DB47" i="16"/>
  <c r="DB77" i="16" s="1"/>
  <c r="DJ97" i="16"/>
  <c r="DJ128" i="16" s="1"/>
  <c r="DJ47" i="16"/>
  <c r="DJ77" i="16" s="1"/>
  <c r="DR97" i="16"/>
  <c r="DR128" i="16" s="1"/>
  <c r="DR47" i="16"/>
  <c r="DR77" i="16" s="1"/>
  <c r="DZ97" i="16"/>
  <c r="DZ128" i="16" s="1"/>
  <c r="DZ47" i="16"/>
  <c r="DZ77" i="16" s="1"/>
  <c r="EH97" i="16"/>
  <c r="EH128" i="16" s="1"/>
  <c r="EH47" i="16"/>
  <c r="EH77" i="16" s="1"/>
  <c r="EP97" i="16"/>
  <c r="EP128" i="16" s="1"/>
  <c r="EP47" i="16"/>
  <c r="EP77" i="16" s="1"/>
  <c r="EX97" i="16"/>
  <c r="EX128" i="16" s="1"/>
  <c r="EX47" i="16"/>
  <c r="EX77" i="16" s="1"/>
  <c r="FF97" i="16"/>
  <c r="FF128" i="16" s="1"/>
  <c r="FF47" i="16"/>
  <c r="FF77" i="16" s="1"/>
  <c r="J98" i="16"/>
  <c r="J129" i="16" s="1"/>
  <c r="J48" i="16"/>
  <c r="J78" i="16" s="1"/>
  <c r="R98" i="16"/>
  <c r="R129" i="16" s="1"/>
  <c r="Z98" i="16"/>
  <c r="Z129" i="16" s="1"/>
  <c r="Z48" i="16"/>
  <c r="Z78" i="16" s="1"/>
  <c r="AH98" i="16"/>
  <c r="AH129" i="16" s="1"/>
  <c r="AH48" i="16"/>
  <c r="AH78" i="16" s="1"/>
  <c r="AP98" i="16"/>
  <c r="AP129" i="16" s="1"/>
  <c r="AP48" i="16"/>
  <c r="AP78" i="16" s="1"/>
  <c r="AX98" i="16"/>
  <c r="AX129" i="16" s="1"/>
  <c r="AX48" i="16"/>
  <c r="AX78" i="16" s="1"/>
  <c r="BF98" i="16"/>
  <c r="BF129" i="16" s="1"/>
  <c r="BF48" i="16"/>
  <c r="BF78" i="16" s="1"/>
  <c r="BN98" i="16"/>
  <c r="BN129" i="16" s="1"/>
  <c r="BN48" i="16"/>
  <c r="BN78" i="16" s="1"/>
  <c r="BV98" i="16"/>
  <c r="BV129" i="16" s="1"/>
  <c r="BV48" i="16"/>
  <c r="BV78" i="16" s="1"/>
  <c r="CD98" i="16"/>
  <c r="CD129" i="16" s="1"/>
  <c r="CD48" i="16"/>
  <c r="CD78" i="16" s="1"/>
  <c r="CL98" i="16"/>
  <c r="CL129" i="16" s="1"/>
  <c r="CL48" i="16"/>
  <c r="CL78" i="16" s="1"/>
  <c r="CT98" i="16"/>
  <c r="CT129" i="16" s="1"/>
  <c r="CT48" i="16"/>
  <c r="CT78" i="16" s="1"/>
  <c r="DB98" i="16"/>
  <c r="DB129" i="16" s="1"/>
  <c r="DB48" i="16"/>
  <c r="DB78" i="16" s="1"/>
  <c r="DJ98" i="16"/>
  <c r="DJ129" i="16" s="1"/>
  <c r="DJ48" i="16"/>
  <c r="DJ78" i="16" s="1"/>
  <c r="DR98" i="16"/>
  <c r="DR129" i="16" s="1"/>
  <c r="DR48" i="16"/>
  <c r="DR78" i="16" s="1"/>
  <c r="DZ98" i="16"/>
  <c r="DZ129" i="16" s="1"/>
  <c r="DZ48" i="16"/>
  <c r="DZ78" i="16" s="1"/>
  <c r="EH98" i="16"/>
  <c r="EH129" i="16" s="1"/>
  <c r="EH48" i="16"/>
  <c r="EH78" i="16" s="1"/>
  <c r="EP98" i="16"/>
  <c r="EP129" i="16" s="1"/>
  <c r="EP48" i="16"/>
  <c r="EP78" i="16" s="1"/>
  <c r="EX98" i="16"/>
  <c r="EX129" i="16" s="1"/>
  <c r="EX48" i="16"/>
  <c r="EX78" i="16" s="1"/>
  <c r="FF98" i="16"/>
  <c r="FF129" i="16" s="1"/>
  <c r="FF48" i="16"/>
  <c r="FF78" i="16" s="1"/>
  <c r="J99" i="16"/>
  <c r="J130" i="16" s="1"/>
  <c r="J49" i="16"/>
  <c r="J79" i="16" s="1"/>
  <c r="R99" i="16"/>
  <c r="R130" i="16" s="1"/>
  <c r="R49" i="16"/>
  <c r="R79" i="16" s="1"/>
  <c r="Z99" i="16"/>
  <c r="Z130" i="16" s="1"/>
  <c r="Z49" i="16"/>
  <c r="Z79" i="16" s="1"/>
  <c r="AH99" i="16"/>
  <c r="AH130" i="16" s="1"/>
  <c r="AH49" i="16"/>
  <c r="AH79" i="16" s="1"/>
  <c r="AP99" i="16"/>
  <c r="AP130" i="16" s="1"/>
  <c r="AP49" i="16"/>
  <c r="AP79" i="16" s="1"/>
  <c r="AX99" i="16"/>
  <c r="AX130" i="16" s="1"/>
  <c r="AX49" i="16"/>
  <c r="AX79" i="16" s="1"/>
  <c r="BF99" i="16"/>
  <c r="BF130" i="16" s="1"/>
  <c r="BF49" i="16"/>
  <c r="BF79" i="16" s="1"/>
  <c r="BN99" i="16"/>
  <c r="BN130" i="16" s="1"/>
  <c r="BN49" i="16"/>
  <c r="BN79" i="16" s="1"/>
  <c r="BV99" i="16"/>
  <c r="BV130" i="16" s="1"/>
  <c r="BV49" i="16"/>
  <c r="BV79" i="16" s="1"/>
  <c r="CD99" i="16"/>
  <c r="CD130" i="16" s="1"/>
  <c r="CD49" i="16"/>
  <c r="CD79" i="16" s="1"/>
  <c r="CL99" i="16"/>
  <c r="CL130" i="16" s="1"/>
  <c r="CL49" i="16"/>
  <c r="CL79" i="16" s="1"/>
  <c r="CT99" i="16"/>
  <c r="CT130" i="16" s="1"/>
  <c r="CT49" i="16"/>
  <c r="CT79" i="16" s="1"/>
  <c r="DB99" i="16"/>
  <c r="DB130" i="16" s="1"/>
  <c r="DB49" i="16"/>
  <c r="DB79" i="16" s="1"/>
  <c r="DJ99" i="16"/>
  <c r="DJ130" i="16" s="1"/>
  <c r="DJ49" i="16"/>
  <c r="DJ79" i="16" s="1"/>
  <c r="DR99" i="16"/>
  <c r="DR130" i="16" s="1"/>
  <c r="DR49" i="16"/>
  <c r="DR79" i="16" s="1"/>
  <c r="DZ99" i="16"/>
  <c r="DZ130" i="16" s="1"/>
  <c r="DZ49" i="16"/>
  <c r="DZ79" i="16" s="1"/>
  <c r="EH99" i="16"/>
  <c r="EH130" i="16" s="1"/>
  <c r="EH49" i="16"/>
  <c r="EH79" i="16" s="1"/>
  <c r="EP99" i="16"/>
  <c r="EP130" i="16" s="1"/>
  <c r="EP49" i="16"/>
  <c r="EP79" i="16" s="1"/>
  <c r="EX99" i="16"/>
  <c r="EX130" i="16" s="1"/>
  <c r="EX49" i="16"/>
  <c r="EX79" i="16" s="1"/>
  <c r="FF99" i="16"/>
  <c r="FF130" i="16" s="1"/>
  <c r="FF49" i="16"/>
  <c r="FF79" i="16" s="1"/>
  <c r="J101" i="16"/>
  <c r="J132" i="16" s="1"/>
  <c r="J51" i="16"/>
  <c r="J81" i="16" s="1"/>
  <c r="R101" i="16"/>
  <c r="R132" i="16" s="1"/>
  <c r="R51" i="16"/>
  <c r="R81" i="16" s="1"/>
  <c r="Z101" i="16"/>
  <c r="Z132" i="16" s="1"/>
  <c r="Z51" i="16"/>
  <c r="Z81" i="16" s="1"/>
  <c r="AH101" i="16"/>
  <c r="AH132" i="16" s="1"/>
  <c r="AH51" i="16"/>
  <c r="AH81" i="16" s="1"/>
  <c r="AP101" i="16"/>
  <c r="AP132" i="16" s="1"/>
  <c r="AP51" i="16"/>
  <c r="AP81" i="16" s="1"/>
  <c r="AX101" i="16"/>
  <c r="AX132" i="16" s="1"/>
  <c r="AX51" i="16"/>
  <c r="AX81" i="16" s="1"/>
  <c r="BF101" i="16"/>
  <c r="BF132" i="16" s="1"/>
  <c r="BF51" i="16"/>
  <c r="BF81" i="16" s="1"/>
  <c r="BN101" i="16"/>
  <c r="BN132" i="16" s="1"/>
  <c r="BN51" i="16"/>
  <c r="BN81" i="16" s="1"/>
  <c r="BV101" i="16"/>
  <c r="BV132" i="16" s="1"/>
  <c r="BV51" i="16"/>
  <c r="BV81" i="16" s="1"/>
  <c r="CD101" i="16"/>
  <c r="CD132" i="16" s="1"/>
  <c r="CD51" i="16"/>
  <c r="CD81" i="16" s="1"/>
  <c r="CL101" i="16"/>
  <c r="CL132" i="16" s="1"/>
  <c r="CL51" i="16"/>
  <c r="CL81" i="16" s="1"/>
  <c r="CT101" i="16"/>
  <c r="CT132" i="16" s="1"/>
  <c r="CT51" i="16"/>
  <c r="CT81" i="16" s="1"/>
  <c r="DB101" i="16"/>
  <c r="DB132" i="16" s="1"/>
  <c r="DB51" i="16"/>
  <c r="DB81" i="16" s="1"/>
  <c r="DJ101" i="16"/>
  <c r="DJ132" i="16" s="1"/>
  <c r="DJ51" i="16"/>
  <c r="DJ81" i="16" s="1"/>
  <c r="DR101" i="16"/>
  <c r="DR132" i="16" s="1"/>
  <c r="DR51" i="16"/>
  <c r="DR81" i="16" s="1"/>
  <c r="DZ101" i="16"/>
  <c r="DZ132" i="16" s="1"/>
  <c r="DZ51" i="16"/>
  <c r="DZ81" i="16" s="1"/>
  <c r="EH101" i="16"/>
  <c r="EH132" i="16" s="1"/>
  <c r="EH51" i="16"/>
  <c r="EH81" i="16" s="1"/>
  <c r="EP101" i="16"/>
  <c r="EP132" i="16" s="1"/>
  <c r="EP51" i="16"/>
  <c r="EP81" i="16" s="1"/>
  <c r="EX101" i="16"/>
  <c r="EX132" i="16" s="1"/>
  <c r="EX51" i="16"/>
  <c r="EX81" i="16" s="1"/>
  <c r="FF101" i="16"/>
  <c r="FF132" i="16" s="1"/>
  <c r="FF51" i="16"/>
  <c r="FF81" i="16" s="1"/>
  <c r="J102" i="16"/>
  <c r="J133" i="16" s="1"/>
  <c r="J52" i="16"/>
  <c r="J82" i="16" s="1"/>
  <c r="R102" i="16"/>
  <c r="R133" i="16" s="1"/>
  <c r="R52" i="16"/>
  <c r="R82" i="16" s="1"/>
  <c r="Z102" i="16"/>
  <c r="Z133" i="16" s="1"/>
  <c r="Z52" i="16"/>
  <c r="Z82" i="16" s="1"/>
  <c r="AH102" i="16"/>
  <c r="AH133" i="16" s="1"/>
  <c r="AH52" i="16"/>
  <c r="AH82" i="16" s="1"/>
  <c r="AP102" i="16"/>
  <c r="AP133" i="16" s="1"/>
  <c r="AP52" i="16"/>
  <c r="AP82" i="16" s="1"/>
  <c r="AX102" i="16"/>
  <c r="AX133" i="16" s="1"/>
  <c r="AX52" i="16"/>
  <c r="AX82" i="16" s="1"/>
  <c r="BF102" i="16"/>
  <c r="BF133" i="16" s="1"/>
  <c r="BF52" i="16"/>
  <c r="BF82" i="16" s="1"/>
  <c r="BN102" i="16"/>
  <c r="BN133" i="16" s="1"/>
  <c r="BN52" i="16"/>
  <c r="BN82" i="16" s="1"/>
  <c r="BV102" i="16"/>
  <c r="BV133" i="16" s="1"/>
  <c r="BV52" i="16"/>
  <c r="BV82" i="16" s="1"/>
  <c r="CD102" i="16"/>
  <c r="CD133" i="16" s="1"/>
  <c r="CD52" i="16"/>
  <c r="CD82" i="16" s="1"/>
  <c r="CL102" i="16"/>
  <c r="CL133" i="16" s="1"/>
  <c r="CL52" i="16"/>
  <c r="CL82" i="16" s="1"/>
  <c r="CT102" i="16"/>
  <c r="CT133" i="16" s="1"/>
  <c r="CT52" i="16"/>
  <c r="CT82" i="16" s="1"/>
  <c r="DB102" i="16"/>
  <c r="DB133" i="16" s="1"/>
  <c r="DB52" i="16"/>
  <c r="DB82" i="16" s="1"/>
  <c r="DJ102" i="16"/>
  <c r="DJ133" i="16" s="1"/>
  <c r="DJ52" i="16"/>
  <c r="DJ82" i="16" s="1"/>
  <c r="DR102" i="16"/>
  <c r="DR133" i="16" s="1"/>
  <c r="DR52" i="16"/>
  <c r="DR82" i="16" s="1"/>
  <c r="DZ102" i="16"/>
  <c r="DZ133" i="16" s="1"/>
  <c r="DZ52" i="16"/>
  <c r="DZ82" i="16" s="1"/>
  <c r="EH102" i="16"/>
  <c r="EH133" i="16" s="1"/>
  <c r="EH52" i="16"/>
  <c r="EH82" i="16" s="1"/>
  <c r="EP102" i="16"/>
  <c r="EP133" i="16" s="1"/>
  <c r="EP52" i="16"/>
  <c r="EP82" i="16" s="1"/>
  <c r="EX102" i="16"/>
  <c r="EX133" i="16" s="1"/>
  <c r="EX52" i="16"/>
  <c r="EX82" i="16" s="1"/>
  <c r="FF102" i="16"/>
  <c r="FF133" i="16" s="1"/>
  <c r="FF52" i="16"/>
  <c r="FF82" i="16" s="1"/>
  <c r="J103" i="16"/>
  <c r="J134" i="16" s="1"/>
  <c r="J53" i="16"/>
  <c r="J83" i="16" s="1"/>
  <c r="R103" i="16"/>
  <c r="R134" i="16" s="1"/>
  <c r="R53" i="16"/>
  <c r="R83" i="16" s="1"/>
  <c r="Z103" i="16"/>
  <c r="Z134" i="16" s="1"/>
  <c r="Z53" i="16"/>
  <c r="Z83" i="16" s="1"/>
  <c r="AH103" i="16"/>
  <c r="AH134" i="16" s="1"/>
  <c r="AH53" i="16"/>
  <c r="AH83" i="16" s="1"/>
  <c r="AP103" i="16"/>
  <c r="AP134" i="16" s="1"/>
  <c r="AP53" i="16"/>
  <c r="AP83" i="16" s="1"/>
  <c r="AX103" i="16"/>
  <c r="AX134" i="16" s="1"/>
  <c r="AX53" i="16"/>
  <c r="AX83" i="16" s="1"/>
  <c r="BF103" i="16"/>
  <c r="BF134" i="16" s="1"/>
  <c r="BF53" i="16"/>
  <c r="BF83" i="16" s="1"/>
  <c r="BN103" i="16"/>
  <c r="BN134" i="16" s="1"/>
  <c r="BN53" i="16"/>
  <c r="BN83" i="16" s="1"/>
  <c r="BV103" i="16"/>
  <c r="BV134" i="16" s="1"/>
  <c r="BV53" i="16"/>
  <c r="BV83" i="16" s="1"/>
  <c r="CD103" i="16"/>
  <c r="CD134" i="16" s="1"/>
  <c r="CD53" i="16"/>
  <c r="CD83" i="16" s="1"/>
  <c r="CL103" i="16"/>
  <c r="CL134" i="16" s="1"/>
  <c r="CL53" i="16"/>
  <c r="CL83" i="16" s="1"/>
  <c r="CT103" i="16"/>
  <c r="CT134" i="16" s="1"/>
  <c r="CT53" i="16"/>
  <c r="CT83" i="16" s="1"/>
  <c r="BK38" i="16"/>
  <c r="BK68" i="16" s="1"/>
  <c r="DW38" i="16"/>
  <c r="S73" i="24" s="1"/>
  <c r="AU39" i="16"/>
  <c r="AU69" i="16" s="1"/>
  <c r="DG39" i="16"/>
  <c r="DG69" i="16" s="1"/>
  <c r="O40" i="16"/>
  <c r="O70" i="16" s="1"/>
  <c r="CA40" i="16"/>
  <c r="CA70" i="16" s="1"/>
  <c r="EM40" i="16"/>
  <c r="EM70" i="16" s="1"/>
  <c r="BK41" i="16"/>
  <c r="BK71" i="16" s="1"/>
  <c r="DW41" i="16"/>
  <c r="DW71" i="16" s="1"/>
  <c r="AX43" i="16"/>
  <c r="AX73" i="16" s="1"/>
  <c r="EE43" i="16"/>
  <c r="EE73" i="16" s="1"/>
  <c r="J44" i="16"/>
  <c r="J74" i="16" s="1"/>
  <c r="CQ44" i="16"/>
  <c r="CQ74" i="16" s="1"/>
  <c r="BC45" i="16"/>
  <c r="BC75" i="16" s="1"/>
  <c r="EJ45" i="16"/>
  <c r="EJ75" i="16" s="1"/>
  <c r="O46" i="16"/>
  <c r="O76" i="16" s="1"/>
  <c r="CV46" i="16"/>
  <c r="CV76" i="16" s="1"/>
  <c r="BZ47" i="16"/>
  <c r="BZ77" i="16" s="1"/>
  <c r="DX49" i="16"/>
  <c r="DX79" i="16" s="1"/>
  <c r="CR52" i="16"/>
  <c r="CR82" i="16" s="1"/>
  <c r="BL55" i="16"/>
  <c r="AF57" i="16"/>
  <c r="ED103" i="16"/>
  <c r="ED134" i="16" s="1"/>
  <c r="ED53" i="16"/>
  <c r="ED83" i="16" s="1"/>
  <c r="EL103" i="16"/>
  <c r="EL134" i="16" s="1"/>
  <c r="EL53" i="16"/>
  <c r="EL83" i="16" s="1"/>
  <c r="ET103" i="16"/>
  <c r="ET134" i="16" s="1"/>
  <c r="ET53" i="16"/>
  <c r="ET83" i="16" s="1"/>
  <c r="FB103" i="16"/>
  <c r="FB134" i="16" s="1"/>
  <c r="FB53" i="16"/>
  <c r="FB83" i="16" s="1"/>
  <c r="F55" i="16"/>
  <c r="N105" i="16"/>
  <c r="N55" i="16"/>
  <c r="V105" i="16"/>
  <c r="V55" i="16"/>
  <c r="AD105" i="16"/>
  <c r="AD55" i="16"/>
  <c r="AL105" i="16"/>
  <c r="AL55" i="16"/>
  <c r="AT105" i="16"/>
  <c r="AT55" i="16"/>
  <c r="BB105" i="16"/>
  <c r="BB55" i="16"/>
  <c r="BJ105" i="16"/>
  <c r="BJ55" i="16"/>
  <c r="BR105" i="16"/>
  <c r="BR55" i="16"/>
  <c r="BZ105" i="16"/>
  <c r="BZ55" i="16"/>
  <c r="CH105" i="16"/>
  <c r="CH55" i="16"/>
  <c r="CP105" i="16"/>
  <c r="CP55" i="16"/>
  <c r="CX105" i="16"/>
  <c r="CX55" i="16"/>
  <c r="DF105" i="16"/>
  <c r="DF55" i="16"/>
  <c r="DN105" i="16"/>
  <c r="DN55" i="16"/>
  <c r="DV105" i="16"/>
  <c r="DV55" i="16"/>
  <c r="ED105" i="16"/>
  <c r="ED55" i="16"/>
  <c r="EL105" i="16"/>
  <c r="EL55" i="16"/>
  <c r="ET105" i="16"/>
  <c r="ET55" i="16"/>
  <c r="FB105" i="16"/>
  <c r="FB55" i="16"/>
  <c r="F56" i="16"/>
  <c r="N106" i="16"/>
  <c r="N56" i="16"/>
  <c r="V106" i="16"/>
  <c r="V56" i="16"/>
  <c r="AD106" i="16"/>
  <c r="AD56" i="16"/>
  <c r="AL106" i="16"/>
  <c r="AL56" i="16"/>
  <c r="AT106" i="16"/>
  <c r="AT56" i="16"/>
  <c r="BB106" i="16"/>
  <c r="BB56" i="16"/>
  <c r="BJ106" i="16"/>
  <c r="BJ56" i="16"/>
  <c r="BR106" i="16"/>
  <c r="BR56" i="16"/>
  <c r="BZ106" i="16"/>
  <c r="BZ56" i="16"/>
  <c r="CH106" i="16"/>
  <c r="CH56" i="16"/>
  <c r="CP106" i="16"/>
  <c r="CP56" i="16"/>
  <c r="CX106" i="16"/>
  <c r="CX56" i="16"/>
  <c r="DF106" i="16"/>
  <c r="DF56" i="16"/>
  <c r="DN106" i="16"/>
  <c r="DN56" i="16"/>
  <c r="DV106" i="16"/>
  <c r="DV56" i="16"/>
  <c r="R66" i="24" s="1"/>
  <c r="ED106" i="16"/>
  <c r="ED56" i="16"/>
  <c r="Z66" i="24" s="1"/>
  <c r="EL106" i="16"/>
  <c r="EL56" i="16"/>
  <c r="AH66" i="24" s="1"/>
  <c r="ET106" i="16"/>
  <c r="ET56" i="16"/>
  <c r="AP66" i="24" s="1"/>
  <c r="FB106" i="16"/>
  <c r="FB56" i="16"/>
  <c r="F57" i="16"/>
  <c r="N107" i="16"/>
  <c r="N57" i="16"/>
  <c r="V107" i="16"/>
  <c r="V57" i="16"/>
  <c r="AD107" i="16"/>
  <c r="AD57" i="16"/>
  <c r="AL107" i="16"/>
  <c r="AL57" i="16"/>
  <c r="AT107" i="16"/>
  <c r="AT57" i="16"/>
  <c r="BB107" i="16"/>
  <c r="BB57" i="16"/>
  <c r="BJ107" i="16"/>
  <c r="BJ57" i="16"/>
  <c r="BR107" i="16"/>
  <c r="BR57" i="16"/>
  <c r="BZ107" i="16"/>
  <c r="BZ57" i="16"/>
  <c r="CH107" i="16"/>
  <c r="CH57" i="16"/>
  <c r="CP107" i="16"/>
  <c r="CP57" i="16"/>
  <c r="CX107" i="16"/>
  <c r="CX57" i="16"/>
  <c r="DF107" i="16"/>
  <c r="DF57" i="16"/>
  <c r="DN107" i="16"/>
  <c r="DN57" i="16"/>
  <c r="DV107" i="16"/>
  <c r="DV57" i="16"/>
  <c r="ED107" i="16"/>
  <c r="ED57" i="16"/>
  <c r="EL107" i="16"/>
  <c r="EL57" i="16"/>
  <c r="ET107" i="16"/>
  <c r="ET57" i="16"/>
  <c r="FB107" i="16"/>
  <c r="FB57" i="16"/>
  <c r="F58" i="16"/>
  <c r="N108" i="16"/>
  <c r="N58" i="16"/>
  <c r="V108" i="16"/>
  <c r="V58" i="16"/>
  <c r="AD108" i="16"/>
  <c r="AD58" i="16"/>
  <c r="AL108" i="16"/>
  <c r="AL58" i="16"/>
  <c r="AT108" i="16"/>
  <c r="AT58" i="16"/>
  <c r="BB108" i="16"/>
  <c r="BB58" i="16"/>
  <c r="BJ108" i="16"/>
  <c r="BJ58" i="16"/>
  <c r="BR108" i="16"/>
  <c r="BR58" i="16"/>
  <c r="BZ108" i="16"/>
  <c r="BZ58" i="16"/>
  <c r="CH108" i="16"/>
  <c r="CH58" i="16"/>
  <c r="CP108" i="16"/>
  <c r="CP58" i="16"/>
  <c r="CX108" i="16"/>
  <c r="CX58" i="16"/>
  <c r="DF108" i="16"/>
  <c r="DF58" i="16"/>
  <c r="DN108" i="16"/>
  <c r="DN58" i="16"/>
  <c r="DV108" i="16"/>
  <c r="DV58" i="16"/>
  <c r="ED108" i="16"/>
  <c r="ED58" i="16"/>
  <c r="EL108" i="16"/>
  <c r="EL58" i="16"/>
  <c r="ET108" i="16"/>
  <c r="ET58" i="16"/>
  <c r="FB108" i="16"/>
  <c r="FB58" i="16"/>
  <c r="AL60" i="16"/>
  <c r="AT110" i="16"/>
  <c r="AT60" i="16"/>
  <c r="BB110" i="16"/>
  <c r="BB60" i="16"/>
  <c r="BJ110" i="16"/>
  <c r="BJ60" i="16"/>
  <c r="BR110" i="16"/>
  <c r="BR60" i="16"/>
  <c r="BZ110" i="16"/>
  <c r="BZ60" i="16"/>
  <c r="CH110" i="16"/>
  <c r="CH60" i="16"/>
  <c r="CP110" i="16"/>
  <c r="CP60" i="16"/>
  <c r="CX110" i="16"/>
  <c r="CX60" i="16"/>
  <c r="DF110" i="16"/>
  <c r="DF60" i="16"/>
  <c r="DN110" i="16"/>
  <c r="DN60" i="16"/>
  <c r="DV110" i="16"/>
  <c r="R58" i="24" s="1"/>
  <c r="CL58" i="24" s="1"/>
  <c r="DV60" i="16"/>
  <c r="ED110" i="16"/>
  <c r="Z58" i="24" s="1"/>
  <c r="CT58" i="24" s="1"/>
  <c r="ED60" i="16"/>
  <c r="EL110" i="16"/>
  <c r="AH58" i="24" s="1"/>
  <c r="DB58" i="24" s="1"/>
  <c r="EL60" i="16"/>
  <c r="ET110" i="16"/>
  <c r="AP58" i="24" s="1"/>
  <c r="ET60" i="16"/>
  <c r="FB110" i="16"/>
  <c r="FB60" i="16"/>
  <c r="AL61" i="16"/>
  <c r="AT111" i="16"/>
  <c r="AT61" i="16"/>
  <c r="BB111" i="16"/>
  <c r="BB61" i="16"/>
  <c r="BJ111" i="16"/>
  <c r="BJ61" i="16"/>
  <c r="BR111" i="16"/>
  <c r="BR61" i="16"/>
  <c r="BZ111" i="16"/>
  <c r="BZ61" i="16"/>
  <c r="CH111" i="16"/>
  <c r="CH61" i="16"/>
  <c r="CP111" i="16"/>
  <c r="CP61" i="16"/>
  <c r="CX111" i="16"/>
  <c r="CX61" i="16"/>
  <c r="DF111" i="16"/>
  <c r="DF61" i="16"/>
  <c r="DN111" i="16"/>
  <c r="DN61" i="16"/>
  <c r="DV111" i="16"/>
  <c r="DV61" i="16"/>
  <c r="ED111" i="16"/>
  <c r="ED61" i="16"/>
  <c r="EL111" i="16"/>
  <c r="EL61" i="16"/>
  <c r="ET111" i="16"/>
  <c r="ET61" i="16"/>
  <c r="FB111" i="16"/>
  <c r="FB61" i="16"/>
  <c r="F63" i="16"/>
  <c r="N113" i="16"/>
  <c r="N63" i="16"/>
  <c r="V113" i="16"/>
  <c r="V63" i="16"/>
  <c r="AD113" i="16"/>
  <c r="AD63" i="16"/>
  <c r="AL113" i="16"/>
  <c r="AL63" i="16"/>
  <c r="AT113" i="16"/>
  <c r="AT63" i="16"/>
  <c r="BB113" i="16"/>
  <c r="BB63" i="16"/>
  <c r="BJ113" i="16"/>
  <c r="BJ63" i="16"/>
  <c r="BR113" i="16"/>
  <c r="BR63" i="16"/>
  <c r="BZ113" i="16"/>
  <c r="BZ63" i="16"/>
  <c r="CH113" i="16"/>
  <c r="CH63" i="16"/>
  <c r="CP113" i="16"/>
  <c r="CP63" i="16"/>
  <c r="CX113" i="16"/>
  <c r="CX63" i="16"/>
  <c r="DF113" i="16"/>
  <c r="DF63" i="16"/>
  <c r="DN113" i="16"/>
  <c r="DN63" i="16"/>
  <c r="DV113" i="16"/>
  <c r="DV63" i="16"/>
  <c r="ED113" i="16"/>
  <c r="ED63" i="16"/>
  <c r="EL113" i="16"/>
  <c r="EL63" i="16"/>
  <c r="ET113" i="16"/>
  <c r="ET63" i="16"/>
  <c r="FB113" i="16"/>
  <c r="FB63" i="16"/>
  <c r="F64" i="16"/>
  <c r="N114" i="16"/>
  <c r="N64" i="16"/>
  <c r="V114" i="16"/>
  <c r="V64" i="16"/>
  <c r="AD114" i="16"/>
  <c r="AD64" i="16"/>
  <c r="AL114" i="16"/>
  <c r="AL64" i="16"/>
  <c r="AT114" i="16"/>
  <c r="AT64" i="16"/>
  <c r="BB114" i="16"/>
  <c r="BB64" i="16"/>
  <c r="BJ114" i="16"/>
  <c r="BJ64" i="16"/>
  <c r="BR114" i="16"/>
  <c r="BR64" i="16"/>
  <c r="BZ114" i="16"/>
  <c r="BZ64" i="16"/>
  <c r="CH114" i="16"/>
  <c r="CH64" i="16"/>
  <c r="CP114" i="16"/>
  <c r="CP64" i="16"/>
  <c r="CX114" i="16"/>
  <c r="CX64" i="16"/>
  <c r="DF114" i="16"/>
  <c r="DF64" i="16"/>
  <c r="DN114" i="16"/>
  <c r="DN64" i="16"/>
  <c r="DV114" i="16"/>
  <c r="DV64" i="16"/>
  <c r="ED114" i="16"/>
  <c r="ED64" i="16"/>
  <c r="EL114" i="16"/>
  <c r="EL64" i="16"/>
  <c r="ET114" i="16"/>
  <c r="ET64" i="16"/>
  <c r="FB114" i="16"/>
  <c r="FB64" i="16"/>
  <c r="AN56" i="16"/>
  <c r="CZ56" i="16"/>
  <c r="X57" i="16"/>
  <c r="CJ57" i="16"/>
  <c r="EV57" i="16"/>
  <c r="EW61" i="16"/>
  <c r="DQ64" i="16"/>
  <c r="H108" i="16"/>
  <c r="H58" i="16"/>
  <c r="P108" i="16"/>
  <c r="P58" i="16"/>
  <c r="X108" i="16"/>
  <c r="X58" i="16"/>
  <c r="AF108" i="16"/>
  <c r="AF58" i="16"/>
  <c r="AN108" i="16"/>
  <c r="AN58" i="16"/>
  <c r="AV108" i="16"/>
  <c r="AV58" i="16"/>
  <c r="BD108" i="16"/>
  <c r="BD58" i="16"/>
  <c r="BL108" i="16"/>
  <c r="BL58" i="16"/>
  <c r="BT108" i="16"/>
  <c r="BT58" i="16"/>
  <c r="CB108" i="16"/>
  <c r="CB58" i="16"/>
  <c r="CJ108" i="16"/>
  <c r="CJ58" i="16"/>
  <c r="CR108" i="16"/>
  <c r="CR58" i="16"/>
  <c r="CZ108" i="16"/>
  <c r="CZ58" i="16"/>
  <c r="DH108" i="16"/>
  <c r="DH58" i="16"/>
  <c r="DP108" i="16"/>
  <c r="DP58" i="16"/>
  <c r="DX108" i="16"/>
  <c r="DX58" i="16"/>
  <c r="EF108" i="16"/>
  <c r="EF58" i="16"/>
  <c r="EN108" i="16"/>
  <c r="EN58" i="16"/>
  <c r="EV108" i="16"/>
  <c r="EV58" i="16"/>
  <c r="FD108" i="16"/>
  <c r="FD58" i="16"/>
  <c r="AN110" i="16"/>
  <c r="AN60" i="16"/>
  <c r="AV110" i="16"/>
  <c r="AV60" i="16"/>
  <c r="BD110" i="16"/>
  <c r="BD60" i="16"/>
  <c r="BL110" i="16"/>
  <c r="BL60" i="16"/>
  <c r="BT110" i="16"/>
  <c r="BT60" i="16"/>
  <c r="CB110" i="16"/>
  <c r="CB60" i="16"/>
  <c r="CJ110" i="16"/>
  <c r="CJ60" i="16"/>
  <c r="CR110" i="16"/>
  <c r="CR60" i="16"/>
  <c r="CZ110" i="16"/>
  <c r="CZ60" i="16"/>
  <c r="DH110" i="16"/>
  <c r="DH60" i="16"/>
  <c r="DP110" i="16"/>
  <c r="DP60" i="16"/>
  <c r="DX110" i="16"/>
  <c r="T58" i="24" s="1"/>
  <c r="CN58" i="24" s="1"/>
  <c r="DX60" i="16"/>
  <c r="EF110" i="16"/>
  <c r="EF60" i="16"/>
  <c r="EN110" i="16"/>
  <c r="EN60" i="16"/>
  <c r="EV110" i="16"/>
  <c r="EV60" i="16"/>
  <c r="FD110" i="16"/>
  <c r="FD60" i="16"/>
  <c r="AN111" i="16"/>
  <c r="AN61" i="16"/>
  <c r="AV111" i="16"/>
  <c r="AV61" i="16"/>
  <c r="BD111" i="16"/>
  <c r="BD61" i="16"/>
  <c r="BL111" i="16"/>
  <c r="BL61" i="16"/>
  <c r="BT111" i="16"/>
  <c r="BT61" i="16"/>
  <c r="CB111" i="16"/>
  <c r="CB61" i="16"/>
  <c r="CJ111" i="16"/>
  <c r="CJ61" i="16"/>
  <c r="CR111" i="16"/>
  <c r="CR61" i="16"/>
  <c r="CZ111" i="16"/>
  <c r="CZ61" i="16"/>
  <c r="DH111" i="16"/>
  <c r="DH61" i="16"/>
  <c r="DP111" i="16"/>
  <c r="DP61" i="16"/>
  <c r="DX111" i="16"/>
  <c r="DX61" i="16"/>
  <c r="EF111" i="16"/>
  <c r="EF61" i="16"/>
  <c r="EN111" i="16"/>
  <c r="EN61" i="16"/>
  <c r="EV111" i="16"/>
  <c r="EV61" i="16"/>
  <c r="FD111" i="16"/>
  <c r="FD61" i="16"/>
  <c r="H113" i="16"/>
  <c r="H63" i="16"/>
  <c r="P113" i="16"/>
  <c r="P63" i="16"/>
  <c r="X113" i="16"/>
  <c r="X63" i="16"/>
  <c r="AF113" i="16"/>
  <c r="AF63" i="16"/>
  <c r="AN113" i="16"/>
  <c r="AN63" i="16"/>
  <c r="AV113" i="16"/>
  <c r="AV63" i="16"/>
  <c r="BD113" i="16"/>
  <c r="BD63" i="16"/>
  <c r="BL113" i="16"/>
  <c r="BL63" i="16"/>
  <c r="BT113" i="16"/>
  <c r="BT63" i="16"/>
  <c r="CB113" i="16"/>
  <c r="CB63" i="16"/>
  <c r="CJ113" i="16"/>
  <c r="CJ63" i="16"/>
  <c r="CR113" i="16"/>
  <c r="CR63" i="16"/>
  <c r="CZ113" i="16"/>
  <c r="CZ63" i="16"/>
  <c r="DH113" i="16"/>
  <c r="DH63" i="16"/>
  <c r="DP113" i="16"/>
  <c r="DP63" i="16"/>
  <c r="DX113" i="16"/>
  <c r="DX63" i="16"/>
  <c r="EF113" i="16"/>
  <c r="EF63" i="16"/>
  <c r="EN113" i="16"/>
  <c r="EN63" i="16"/>
  <c r="EV113" i="16"/>
  <c r="EV63" i="16"/>
  <c r="FD113" i="16"/>
  <c r="FD63" i="16"/>
  <c r="H114" i="16"/>
  <c r="H64" i="16"/>
  <c r="P114" i="16"/>
  <c r="P64" i="16"/>
  <c r="X114" i="16"/>
  <c r="X64" i="16"/>
  <c r="AF114" i="16"/>
  <c r="AF64" i="16"/>
  <c r="AN114" i="16"/>
  <c r="AN64" i="16"/>
  <c r="AV114" i="16"/>
  <c r="AV64" i="16"/>
  <c r="BD114" i="16"/>
  <c r="BD64" i="16"/>
  <c r="BL114" i="16"/>
  <c r="BL64" i="16"/>
  <c r="BT114" i="16"/>
  <c r="BT64" i="16"/>
  <c r="CB114" i="16"/>
  <c r="CB64" i="16"/>
  <c r="CJ114" i="16"/>
  <c r="CJ64" i="16"/>
  <c r="CR114" i="16"/>
  <c r="CR64" i="16"/>
  <c r="CZ114" i="16"/>
  <c r="CZ64" i="16"/>
  <c r="DH114" i="16"/>
  <c r="DH64" i="16"/>
  <c r="DP114" i="16"/>
  <c r="DP64" i="16"/>
  <c r="DX114" i="16"/>
  <c r="DX64" i="16"/>
  <c r="EF114" i="16"/>
  <c r="EF64" i="16"/>
  <c r="EN114" i="16"/>
  <c r="EN64" i="16"/>
  <c r="EV114" i="16"/>
  <c r="EV64" i="16"/>
  <c r="FD114" i="16"/>
  <c r="FD64" i="16"/>
  <c r="BD56" i="16"/>
  <c r="DP56" i="16"/>
  <c r="AN57" i="16"/>
  <c r="CZ57" i="16"/>
  <c r="I63" i="16"/>
  <c r="CC103" i="16"/>
  <c r="CC134" i="16" s="1"/>
  <c r="CC53" i="16"/>
  <c r="CC83" i="16" s="1"/>
  <c r="CK103" i="16"/>
  <c r="CK134" i="16" s="1"/>
  <c r="CK53" i="16"/>
  <c r="CK83" i="16" s="1"/>
  <c r="CS103" i="16"/>
  <c r="CS134" i="16" s="1"/>
  <c r="CS53" i="16"/>
  <c r="CS83" i="16" s="1"/>
  <c r="DA103" i="16"/>
  <c r="DA134" i="16" s="1"/>
  <c r="DA53" i="16"/>
  <c r="DA83" i="16" s="1"/>
  <c r="DI103" i="16"/>
  <c r="DI134" i="16" s="1"/>
  <c r="DI53" i="16"/>
  <c r="DI83" i="16" s="1"/>
  <c r="DQ103" i="16"/>
  <c r="DQ134" i="16" s="1"/>
  <c r="DQ53" i="16"/>
  <c r="DQ83" i="16" s="1"/>
  <c r="DY103" i="16"/>
  <c r="DY134" i="16" s="1"/>
  <c r="DY53" i="16"/>
  <c r="DY83" i="16" s="1"/>
  <c r="EG103" i="16"/>
  <c r="EG134" i="16" s="1"/>
  <c r="EG53" i="16"/>
  <c r="EG83" i="16" s="1"/>
  <c r="EO103" i="16"/>
  <c r="EO134" i="16" s="1"/>
  <c r="EO53" i="16"/>
  <c r="EO83" i="16" s="1"/>
  <c r="EW103" i="16"/>
  <c r="EW134" i="16" s="1"/>
  <c r="EW53" i="16"/>
  <c r="EW83" i="16" s="1"/>
  <c r="FE103" i="16"/>
  <c r="FE134" i="16" s="1"/>
  <c r="FE53" i="16"/>
  <c r="FE83" i="16" s="1"/>
  <c r="I105" i="16"/>
  <c r="I55" i="16"/>
  <c r="Q105" i="16"/>
  <c r="Q55" i="16"/>
  <c r="Y105" i="16"/>
  <c r="Y55" i="16"/>
  <c r="AG105" i="16"/>
  <c r="AG55" i="16"/>
  <c r="AO105" i="16"/>
  <c r="AO55" i="16"/>
  <c r="AW105" i="16"/>
  <c r="AW55" i="16"/>
  <c r="BE105" i="16"/>
  <c r="BE55" i="16"/>
  <c r="BM105" i="16"/>
  <c r="BM55" i="16"/>
  <c r="BU105" i="16"/>
  <c r="BU55" i="16"/>
  <c r="CC105" i="16"/>
  <c r="CC55" i="16"/>
  <c r="CK105" i="16"/>
  <c r="CK55" i="16"/>
  <c r="CS105" i="16"/>
  <c r="CS55" i="16"/>
  <c r="DA105" i="16"/>
  <c r="DA55" i="16"/>
  <c r="DI105" i="16"/>
  <c r="DI55" i="16"/>
  <c r="DQ105" i="16"/>
  <c r="DQ55" i="16"/>
  <c r="DY105" i="16"/>
  <c r="DY55" i="16"/>
  <c r="EG105" i="16"/>
  <c r="EG55" i="16"/>
  <c r="EO105" i="16"/>
  <c r="EO55" i="16"/>
  <c r="EW105" i="16"/>
  <c r="EW55" i="16"/>
  <c r="FE105" i="16"/>
  <c r="FE55" i="16"/>
  <c r="I106" i="16"/>
  <c r="I56" i="16"/>
  <c r="Q106" i="16"/>
  <c r="Q56" i="16"/>
  <c r="Y106" i="16"/>
  <c r="Y56" i="16"/>
  <c r="AG106" i="16"/>
  <c r="AG56" i="16"/>
  <c r="AO106" i="16"/>
  <c r="AO56" i="16"/>
  <c r="AW106" i="16"/>
  <c r="AW56" i="16"/>
  <c r="BE106" i="16"/>
  <c r="BE56" i="16"/>
  <c r="BM106" i="16"/>
  <c r="BM56" i="16"/>
  <c r="BU106" i="16"/>
  <c r="BU56" i="16"/>
  <c r="CC106" i="16"/>
  <c r="CC56" i="16"/>
  <c r="CK106" i="16"/>
  <c r="CK56" i="16"/>
  <c r="CS106" i="16"/>
  <c r="CS56" i="16"/>
  <c r="DA106" i="16"/>
  <c r="DA56" i="16"/>
  <c r="DI106" i="16"/>
  <c r="DI56" i="16"/>
  <c r="DQ106" i="16"/>
  <c r="DQ56" i="16"/>
  <c r="DY106" i="16"/>
  <c r="DY56" i="16"/>
  <c r="U66" i="24" s="1"/>
  <c r="EG106" i="16"/>
  <c r="EG56" i="16"/>
  <c r="AC66" i="24" s="1"/>
  <c r="EO106" i="16"/>
  <c r="EO56" i="16"/>
  <c r="AK66" i="24" s="1"/>
  <c r="EW106" i="16"/>
  <c r="EW56" i="16"/>
  <c r="AS66" i="24" s="1"/>
  <c r="FE106" i="16"/>
  <c r="FE56" i="16"/>
  <c r="I107" i="16"/>
  <c r="I57" i="16"/>
  <c r="Q107" i="16"/>
  <c r="Q57" i="16"/>
  <c r="Y107" i="16"/>
  <c r="Y57" i="16"/>
  <c r="AG107" i="16"/>
  <c r="AG57" i="16"/>
  <c r="AO107" i="16"/>
  <c r="AO57" i="16"/>
  <c r="AW107" i="16"/>
  <c r="AW57" i="16"/>
  <c r="BE107" i="16"/>
  <c r="BE57" i="16"/>
  <c r="BM107" i="16"/>
  <c r="BM57" i="16"/>
  <c r="BU107" i="16"/>
  <c r="BU57" i="16"/>
  <c r="CC107" i="16"/>
  <c r="CC57" i="16"/>
  <c r="CK107" i="16"/>
  <c r="CK57" i="16"/>
  <c r="CS107" i="16"/>
  <c r="CS57" i="16"/>
  <c r="DA107" i="16"/>
  <c r="DA57" i="16"/>
  <c r="DI107" i="16"/>
  <c r="DI57" i="16"/>
  <c r="DQ107" i="16"/>
  <c r="DQ57" i="16"/>
  <c r="DY107" i="16"/>
  <c r="DY57" i="16"/>
  <c r="EG107" i="16"/>
  <c r="EG57" i="16"/>
  <c r="EO107" i="16"/>
  <c r="EO57" i="16"/>
  <c r="EW107" i="16"/>
  <c r="EW57" i="16"/>
  <c r="FE107" i="16"/>
  <c r="FE57" i="16"/>
  <c r="I108" i="16"/>
  <c r="I58" i="16"/>
  <c r="Q108" i="16"/>
  <c r="Q58" i="16"/>
  <c r="Y108" i="16"/>
  <c r="Y58" i="16"/>
  <c r="AG108" i="16"/>
  <c r="AG58" i="16"/>
  <c r="AO108" i="16"/>
  <c r="AO58" i="16"/>
  <c r="BE108" i="16"/>
  <c r="BE58" i="16"/>
  <c r="BM108" i="16"/>
  <c r="BM58" i="16"/>
  <c r="BU108" i="16"/>
  <c r="BU58" i="16"/>
  <c r="CC108" i="16"/>
  <c r="CC58" i="16"/>
  <c r="CK108" i="16"/>
  <c r="CK58" i="16"/>
  <c r="CS108" i="16"/>
  <c r="CS58" i="16"/>
  <c r="DA108" i="16"/>
  <c r="DA58" i="16"/>
  <c r="DI108" i="16"/>
  <c r="DQ108" i="16"/>
  <c r="DQ58" i="16"/>
  <c r="DY108" i="16"/>
  <c r="DY58" i="16"/>
  <c r="EG108" i="16"/>
  <c r="EG58" i="16"/>
  <c r="EO108" i="16"/>
  <c r="EO58" i="16"/>
  <c r="EW108" i="16"/>
  <c r="EW58" i="16"/>
  <c r="FE108" i="16"/>
  <c r="FE58" i="16"/>
  <c r="AO110" i="16"/>
  <c r="AO60" i="16"/>
  <c r="AW110" i="16"/>
  <c r="AW60" i="16"/>
  <c r="BE110" i="16"/>
  <c r="BE60" i="16"/>
  <c r="BM110" i="16"/>
  <c r="BM60" i="16"/>
  <c r="BU110" i="16"/>
  <c r="BU60" i="16"/>
  <c r="CC110" i="16"/>
  <c r="CC60" i="16"/>
  <c r="CK110" i="16"/>
  <c r="CK60" i="16"/>
  <c r="DA110" i="16"/>
  <c r="DA60" i="16"/>
  <c r="DI110" i="16"/>
  <c r="DI60" i="16"/>
  <c r="DQ110" i="16"/>
  <c r="DQ60" i="16"/>
  <c r="DY110" i="16"/>
  <c r="U58" i="24" s="1"/>
  <c r="CO58" i="24" s="1"/>
  <c r="DY60" i="16"/>
  <c r="EG110" i="16"/>
  <c r="AC58" i="24" s="1"/>
  <c r="CW58" i="24" s="1"/>
  <c r="EG60" i="16"/>
  <c r="EO110" i="16"/>
  <c r="AK58" i="24" s="1"/>
  <c r="DE58" i="24" s="1"/>
  <c r="EO60" i="16"/>
  <c r="EW110" i="16"/>
  <c r="AS58" i="24" s="1"/>
  <c r="EW60" i="16"/>
  <c r="AO111" i="16"/>
  <c r="AO61" i="16"/>
  <c r="AW111" i="16"/>
  <c r="AW61" i="16"/>
  <c r="BE111" i="16"/>
  <c r="BE61" i="16"/>
  <c r="BM111" i="16"/>
  <c r="BM61" i="16"/>
  <c r="BU111" i="16"/>
  <c r="BU61" i="16"/>
  <c r="CC111" i="16"/>
  <c r="CC61" i="16"/>
  <c r="CS111" i="16"/>
  <c r="CS61" i="16"/>
  <c r="DA111" i="16"/>
  <c r="DA61" i="16"/>
  <c r="DI111" i="16"/>
  <c r="DI61" i="16"/>
  <c r="DQ111" i="16"/>
  <c r="DQ61" i="16"/>
  <c r="DY111" i="16"/>
  <c r="DY61" i="16"/>
  <c r="EG111" i="16"/>
  <c r="EG61" i="16"/>
  <c r="EO111" i="16"/>
  <c r="EO61" i="16"/>
  <c r="FE111" i="16"/>
  <c r="FE61" i="16"/>
  <c r="Q113" i="16"/>
  <c r="Q63" i="16"/>
  <c r="Y113" i="16"/>
  <c r="Y63" i="16"/>
  <c r="AG113" i="16"/>
  <c r="AG63" i="16"/>
  <c r="AO113" i="16"/>
  <c r="AO63" i="16"/>
  <c r="AW113" i="16"/>
  <c r="AW63" i="16"/>
  <c r="BE113" i="16"/>
  <c r="BE63" i="16"/>
  <c r="BM113" i="16"/>
  <c r="BM63" i="16"/>
  <c r="BU113" i="16"/>
  <c r="CC113" i="16"/>
  <c r="CC63" i="16"/>
  <c r="CK113" i="16"/>
  <c r="CK63" i="16"/>
  <c r="CS113" i="16"/>
  <c r="CS63" i="16"/>
  <c r="DA113" i="16"/>
  <c r="DA63" i="16"/>
  <c r="DI113" i="16"/>
  <c r="DI63" i="16"/>
  <c r="DQ113" i="16"/>
  <c r="DQ63" i="16"/>
  <c r="DY113" i="16"/>
  <c r="DY63" i="16"/>
  <c r="EG113" i="16"/>
  <c r="EO113" i="16"/>
  <c r="EO63" i="16"/>
  <c r="EW113" i="16"/>
  <c r="EW63" i="16"/>
  <c r="FE113" i="16"/>
  <c r="FE63" i="16"/>
  <c r="I114" i="16"/>
  <c r="I64" i="16"/>
  <c r="Q114" i="16"/>
  <c r="Q64" i="16"/>
  <c r="Y114" i="16"/>
  <c r="Y64" i="16"/>
  <c r="AG114" i="16"/>
  <c r="AG64" i="16"/>
  <c r="AO114" i="16"/>
  <c r="AO64" i="16"/>
  <c r="AW114" i="16"/>
  <c r="AW64" i="16"/>
  <c r="BM114" i="16"/>
  <c r="BM64" i="16"/>
  <c r="BU114" i="16"/>
  <c r="BU64" i="16"/>
  <c r="CC114" i="16"/>
  <c r="CC64" i="16"/>
  <c r="CK114" i="16"/>
  <c r="CK64" i="16"/>
  <c r="CS114" i="16"/>
  <c r="CS64" i="16"/>
  <c r="DA114" i="16"/>
  <c r="DA64" i="16"/>
  <c r="DI114" i="16"/>
  <c r="DI64" i="16"/>
  <c r="DY114" i="16"/>
  <c r="DY64" i="16"/>
  <c r="EG114" i="16"/>
  <c r="EG64" i="16"/>
  <c r="EO114" i="16"/>
  <c r="EO64" i="16"/>
  <c r="EW114" i="16"/>
  <c r="EW64" i="16"/>
  <c r="FE114" i="16"/>
  <c r="FE64" i="16"/>
  <c r="BL56" i="16"/>
  <c r="DX56" i="16"/>
  <c r="T66" i="24" s="1"/>
  <c r="AV57" i="16"/>
  <c r="DH57" i="16"/>
  <c r="BU63" i="16"/>
  <c r="DB103" i="16"/>
  <c r="DB134" i="16" s="1"/>
  <c r="DB53" i="16"/>
  <c r="DB83" i="16" s="1"/>
  <c r="DJ103" i="16"/>
  <c r="DJ134" i="16" s="1"/>
  <c r="DJ53" i="16"/>
  <c r="DJ83" i="16" s="1"/>
  <c r="DR103" i="16"/>
  <c r="DR134" i="16" s="1"/>
  <c r="DR53" i="16"/>
  <c r="DR83" i="16" s="1"/>
  <c r="DZ103" i="16"/>
  <c r="DZ134" i="16" s="1"/>
  <c r="DZ53" i="16"/>
  <c r="DZ83" i="16" s="1"/>
  <c r="EH103" i="16"/>
  <c r="EH134" i="16" s="1"/>
  <c r="EH53" i="16"/>
  <c r="EH83" i="16" s="1"/>
  <c r="EP103" i="16"/>
  <c r="EP134" i="16" s="1"/>
  <c r="EP53" i="16"/>
  <c r="EP83" i="16" s="1"/>
  <c r="EX103" i="16"/>
  <c r="EX134" i="16" s="1"/>
  <c r="EX53" i="16"/>
  <c r="EX83" i="16" s="1"/>
  <c r="FF103" i="16"/>
  <c r="FF134" i="16" s="1"/>
  <c r="FF53" i="16"/>
  <c r="FF83" i="16" s="1"/>
  <c r="J105" i="16"/>
  <c r="J55" i="16"/>
  <c r="R105" i="16"/>
  <c r="R55" i="16"/>
  <c r="Z105" i="16"/>
  <c r="Z55" i="16"/>
  <c r="AH105" i="16"/>
  <c r="AH55" i="16"/>
  <c r="AP105" i="16"/>
  <c r="AP55" i="16"/>
  <c r="AX105" i="16"/>
  <c r="AX55" i="16"/>
  <c r="BF105" i="16"/>
  <c r="BF55" i="16"/>
  <c r="BN105" i="16"/>
  <c r="BN55" i="16"/>
  <c r="BV105" i="16"/>
  <c r="BV55" i="16"/>
  <c r="CD105" i="16"/>
  <c r="CD55" i="16"/>
  <c r="CL105" i="16"/>
  <c r="CL55" i="16"/>
  <c r="CT105" i="16"/>
  <c r="CT55" i="16"/>
  <c r="DB105" i="16"/>
  <c r="DB55" i="16"/>
  <c r="DJ105" i="16"/>
  <c r="DJ55" i="16"/>
  <c r="DR105" i="16"/>
  <c r="DR55" i="16"/>
  <c r="DZ105" i="16"/>
  <c r="DZ55" i="16"/>
  <c r="EH105" i="16"/>
  <c r="EH55" i="16"/>
  <c r="EP105" i="16"/>
  <c r="EP55" i="16"/>
  <c r="EX105" i="16"/>
  <c r="EX55" i="16"/>
  <c r="FF105" i="16"/>
  <c r="FF55" i="16"/>
  <c r="J106" i="16"/>
  <c r="J56" i="16"/>
  <c r="R106" i="16"/>
  <c r="R56" i="16"/>
  <c r="Z106" i="16"/>
  <c r="Z56" i="16"/>
  <c r="AH106" i="16"/>
  <c r="AH56" i="16"/>
  <c r="AP106" i="16"/>
  <c r="AP56" i="16"/>
  <c r="AX106" i="16"/>
  <c r="AX56" i="16"/>
  <c r="BF106" i="16"/>
  <c r="BF56" i="16"/>
  <c r="BN106" i="16"/>
  <c r="BN56" i="16"/>
  <c r="BV106" i="16"/>
  <c r="BV56" i="16"/>
  <c r="CD106" i="16"/>
  <c r="CD56" i="16"/>
  <c r="CL106" i="16"/>
  <c r="CL56" i="16"/>
  <c r="CT106" i="16"/>
  <c r="CT56" i="16"/>
  <c r="DB106" i="16"/>
  <c r="DB56" i="16"/>
  <c r="DJ106" i="16"/>
  <c r="DJ56" i="16"/>
  <c r="DR106" i="16"/>
  <c r="DR56" i="16"/>
  <c r="DZ106" i="16"/>
  <c r="DZ56" i="16"/>
  <c r="V66" i="24" s="1"/>
  <c r="EH106" i="16"/>
  <c r="EH56" i="16"/>
  <c r="AD66" i="24" s="1"/>
  <c r="EP106" i="16"/>
  <c r="EP56" i="16"/>
  <c r="AL66" i="24" s="1"/>
  <c r="EX106" i="16"/>
  <c r="EX56" i="16"/>
  <c r="AT66" i="24" s="1"/>
  <c r="FF106" i="16"/>
  <c r="FF56" i="16"/>
  <c r="J107" i="16"/>
  <c r="J57" i="16"/>
  <c r="R107" i="16"/>
  <c r="R57" i="16"/>
  <c r="Z107" i="16"/>
  <c r="Z57" i="16"/>
  <c r="AH107" i="16"/>
  <c r="AH57" i="16"/>
  <c r="AP107" i="16"/>
  <c r="AP57" i="16"/>
  <c r="AX107" i="16"/>
  <c r="AX57" i="16"/>
  <c r="BF107" i="16"/>
  <c r="BF57" i="16"/>
  <c r="BN107" i="16"/>
  <c r="BN57" i="16"/>
  <c r="BV107" i="16"/>
  <c r="BV57" i="16"/>
  <c r="CD107" i="16"/>
  <c r="CD57" i="16"/>
  <c r="CL107" i="16"/>
  <c r="CL57" i="16"/>
  <c r="CT107" i="16"/>
  <c r="CT57" i="16"/>
  <c r="DB107" i="16"/>
  <c r="DB57" i="16"/>
  <c r="DJ107" i="16"/>
  <c r="DJ57" i="16"/>
  <c r="DR107" i="16"/>
  <c r="DR57" i="16"/>
  <c r="DZ107" i="16"/>
  <c r="DZ57" i="16"/>
  <c r="EH107" i="16"/>
  <c r="EH57" i="16"/>
  <c r="EP107" i="16"/>
  <c r="EP57" i="16"/>
  <c r="EX107" i="16"/>
  <c r="EX57" i="16"/>
  <c r="FF107" i="16"/>
  <c r="FF57" i="16"/>
  <c r="J108" i="16"/>
  <c r="J58" i="16"/>
  <c r="R108" i="16"/>
  <c r="R58" i="16"/>
  <c r="Z108" i="16"/>
  <c r="Z58" i="16"/>
  <c r="AH108" i="16"/>
  <c r="AH58" i="16"/>
  <c r="AP108" i="16"/>
  <c r="AP58" i="16"/>
  <c r="AX108" i="16"/>
  <c r="AX58" i="16"/>
  <c r="BF108" i="16"/>
  <c r="BF58" i="16"/>
  <c r="BN108" i="16"/>
  <c r="BN58" i="16"/>
  <c r="BV108" i="16"/>
  <c r="BV58" i="16"/>
  <c r="CD108" i="16"/>
  <c r="CD58" i="16"/>
  <c r="CL108" i="16"/>
  <c r="CL58" i="16"/>
  <c r="CT108" i="16"/>
  <c r="CT58" i="16"/>
  <c r="DB108" i="16"/>
  <c r="DB58" i="16"/>
  <c r="DJ108" i="16"/>
  <c r="DJ58" i="16"/>
  <c r="DR108" i="16"/>
  <c r="DR58" i="16"/>
  <c r="DZ108" i="16"/>
  <c r="DZ58" i="16"/>
  <c r="EH108" i="16"/>
  <c r="EH58" i="16"/>
  <c r="EP108" i="16"/>
  <c r="EP58" i="16"/>
  <c r="EX108" i="16"/>
  <c r="EX58" i="16"/>
  <c r="FF108" i="16"/>
  <c r="FF58" i="16"/>
  <c r="AP110" i="16"/>
  <c r="AP60" i="16"/>
  <c r="AX110" i="16"/>
  <c r="AX60" i="16"/>
  <c r="BF110" i="16"/>
  <c r="BF60" i="16"/>
  <c r="BN110" i="16"/>
  <c r="BN60" i="16"/>
  <c r="BV110" i="16"/>
  <c r="BV60" i="16"/>
  <c r="CD110" i="16"/>
  <c r="CD60" i="16"/>
  <c r="CL110" i="16"/>
  <c r="CL60" i="16"/>
  <c r="CT110" i="16"/>
  <c r="CT60" i="16"/>
  <c r="DB110" i="16"/>
  <c r="DB60" i="16"/>
  <c r="DJ110" i="16"/>
  <c r="DJ60" i="16"/>
  <c r="DR110" i="16"/>
  <c r="DR60" i="16"/>
  <c r="DZ110" i="16"/>
  <c r="V58" i="24" s="1"/>
  <c r="CP58" i="24" s="1"/>
  <c r="DZ60" i="16"/>
  <c r="EH110" i="16"/>
  <c r="AD58" i="24" s="1"/>
  <c r="CX58" i="24" s="1"/>
  <c r="EH60" i="16"/>
  <c r="EP110" i="16"/>
  <c r="AL58" i="24" s="1"/>
  <c r="DF58" i="24" s="1"/>
  <c r="EP60" i="16"/>
  <c r="EX110" i="16"/>
  <c r="AT58" i="24" s="1"/>
  <c r="EX60" i="16"/>
  <c r="FF110" i="16"/>
  <c r="FF60" i="16"/>
  <c r="AP111" i="16"/>
  <c r="AP61" i="16"/>
  <c r="AX111" i="16"/>
  <c r="AX61" i="16"/>
  <c r="BF111" i="16"/>
  <c r="BF61" i="16"/>
  <c r="BN111" i="16"/>
  <c r="BN61" i="16"/>
  <c r="BV111" i="16"/>
  <c r="BV61" i="16"/>
  <c r="CD111" i="16"/>
  <c r="CD61" i="16"/>
  <c r="CL111" i="16"/>
  <c r="CL61" i="16"/>
  <c r="CT111" i="16"/>
  <c r="CT61" i="16"/>
  <c r="DB111" i="16"/>
  <c r="DB61" i="16"/>
  <c r="DJ111" i="16"/>
  <c r="DJ61" i="16"/>
  <c r="DR111" i="16"/>
  <c r="DR61" i="16"/>
  <c r="DZ111" i="16"/>
  <c r="DZ61" i="16"/>
  <c r="EH111" i="16"/>
  <c r="EH61" i="16"/>
  <c r="EP111" i="16"/>
  <c r="EP61" i="16"/>
  <c r="EX111" i="16"/>
  <c r="EX61" i="16"/>
  <c r="FF111" i="16"/>
  <c r="FF61" i="16"/>
  <c r="J113" i="16"/>
  <c r="J63" i="16"/>
  <c r="R113" i="16"/>
  <c r="R63" i="16"/>
  <c r="Z113" i="16"/>
  <c r="Z63" i="16"/>
  <c r="AH113" i="16"/>
  <c r="AH63" i="16"/>
  <c r="AP113" i="16"/>
  <c r="AP63" i="16"/>
  <c r="AX113" i="16"/>
  <c r="AX63" i="16"/>
  <c r="BF113" i="16"/>
  <c r="BF63" i="16"/>
  <c r="BN113" i="16"/>
  <c r="BN63" i="16"/>
  <c r="BV113" i="16"/>
  <c r="BV63" i="16"/>
  <c r="CD113" i="16"/>
  <c r="CD63" i="16"/>
  <c r="CL113" i="16"/>
  <c r="CL63" i="16"/>
  <c r="CT113" i="16"/>
  <c r="CT63" i="16"/>
  <c r="DB113" i="16"/>
  <c r="DB63" i="16"/>
  <c r="DJ113" i="16"/>
  <c r="DJ63" i="16"/>
  <c r="DR113" i="16"/>
  <c r="DR63" i="16"/>
  <c r="DZ113" i="16"/>
  <c r="DZ63" i="16"/>
  <c r="EH113" i="16"/>
  <c r="EH63" i="16"/>
  <c r="EP113" i="16"/>
  <c r="EP63" i="16"/>
  <c r="EX113" i="16"/>
  <c r="EX63" i="16"/>
  <c r="FF113" i="16"/>
  <c r="FF63" i="16"/>
  <c r="J114" i="16"/>
  <c r="J64" i="16"/>
  <c r="R114" i="16"/>
  <c r="R64" i="16"/>
  <c r="Z114" i="16"/>
  <c r="Z64" i="16"/>
  <c r="AH114" i="16"/>
  <c r="AH64" i="16"/>
  <c r="AP114" i="16"/>
  <c r="AP64" i="16"/>
  <c r="AX114" i="16"/>
  <c r="AX64" i="16"/>
  <c r="BF114" i="16"/>
  <c r="BF64" i="16"/>
  <c r="BN114" i="16"/>
  <c r="BN64" i="16"/>
  <c r="BV114" i="16"/>
  <c r="BV64" i="16"/>
  <c r="CD114" i="16"/>
  <c r="CD64" i="16"/>
  <c r="CL114" i="16"/>
  <c r="CL64" i="16"/>
  <c r="CT114" i="16"/>
  <c r="CT64" i="16"/>
  <c r="DB114" i="16"/>
  <c r="DB64" i="16"/>
  <c r="DJ114" i="16"/>
  <c r="DJ64" i="16"/>
  <c r="DR114" i="16"/>
  <c r="DR64" i="16"/>
  <c r="DZ114" i="16"/>
  <c r="DZ64" i="16"/>
  <c r="EH114" i="16"/>
  <c r="EH64" i="16"/>
  <c r="EP114" i="16"/>
  <c r="EP64" i="16"/>
  <c r="EX114" i="16"/>
  <c r="EX64" i="16"/>
  <c r="FF114" i="16"/>
  <c r="FF64" i="16"/>
  <c r="EV55" i="16"/>
  <c r="H56" i="16"/>
  <c r="BT56" i="16"/>
  <c r="EF56" i="16"/>
  <c r="AB66" i="24" s="1"/>
  <c r="BD57" i="16"/>
  <c r="DP57" i="16"/>
  <c r="CS60" i="16"/>
  <c r="EG63" i="16"/>
  <c r="BO103" i="16"/>
  <c r="BO134" i="16" s="1"/>
  <c r="BO53" i="16"/>
  <c r="BO83" i="16" s="1"/>
  <c r="BW103" i="16"/>
  <c r="BW134" i="16" s="1"/>
  <c r="BW53" i="16"/>
  <c r="BW83" i="16" s="1"/>
  <c r="CE103" i="16"/>
  <c r="CE134" i="16" s="1"/>
  <c r="CE53" i="16"/>
  <c r="CE83" i="16" s="1"/>
  <c r="CM103" i="16"/>
  <c r="CM134" i="16" s="1"/>
  <c r="CM53" i="16"/>
  <c r="CM83" i="16" s="1"/>
  <c r="CU103" i="16"/>
  <c r="CU134" i="16" s="1"/>
  <c r="CU53" i="16"/>
  <c r="CU83" i="16" s="1"/>
  <c r="DC103" i="16"/>
  <c r="DC134" i="16" s="1"/>
  <c r="DC53" i="16"/>
  <c r="DC83" i="16" s="1"/>
  <c r="DK103" i="16"/>
  <c r="DK134" i="16" s="1"/>
  <c r="DK53" i="16"/>
  <c r="DK83" i="16" s="1"/>
  <c r="DS103" i="16"/>
  <c r="DS134" i="16" s="1"/>
  <c r="DS53" i="16"/>
  <c r="DS83" i="16" s="1"/>
  <c r="EA103" i="16"/>
  <c r="EA134" i="16" s="1"/>
  <c r="EA53" i="16"/>
  <c r="EA83" i="16" s="1"/>
  <c r="EI103" i="16"/>
  <c r="EI134" i="16" s="1"/>
  <c r="EI53" i="16"/>
  <c r="EI83" i="16" s="1"/>
  <c r="EQ103" i="16"/>
  <c r="EQ134" i="16" s="1"/>
  <c r="EQ53" i="16"/>
  <c r="EQ83" i="16" s="1"/>
  <c r="EY103" i="16"/>
  <c r="EY134" i="16" s="1"/>
  <c r="EY53" i="16"/>
  <c r="EY83" i="16" s="1"/>
  <c r="K105" i="16"/>
  <c r="K55" i="16"/>
  <c r="S105" i="16"/>
  <c r="S55" i="16"/>
  <c r="AA105" i="16"/>
  <c r="AA55" i="16"/>
  <c r="AI105" i="16"/>
  <c r="AI55" i="16"/>
  <c r="AQ105" i="16"/>
  <c r="AQ55" i="16"/>
  <c r="AY105" i="16"/>
  <c r="AY55" i="16"/>
  <c r="BG105" i="16"/>
  <c r="BG55" i="16"/>
  <c r="BO105" i="16"/>
  <c r="BO55" i="16"/>
  <c r="BW105" i="16"/>
  <c r="BW55" i="16"/>
  <c r="CE105" i="16"/>
  <c r="CE55" i="16"/>
  <c r="CM105" i="16"/>
  <c r="CM55" i="16"/>
  <c r="CU105" i="16"/>
  <c r="CU55" i="16"/>
  <c r="DC105" i="16"/>
  <c r="DC55" i="16"/>
  <c r="DK105" i="16"/>
  <c r="DK55" i="16"/>
  <c r="DS105" i="16"/>
  <c r="DS55" i="16"/>
  <c r="EA105" i="16"/>
  <c r="EA55" i="16"/>
  <c r="EI105" i="16"/>
  <c r="EI55" i="16"/>
  <c r="EQ105" i="16"/>
  <c r="EQ55" i="16"/>
  <c r="EY105" i="16"/>
  <c r="EY55" i="16"/>
  <c r="K106" i="16"/>
  <c r="K56" i="16"/>
  <c r="S106" i="16"/>
  <c r="S56" i="16"/>
  <c r="AA106" i="16"/>
  <c r="AA56" i="16"/>
  <c r="AI106" i="16"/>
  <c r="AI56" i="16"/>
  <c r="AQ106" i="16"/>
  <c r="AQ56" i="16"/>
  <c r="AY106" i="16"/>
  <c r="AY56" i="16"/>
  <c r="BG106" i="16"/>
  <c r="BG56" i="16"/>
  <c r="BO106" i="16"/>
  <c r="BO56" i="16"/>
  <c r="BW106" i="16"/>
  <c r="BW56" i="16"/>
  <c r="CE106" i="16"/>
  <c r="CE56" i="16"/>
  <c r="CM106" i="16"/>
  <c r="CM56" i="16"/>
  <c r="CU106" i="16"/>
  <c r="CU56" i="16"/>
  <c r="DC106" i="16"/>
  <c r="DC56" i="16"/>
  <c r="DK106" i="16"/>
  <c r="DK56" i="16"/>
  <c r="DS106" i="16"/>
  <c r="DS56" i="16"/>
  <c r="O66" i="24" s="1"/>
  <c r="EA106" i="16"/>
  <c r="EA56" i="16"/>
  <c r="W66" i="24" s="1"/>
  <c r="EI106" i="16"/>
  <c r="EI56" i="16"/>
  <c r="AE66" i="24" s="1"/>
  <c r="EQ106" i="16"/>
  <c r="EQ56" i="16"/>
  <c r="AM66" i="24" s="1"/>
  <c r="EY106" i="16"/>
  <c r="EY56" i="16"/>
  <c r="K107" i="16"/>
  <c r="K57" i="16"/>
  <c r="S107" i="16"/>
  <c r="S57" i="16"/>
  <c r="AA107" i="16"/>
  <c r="AA57" i="16"/>
  <c r="AI107" i="16"/>
  <c r="AI57" i="16"/>
  <c r="AQ107" i="16"/>
  <c r="AQ57" i="16"/>
  <c r="AY107" i="16"/>
  <c r="AY57" i="16"/>
  <c r="BG107" i="16"/>
  <c r="BG57" i="16"/>
  <c r="BO107" i="16"/>
  <c r="BO57" i="16"/>
  <c r="BW107" i="16"/>
  <c r="BW57" i="16"/>
  <c r="CE107" i="16"/>
  <c r="CE57" i="16"/>
  <c r="CM107" i="16"/>
  <c r="CM57" i="16"/>
  <c r="CU107" i="16"/>
  <c r="CU57" i="16"/>
  <c r="DC107" i="16"/>
  <c r="DC57" i="16"/>
  <c r="DK107" i="16"/>
  <c r="DK57" i="16"/>
  <c r="DS107" i="16"/>
  <c r="DS57" i="16"/>
  <c r="EA107" i="16"/>
  <c r="EA57" i="16"/>
  <c r="EI107" i="16"/>
  <c r="EI57" i="16"/>
  <c r="EQ107" i="16"/>
  <c r="EQ57" i="16"/>
  <c r="EY107" i="16"/>
  <c r="EY57" i="16"/>
  <c r="K108" i="16"/>
  <c r="K58" i="16"/>
  <c r="S108" i="16"/>
  <c r="S58" i="16"/>
  <c r="AA108" i="16"/>
  <c r="AA58" i="16"/>
  <c r="AI108" i="16"/>
  <c r="AI58" i="16"/>
  <c r="AQ108" i="16"/>
  <c r="AQ58" i="16"/>
  <c r="AY108" i="16"/>
  <c r="AY58" i="16"/>
  <c r="BG108" i="16"/>
  <c r="BG58" i="16"/>
  <c r="BO108" i="16"/>
  <c r="BO58" i="16"/>
  <c r="BW108" i="16"/>
  <c r="BW58" i="16"/>
  <c r="CE108" i="16"/>
  <c r="CE58" i="16"/>
  <c r="CM108" i="16"/>
  <c r="CM58" i="16"/>
  <c r="CU108" i="16"/>
  <c r="CU58" i="16"/>
  <c r="DC108" i="16"/>
  <c r="DC58" i="16"/>
  <c r="DK108" i="16"/>
  <c r="DK58" i="16"/>
  <c r="DS108" i="16"/>
  <c r="DS58" i="16"/>
  <c r="EA108" i="16"/>
  <c r="EA58" i="16"/>
  <c r="EI108" i="16"/>
  <c r="EI58" i="16"/>
  <c r="EQ108" i="16"/>
  <c r="EQ58" i="16"/>
  <c r="EY108" i="16"/>
  <c r="EY58" i="16"/>
  <c r="AQ110" i="16"/>
  <c r="AQ60" i="16"/>
  <c r="AY110" i="16"/>
  <c r="AY60" i="16"/>
  <c r="BG110" i="16"/>
  <c r="BG60" i="16"/>
  <c r="BO110" i="16"/>
  <c r="BO60" i="16"/>
  <c r="BW110" i="16"/>
  <c r="BW60" i="16"/>
  <c r="CE110" i="16"/>
  <c r="CE60" i="16"/>
  <c r="CM110" i="16"/>
  <c r="CM60" i="16"/>
  <c r="CU110" i="16"/>
  <c r="CU60" i="16"/>
  <c r="DC110" i="16"/>
  <c r="DC60" i="16"/>
  <c r="DK110" i="16"/>
  <c r="DK60" i="16"/>
  <c r="DS110" i="16"/>
  <c r="O58" i="24" s="1"/>
  <c r="CI58" i="24" s="1"/>
  <c r="DS60" i="16"/>
  <c r="EA110" i="16"/>
  <c r="W58" i="24" s="1"/>
  <c r="CQ58" i="24" s="1"/>
  <c r="EA60" i="16"/>
  <c r="EI110" i="16"/>
  <c r="AE58" i="24" s="1"/>
  <c r="CY58" i="24" s="1"/>
  <c r="EI60" i="16"/>
  <c r="EQ110" i="16"/>
  <c r="AM58" i="24" s="1"/>
  <c r="EQ60" i="16"/>
  <c r="EY110" i="16"/>
  <c r="EY60" i="16"/>
  <c r="AQ111" i="16"/>
  <c r="AQ61" i="16"/>
  <c r="AY111" i="16"/>
  <c r="AY61" i="16"/>
  <c r="BG111" i="16"/>
  <c r="BG61" i="16"/>
  <c r="BO111" i="16"/>
  <c r="BO61" i="16"/>
  <c r="BW111" i="16"/>
  <c r="BW61" i="16"/>
  <c r="CE111" i="16"/>
  <c r="CE61" i="16"/>
  <c r="CM111" i="16"/>
  <c r="CM61" i="16"/>
  <c r="CU111" i="16"/>
  <c r="CU61" i="16"/>
  <c r="DC111" i="16"/>
  <c r="DC61" i="16"/>
  <c r="DK111" i="16"/>
  <c r="DK61" i="16"/>
  <c r="DS111" i="16"/>
  <c r="DS61" i="16"/>
  <c r="EA111" i="16"/>
  <c r="EA61" i="16"/>
  <c r="EI111" i="16"/>
  <c r="EI61" i="16"/>
  <c r="EQ111" i="16"/>
  <c r="EQ61" i="16"/>
  <c r="EY111" i="16"/>
  <c r="EY61" i="16"/>
  <c r="K113" i="16"/>
  <c r="K63" i="16"/>
  <c r="S113" i="16"/>
  <c r="S63" i="16"/>
  <c r="AA113" i="16"/>
  <c r="AA63" i="16"/>
  <c r="AI113" i="16"/>
  <c r="AI63" i="16"/>
  <c r="AQ113" i="16"/>
  <c r="AQ63" i="16"/>
  <c r="AY113" i="16"/>
  <c r="AY63" i="16"/>
  <c r="BG113" i="16"/>
  <c r="BG63" i="16"/>
  <c r="BO113" i="16"/>
  <c r="BO63" i="16"/>
  <c r="BW113" i="16"/>
  <c r="BW63" i="16"/>
  <c r="CE113" i="16"/>
  <c r="CE63" i="16"/>
  <c r="CM113" i="16"/>
  <c r="CM63" i="16"/>
  <c r="CU113" i="16"/>
  <c r="CU63" i="16"/>
  <c r="DC113" i="16"/>
  <c r="DC63" i="16"/>
  <c r="DK113" i="16"/>
  <c r="DK63" i="16"/>
  <c r="DS113" i="16"/>
  <c r="DS63" i="16"/>
  <c r="EA113" i="16"/>
  <c r="EA63" i="16"/>
  <c r="EI113" i="16"/>
  <c r="EI63" i="16"/>
  <c r="EQ113" i="16"/>
  <c r="EQ63" i="16"/>
  <c r="EY113" i="16"/>
  <c r="EY63" i="16"/>
  <c r="K114" i="16"/>
  <c r="K64" i="16"/>
  <c r="S114" i="16"/>
  <c r="S64" i="16"/>
  <c r="AA114" i="16"/>
  <c r="AA64" i="16"/>
  <c r="AI114" i="16"/>
  <c r="AI64" i="16"/>
  <c r="AQ114" i="16"/>
  <c r="AQ64" i="16"/>
  <c r="AY114" i="16"/>
  <c r="AY64" i="16"/>
  <c r="BG114" i="16"/>
  <c r="BG64" i="16"/>
  <c r="BO114" i="16"/>
  <c r="BO64" i="16"/>
  <c r="BW114" i="16"/>
  <c r="BW64" i="16"/>
  <c r="CE114" i="16"/>
  <c r="CE64" i="16"/>
  <c r="CM114" i="16"/>
  <c r="CM64" i="16"/>
  <c r="CU114" i="16"/>
  <c r="CU64" i="16"/>
  <c r="DC114" i="16"/>
  <c r="DC64" i="16"/>
  <c r="DK114" i="16"/>
  <c r="DK64" i="16"/>
  <c r="DS114" i="16"/>
  <c r="DS64" i="16"/>
  <c r="EA114" i="16"/>
  <c r="EA64" i="16"/>
  <c r="EI114" i="16"/>
  <c r="EI64" i="16"/>
  <c r="EQ114" i="16"/>
  <c r="EQ64" i="16"/>
  <c r="EY114" i="16"/>
  <c r="EY64" i="16"/>
  <c r="FD55" i="16"/>
  <c r="P56" i="16"/>
  <c r="CB56" i="16"/>
  <c r="EN56" i="16"/>
  <c r="AJ66" i="24" s="1"/>
  <c r="BL57" i="16"/>
  <c r="DX57" i="16"/>
  <c r="FE60" i="16"/>
  <c r="ER103" i="16"/>
  <c r="ER134" i="16" s="1"/>
  <c r="ER53" i="16"/>
  <c r="ER83" i="16" s="1"/>
  <c r="EZ103" i="16"/>
  <c r="EZ134" i="16" s="1"/>
  <c r="EZ53" i="16"/>
  <c r="EZ83" i="16" s="1"/>
  <c r="D55" i="16"/>
  <c r="L105" i="16"/>
  <c r="L55" i="16"/>
  <c r="T105" i="16"/>
  <c r="T55" i="16"/>
  <c r="AB105" i="16"/>
  <c r="AB55" i="16"/>
  <c r="AJ105" i="16"/>
  <c r="AJ55" i="16"/>
  <c r="AR105" i="16"/>
  <c r="AR55" i="16"/>
  <c r="AZ105" i="16"/>
  <c r="AZ55" i="16"/>
  <c r="BH105" i="16"/>
  <c r="BH55" i="16"/>
  <c r="BP105" i="16"/>
  <c r="BP55" i="16"/>
  <c r="BX105" i="16"/>
  <c r="BX55" i="16"/>
  <c r="CF105" i="16"/>
  <c r="CF55" i="16"/>
  <c r="CN105" i="16"/>
  <c r="CN55" i="16"/>
  <c r="CV105" i="16"/>
  <c r="CV55" i="16"/>
  <c r="DD105" i="16"/>
  <c r="DD55" i="16"/>
  <c r="DL105" i="16"/>
  <c r="DL55" i="16"/>
  <c r="DT105" i="16"/>
  <c r="DT55" i="16"/>
  <c r="EB105" i="16"/>
  <c r="EB55" i="16"/>
  <c r="EJ105" i="16"/>
  <c r="EJ55" i="16"/>
  <c r="ER105" i="16"/>
  <c r="ER55" i="16"/>
  <c r="EZ105" i="16"/>
  <c r="EZ55" i="16"/>
  <c r="D56" i="16"/>
  <c r="L106" i="16"/>
  <c r="L56" i="16"/>
  <c r="T106" i="16"/>
  <c r="T56" i="16"/>
  <c r="AB106" i="16"/>
  <c r="AB56" i="16"/>
  <c r="AJ106" i="16"/>
  <c r="AJ56" i="16"/>
  <c r="AR106" i="16"/>
  <c r="AR56" i="16"/>
  <c r="AZ106" i="16"/>
  <c r="AZ56" i="16"/>
  <c r="BH106" i="16"/>
  <c r="BH56" i="16"/>
  <c r="BP106" i="16"/>
  <c r="BP56" i="16"/>
  <c r="BX106" i="16"/>
  <c r="BX56" i="16"/>
  <c r="CF106" i="16"/>
  <c r="CF56" i="16"/>
  <c r="CN106" i="16"/>
  <c r="CN56" i="16"/>
  <c r="CV106" i="16"/>
  <c r="CV56" i="16"/>
  <c r="DD106" i="16"/>
  <c r="DD56" i="16"/>
  <c r="DL106" i="16"/>
  <c r="DL56" i="16"/>
  <c r="DT106" i="16"/>
  <c r="DT56" i="16"/>
  <c r="P66" i="24" s="1"/>
  <c r="EB106" i="16"/>
  <c r="EB56" i="16"/>
  <c r="X66" i="24" s="1"/>
  <c r="EJ106" i="16"/>
  <c r="EJ56" i="16"/>
  <c r="AF66" i="24" s="1"/>
  <c r="ER106" i="16"/>
  <c r="ER56" i="16"/>
  <c r="AN66" i="24" s="1"/>
  <c r="EZ106" i="16"/>
  <c r="EZ56" i="16"/>
  <c r="D57" i="16"/>
  <c r="L107" i="16"/>
  <c r="L57" i="16"/>
  <c r="T107" i="16"/>
  <c r="T57" i="16"/>
  <c r="AB107" i="16"/>
  <c r="AB57" i="16"/>
  <c r="AJ107" i="16"/>
  <c r="AJ57" i="16"/>
  <c r="AR107" i="16"/>
  <c r="AR57" i="16"/>
  <c r="AZ107" i="16"/>
  <c r="AZ57" i="16"/>
  <c r="BH107" i="16"/>
  <c r="BH57" i="16"/>
  <c r="BP107" i="16"/>
  <c r="BP57" i="16"/>
  <c r="BX107" i="16"/>
  <c r="BX57" i="16"/>
  <c r="CF107" i="16"/>
  <c r="CF57" i="16"/>
  <c r="CN107" i="16"/>
  <c r="CN57" i="16"/>
  <c r="CV107" i="16"/>
  <c r="CV57" i="16"/>
  <c r="DD107" i="16"/>
  <c r="DD57" i="16"/>
  <c r="DL107" i="16"/>
  <c r="DL57" i="16"/>
  <c r="DT107" i="16"/>
  <c r="DT57" i="16"/>
  <c r="EB107" i="16"/>
  <c r="EB57" i="16"/>
  <c r="EJ107" i="16"/>
  <c r="EJ57" i="16"/>
  <c r="ER107" i="16"/>
  <c r="ER57" i="16"/>
  <c r="EZ107" i="16"/>
  <c r="EZ57" i="16"/>
  <c r="D58" i="16"/>
  <c r="L108" i="16"/>
  <c r="L58" i="16"/>
  <c r="T108" i="16"/>
  <c r="T58" i="16"/>
  <c r="AB108" i="16"/>
  <c r="AB58" i="16"/>
  <c r="AJ108" i="16"/>
  <c r="AJ58" i="16"/>
  <c r="AR108" i="16"/>
  <c r="AR58" i="16"/>
  <c r="AZ108" i="16"/>
  <c r="AZ58" i="16"/>
  <c r="BH108" i="16"/>
  <c r="BH58" i="16"/>
  <c r="BP108" i="16"/>
  <c r="BP58" i="16"/>
  <c r="BX108" i="16"/>
  <c r="BX58" i="16"/>
  <c r="CF108" i="16"/>
  <c r="CF58" i="16"/>
  <c r="CN108" i="16"/>
  <c r="CN58" i="16"/>
  <c r="CV108" i="16"/>
  <c r="CV58" i="16"/>
  <c r="DD108" i="16"/>
  <c r="DD58" i="16"/>
  <c r="DL108" i="16"/>
  <c r="DL58" i="16"/>
  <c r="DT108" i="16"/>
  <c r="DT58" i="16"/>
  <c r="EB108" i="16"/>
  <c r="EB58" i="16"/>
  <c r="EJ108" i="16"/>
  <c r="EJ58" i="16"/>
  <c r="ER108" i="16"/>
  <c r="ER58" i="16"/>
  <c r="EZ108" i="16"/>
  <c r="EZ58" i="16"/>
  <c r="AJ60" i="16"/>
  <c r="AR110" i="16"/>
  <c r="AR60" i="16"/>
  <c r="AZ110" i="16"/>
  <c r="AZ60" i="16"/>
  <c r="BH110" i="16"/>
  <c r="BH60" i="16"/>
  <c r="BP110" i="16"/>
  <c r="BP60" i="16"/>
  <c r="BX110" i="16"/>
  <c r="BX60" i="16"/>
  <c r="CF110" i="16"/>
  <c r="CF60" i="16"/>
  <c r="CN110" i="16"/>
  <c r="CN60" i="16"/>
  <c r="CV110" i="16"/>
  <c r="CV60" i="16"/>
  <c r="DD110" i="16"/>
  <c r="DD60" i="16"/>
  <c r="DL110" i="16"/>
  <c r="DL60" i="16"/>
  <c r="DT110" i="16"/>
  <c r="P58" i="24" s="1"/>
  <c r="CJ58" i="24" s="1"/>
  <c r="DT60" i="16"/>
  <c r="EB110" i="16"/>
  <c r="X58" i="24" s="1"/>
  <c r="CR58" i="24" s="1"/>
  <c r="EB60" i="16"/>
  <c r="EJ110" i="16"/>
  <c r="EJ60" i="16"/>
  <c r="ER110" i="16"/>
  <c r="ER60" i="16"/>
  <c r="EZ110" i="16"/>
  <c r="EZ60" i="16"/>
  <c r="AR111" i="16"/>
  <c r="AR61" i="16"/>
  <c r="AZ111" i="16"/>
  <c r="AZ61" i="16"/>
  <c r="BH111" i="16"/>
  <c r="BH61" i="16"/>
  <c r="BP111" i="16"/>
  <c r="BP61" i="16"/>
  <c r="BX111" i="16"/>
  <c r="BX61" i="16"/>
  <c r="CF111" i="16"/>
  <c r="CF61" i="16"/>
  <c r="CN111" i="16"/>
  <c r="CN61" i="16"/>
  <c r="CV111" i="16"/>
  <c r="CV61" i="16"/>
  <c r="DD111" i="16"/>
  <c r="DD61" i="16"/>
  <c r="DL111" i="16"/>
  <c r="DL61" i="16"/>
  <c r="DT111" i="16"/>
  <c r="DT61" i="16"/>
  <c r="EB111" i="16"/>
  <c r="EB61" i="16"/>
  <c r="EJ111" i="16"/>
  <c r="EJ61" i="16"/>
  <c r="ER111" i="16"/>
  <c r="ER61" i="16"/>
  <c r="EZ111" i="16"/>
  <c r="EZ61" i="16"/>
  <c r="D63" i="16"/>
  <c r="L113" i="16"/>
  <c r="L63" i="16"/>
  <c r="T113" i="16"/>
  <c r="T63" i="16"/>
  <c r="AB113" i="16"/>
  <c r="AB63" i="16"/>
  <c r="AJ113" i="16"/>
  <c r="AJ63" i="16"/>
  <c r="AR113" i="16"/>
  <c r="AR63" i="16"/>
  <c r="AZ113" i="16"/>
  <c r="AZ63" i="16"/>
  <c r="BH113" i="16"/>
  <c r="BH63" i="16"/>
  <c r="BP113" i="16"/>
  <c r="BP63" i="16"/>
  <c r="BX113" i="16"/>
  <c r="BX63" i="16"/>
  <c r="CF113" i="16"/>
  <c r="CF63" i="16"/>
  <c r="CN113" i="16"/>
  <c r="CN63" i="16"/>
  <c r="CV113" i="16"/>
  <c r="CV63" i="16"/>
  <c r="DD113" i="16"/>
  <c r="DD63" i="16"/>
  <c r="DL113" i="16"/>
  <c r="DL63" i="16"/>
  <c r="DT113" i="16"/>
  <c r="DT63" i="16"/>
  <c r="EB113" i="16"/>
  <c r="EB63" i="16"/>
  <c r="EJ113" i="16"/>
  <c r="EJ63" i="16"/>
  <c r="ER113" i="16"/>
  <c r="ER63" i="16"/>
  <c r="EZ113" i="16"/>
  <c r="EZ63" i="16"/>
  <c r="D64" i="16"/>
  <c r="L114" i="16"/>
  <c r="L64" i="16"/>
  <c r="T114" i="16"/>
  <c r="T64" i="16"/>
  <c r="AB114" i="16"/>
  <c r="AB64" i="16"/>
  <c r="AJ114" i="16"/>
  <c r="AJ64" i="16"/>
  <c r="AR114" i="16"/>
  <c r="AR64" i="16"/>
  <c r="AZ114" i="16"/>
  <c r="AZ64" i="16"/>
  <c r="BH114" i="16"/>
  <c r="BH64" i="16"/>
  <c r="BP114" i="16"/>
  <c r="BP64" i="16"/>
  <c r="BX114" i="16"/>
  <c r="BX64" i="16"/>
  <c r="CF114" i="16"/>
  <c r="CF64" i="16"/>
  <c r="CN114" i="16"/>
  <c r="CN64" i="16"/>
  <c r="CV114" i="16"/>
  <c r="CV64" i="16"/>
  <c r="DD114" i="16"/>
  <c r="DD64" i="16"/>
  <c r="DL114" i="16"/>
  <c r="DL64" i="16"/>
  <c r="DT114" i="16"/>
  <c r="DT64" i="16"/>
  <c r="EB114" i="16"/>
  <c r="EB64" i="16"/>
  <c r="EJ114" i="16"/>
  <c r="EJ64" i="16"/>
  <c r="ER114" i="16"/>
  <c r="ER64" i="16"/>
  <c r="EZ114" i="16"/>
  <c r="EZ64" i="16"/>
  <c r="X56" i="16"/>
  <c r="CJ56" i="16"/>
  <c r="EV56" i="16"/>
  <c r="AR66" i="24" s="1"/>
  <c r="H57" i="16"/>
  <c r="BT57" i="16"/>
  <c r="EF57" i="16"/>
  <c r="ES103" i="16"/>
  <c r="ES134" i="16" s="1"/>
  <c r="ES53" i="16"/>
  <c r="ES83" i="16" s="1"/>
  <c r="FA103" i="16"/>
  <c r="FA134" i="16" s="1"/>
  <c r="FA53" i="16"/>
  <c r="FA83" i="16" s="1"/>
  <c r="E55" i="16"/>
  <c r="M105" i="16"/>
  <c r="M55" i="16"/>
  <c r="U105" i="16"/>
  <c r="U55" i="16"/>
  <c r="AC105" i="16"/>
  <c r="AC55" i="16"/>
  <c r="AK105" i="16"/>
  <c r="AK55" i="16"/>
  <c r="AS105" i="16"/>
  <c r="AS55" i="16"/>
  <c r="BA105" i="16"/>
  <c r="BA55" i="16"/>
  <c r="BI105" i="16"/>
  <c r="BI55" i="16"/>
  <c r="BQ105" i="16"/>
  <c r="BQ55" i="16"/>
  <c r="BY105" i="16"/>
  <c r="BY55" i="16"/>
  <c r="CG105" i="16"/>
  <c r="CG55" i="16"/>
  <c r="CO105" i="16"/>
  <c r="CO55" i="16"/>
  <c r="CW105" i="16"/>
  <c r="CW55" i="16"/>
  <c r="DE105" i="16"/>
  <c r="DE55" i="16"/>
  <c r="DM105" i="16"/>
  <c r="DM55" i="16"/>
  <c r="DU105" i="16"/>
  <c r="DU55" i="16"/>
  <c r="EC105" i="16"/>
  <c r="EC55" i="16"/>
  <c r="EK105" i="16"/>
  <c r="EK55" i="16"/>
  <c r="ES105" i="16"/>
  <c r="ES55" i="16"/>
  <c r="FA105" i="16"/>
  <c r="FA55" i="16"/>
  <c r="E56" i="16"/>
  <c r="M106" i="16"/>
  <c r="M56" i="16"/>
  <c r="U106" i="16"/>
  <c r="U56" i="16"/>
  <c r="AC106" i="16"/>
  <c r="AC56" i="16"/>
  <c r="AK106" i="16"/>
  <c r="AK56" i="16"/>
  <c r="AS106" i="16"/>
  <c r="AS56" i="16"/>
  <c r="BA106" i="16"/>
  <c r="BA56" i="16"/>
  <c r="BI106" i="16"/>
  <c r="BI56" i="16"/>
  <c r="BQ106" i="16"/>
  <c r="BQ56" i="16"/>
  <c r="BY106" i="16"/>
  <c r="BY56" i="16"/>
  <c r="CG106" i="16"/>
  <c r="CG56" i="16"/>
  <c r="CO106" i="16"/>
  <c r="CO56" i="16"/>
  <c r="CW106" i="16"/>
  <c r="CW56" i="16"/>
  <c r="DE106" i="16"/>
  <c r="DE56" i="16"/>
  <c r="DM106" i="16"/>
  <c r="DM56" i="16"/>
  <c r="DU106" i="16"/>
  <c r="DU56" i="16"/>
  <c r="Q66" i="24" s="1"/>
  <c r="EC106" i="16"/>
  <c r="EC56" i="16"/>
  <c r="Y66" i="24" s="1"/>
  <c r="EK106" i="16"/>
  <c r="EK56" i="16"/>
  <c r="AG66" i="24" s="1"/>
  <c r="ES106" i="16"/>
  <c r="ES56" i="16"/>
  <c r="AO66" i="24" s="1"/>
  <c r="FA106" i="16"/>
  <c r="FA56" i="16"/>
  <c r="E57" i="16"/>
  <c r="M107" i="16"/>
  <c r="M57" i="16"/>
  <c r="U107" i="16"/>
  <c r="U57" i="16"/>
  <c r="AC107" i="16"/>
  <c r="AC57" i="16"/>
  <c r="AK107" i="16"/>
  <c r="AK57" i="16"/>
  <c r="AS107" i="16"/>
  <c r="AS57" i="16"/>
  <c r="BA107" i="16"/>
  <c r="BA57" i="16"/>
  <c r="BI107" i="16"/>
  <c r="BI57" i="16"/>
  <c r="BQ107" i="16"/>
  <c r="BQ57" i="16"/>
  <c r="BY107" i="16"/>
  <c r="BY57" i="16"/>
  <c r="CG107" i="16"/>
  <c r="CG57" i="16"/>
  <c r="CO107" i="16"/>
  <c r="CO57" i="16"/>
  <c r="CW107" i="16"/>
  <c r="CW57" i="16"/>
  <c r="DE107" i="16"/>
  <c r="DE57" i="16"/>
  <c r="DM107" i="16"/>
  <c r="DM57" i="16"/>
  <c r="DU107" i="16"/>
  <c r="DU57" i="16"/>
  <c r="EC107" i="16"/>
  <c r="EC57" i="16"/>
  <c r="EK107" i="16"/>
  <c r="EK57" i="16"/>
  <c r="ES107" i="16"/>
  <c r="ES57" i="16"/>
  <c r="FA107" i="16"/>
  <c r="FA57" i="16"/>
  <c r="E58" i="16"/>
  <c r="M108" i="16"/>
  <c r="M58" i="16"/>
  <c r="U108" i="16"/>
  <c r="U58" i="16"/>
  <c r="AC108" i="16"/>
  <c r="AC58" i="16"/>
  <c r="AK108" i="16"/>
  <c r="AK58" i="16"/>
  <c r="AS108" i="16"/>
  <c r="AS58" i="16"/>
  <c r="BA108" i="16"/>
  <c r="BA58" i="16"/>
  <c r="BI108" i="16"/>
  <c r="BI58" i="16"/>
  <c r="BQ108" i="16"/>
  <c r="BQ58" i="16"/>
  <c r="BY108" i="16"/>
  <c r="BY58" i="16"/>
  <c r="CG108" i="16"/>
  <c r="CG58" i="16"/>
  <c r="CO108" i="16"/>
  <c r="CO58" i="16"/>
  <c r="CW108" i="16"/>
  <c r="CW58" i="16"/>
  <c r="DE108" i="16"/>
  <c r="DE58" i="16"/>
  <c r="DM108" i="16"/>
  <c r="DM58" i="16"/>
  <c r="DU108" i="16"/>
  <c r="DU58" i="16"/>
  <c r="EC108" i="16"/>
  <c r="EC58" i="16"/>
  <c r="EK108" i="16"/>
  <c r="EK58" i="16"/>
  <c r="ES108" i="16"/>
  <c r="ES58" i="16"/>
  <c r="FA108" i="16"/>
  <c r="FA58" i="16"/>
  <c r="AK60" i="16"/>
  <c r="AS110" i="16"/>
  <c r="AS60" i="16"/>
  <c r="BA110" i="16"/>
  <c r="BA60" i="16"/>
  <c r="BI110" i="16"/>
  <c r="BI60" i="16"/>
  <c r="BQ110" i="16"/>
  <c r="BQ60" i="16"/>
  <c r="BY110" i="16"/>
  <c r="BY60" i="16"/>
  <c r="CG110" i="16"/>
  <c r="CG60" i="16"/>
  <c r="CO110" i="16"/>
  <c r="CO60" i="16"/>
  <c r="CW110" i="16"/>
  <c r="CW60" i="16"/>
  <c r="DE110" i="16"/>
  <c r="DE60" i="16"/>
  <c r="DM110" i="16"/>
  <c r="DM60" i="16"/>
  <c r="DU110" i="16"/>
  <c r="Q58" i="24" s="1"/>
  <c r="CK58" i="24" s="1"/>
  <c r="DU60" i="16"/>
  <c r="EC110" i="16"/>
  <c r="Y58" i="24" s="1"/>
  <c r="CS58" i="24" s="1"/>
  <c r="EC60" i="16"/>
  <c r="EK110" i="16"/>
  <c r="AG58" i="24" s="1"/>
  <c r="DA58" i="24" s="1"/>
  <c r="EK60" i="16"/>
  <c r="ES110" i="16"/>
  <c r="AO58" i="24" s="1"/>
  <c r="ES60" i="16"/>
  <c r="FA110" i="16"/>
  <c r="FA60" i="16"/>
  <c r="AK61" i="16"/>
  <c r="AS111" i="16"/>
  <c r="AS61" i="16"/>
  <c r="BA111" i="16"/>
  <c r="BA61" i="16"/>
  <c r="BI111" i="16"/>
  <c r="BI61" i="16"/>
  <c r="BQ111" i="16"/>
  <c r="BQ61" i="16"/>
  <c r="BY111" i="16"/>
  <c r="BY61" i="16"/>
  <c r="CG111" i="16"/>
  <c r="CG61" i="16"/>
  <c r="CO111" i="16"/>
  <c r="CO61" i="16"/>
  <c r="CW111" i="16"/>
  <c r="CW61" i="16"/>
  <c r="DE111" i="16"/>
  <c r="DE61" i="16"/>
  <c r="DM111" i="16"/>
  <c r="DM61" i="16"/>
  <c r="DU111" i="16"/>
  <c r="DU61" i="16"/>
  <c r="EC111" i="16"/>
  <c r="EC61" i="16"/>
  <c r="EK111" i="16"/>
  <c r="EK61" i="16"/>
  <c r="ES111" i="16"/>
  <c r="ES61" i="16"/>
  <c r="FA111" i="16"/>
  <c r="FA61" i="16"/>
  <c r="E63" i="16"/>
  <c r="M113" i="16"/>
  <c r="M63" i="16"/>
  <c r="U113" i="16"/>
  <c r="U63" i="16"/>
  <c r="AC113" i="16"/>
  <c r="AC63" i="16"/>
  <c r="AK113" i="16"/>
  <c r="AK63" i="16"/>
  <c r="AS113" i="16"/>
  <c r="AS63" i="16"/>
  <c r="BA113" i="16"/>
  <c r="BA63" i="16"/>
  <c r="BI113" i="16"/>
  <c r="BI63" i="16"/>
  <c r="BQ113" i="16"/>
  <c r="BQ63" i="16"/>
  <c r="BY113" i="16"/>
  <c r="BY63" i="16"/>
  <c r="CG113" i="16"/>
  <c r="CG63" i="16"/>
  <c r="CO113" i="16"/>
  <c r="CO63" i="16"/>
  <c r="CW113" i="16"/>
  <c r="CW63" i="16"/>
  <c r="DE113" i="16"/>
  <c r="DE63" i="16"/>
  <c r="DM113" i="16"/>
  <c r="DM63" i="16"/>
  <c r="DU113" i="16"/>
  <c r="DU63" i="16"/>
  <c r="EC113" i="16"/>
  <c r="EC63" i="16"/>
  <c r="EK113" i="16"/>
  <c r="EK63" i="16"/>
  <c r="ES113" i="16"/>
  <c r="ES63" i="16"/>
  <c r="FA113" i="16"/>
  <c r="FA63" i="16"/>
  <c r="E64" i="16"/>
  <c r="M114" i="16"/>
  <c r="M64" i="16"/>
  <c r="U114" i="16"/>
  <c r="U64" i="16"/>
  <c r="AC114" i="16"/>
  <c r="AC64" i="16"/>
  <c r="AK114" i="16"/>
  <c r="AK64" i="16"/>
  <c r="AS114" i="16"/>
  <c r="AS64" i="16"/>
  <c r="BA114" i="16"/>
  <c r="BA64" i="16"/>
  <c r="BI114" i="16"/>
  <c r="BI64" i="16"/>
  <c r="BQ114" i="16"/>
  <c r="BQ64" i="16"/>
  <c r="BY114" i="16"/>
  <c r="BY64" i="16"/>
  <c r="CG114" i="16"/>
  <c r="CG64" i="16"/>
  <c r="CO114" i="16"/>
  <c r="CO64" i="16"/>
  <c r="CW114" i="16"/>
  <c r="CW64" i="16"/>
  <c r="DE114" i="16"/>
  <c r="DE64" i="16"/>
  <c r="DM114" i="16"/>
  <c r="DM64" i="16"/>
  <c r="DU114" i="16"/>
  <c r="DU64" i="16"/>
  <c r="EC114" i="16"/>
  <c r="EC64" i="16"/>
  <c r="EK114" i="16"/>
  <c r="EK64" i="16"/>
  <c r="ES114" i="16"/>
  <c r="ES64" i="16"/>
  <c r="FA114" i="16"/>
  <c r="FA64" i="16"/>
  <c r="AF56" i="16"/>
  <c r="CR56" i="16"/>
  <c r="FD56" i="16"/>
  <c r="P57" i="16"/>
  <c r="CB57" i="16"/>
  <c r="EN57" i="16"/>
  <c r="AW58" i="16"/>
  <c r="CK61" i="16"/>
  <c r="BE64" i="16"/>
  <c r="K88" i="12"/>
  <c r="K119" i="12" s="1"/>
  <c r="K38" i="12"/>
  <c r="K68" i="12" s="1"/>
  <c r="S88" i="12"/>
  <c r="S119" i="12" s="1"/>
  <c r="S38" i="12"/>
  <c r="S68" i="12" s="1"/>
  <c r="AA88" i="12"/>
  <c r="AA119" i="12" s="1"/>
  <c r="AA38" i="12"/>
  <c r="AA68" i="12" s="1"/>
  <c r="AI88" i="12"/>
  <c r="AI119" i="12" s="1"/>
  <c r="AI38" i="12"/>
  <c r="AI68" i="12" s="1"/>
  <c r="AQ88" i="12"/>
  <c r="AQ119" i="12" s="1"/>
  <c r="AQ38" i="12"/>
  <c r="AQ68" i="12" s="1"/>
  <c r="AY88" i="12"/>
  <c r="AY119" i="12" s="1"/>
  <c r="AY38" i="12"/>
  <c r="AY68" i="12" s="1"/>
  <c r="BG88" i="12"/>
  <c r="BG119" i="12" s="1"/>
  <c r="BG38" i="12"/>
  <c r="BG68" i="12" s="1"/>
  <c r="BO88" i="12"/>
  <c r="BO119" i="12" s="1"/>
  <c r="BO38" i="12"/>
  <c r="BO68" i="12" s="1"/>
  <c r="BW88" i="12"/>
  <c r="BW119" i="12" s="1"/>
  <c r="BW38" i="12"/>
  <c r="BW68" i="12" s="1"/>
  <c r="CE88" i="12"/>
  <c r="CE119" i="12" s="1"/>
  <c r="CE38" i="12"/>
  <c r="CE68" i="12" s="1"/>
  <c r="CM88" i="12"/>
  <c r="CM119" i="12" s="1"/>
  <c r="CM38" i="12"/>
  <c r="CM68" i="12" s="1"/>
  <c r="CU88" i="12"/>
  <c r="CU119" i="12" s="1"/>
  <c r="CU38" i="12"/>
  <c r="CU68" i="12" s="1"/>
  <c r="DC88" i="12"/>
  <c r="DC119" i="12" s="1"/>
  <c r="DC38" i="12"/>
  <c r="DC68" i="12" s="1"/>
  <c r="DK88" i="12"/>
  <c r="DK119" i="12" s="1"/>
  <c r="DK38" i="12"/>
  <c r="DK68" i="12" s="1"/>
  <c r="DS88" i="12"/>
  <c r="DS119" i="12" s="1"/>
  <c r="DS38" i="12"/>
  <c r="O71" i="24" s="1"/>
  <c r="EA88" i="12"/>
  <c r="EA119" i="12" s="1"/>
  <c r="EA38" i="12"/>
  <c r="W71" i="24" s="1"/>
  <c r="EI88" i="12"/>
  <c r="EI119" i="12" s="1"/>
  <c r="EI38" i="12"/>
  <c r="AE71" i="24" s="1"/>
  <c r="EQ88" i="12"/>
  <c r="EQ119" i="12" s="1"/>
  <c r="EQ38" i="12"/>
  <c r="EY88" i="12"/>
  <c r="EY119" i="12" s="1"/>
  <c r="EY38" i="12"/>
  <c r="EY68" i="12" s="1"/>
  <c r="K89" i="12"/>
  <c r="K120" i="12" s="1"/>
  <c r="K39" i="12"/>
  <c r="K69" i="12" s="1"/>
  <c r="S89" i="12"/>
  <c r="S120" i="12" s="1"/>
  <c r="S39" i="12"/>
  <c r="S69" i="12" s="1"/>
  <c r="AA89" i="12"/>
  <c r="AA120" i="12" s="1"/>
  <c r="AA39" i="12"/>
  <c r="AA69" i="12" s="1"/>
  <c r="AI89" i="12"/>
  <c r="AI120" i="12" s="1"/>
  <c r="AI39" i="12"/>
  <c r="AI69" i="12" s="1"/>
  <c r="AQ89" i="12"/>
  <c r="AQ120" i="12" s="1"/>
  <c r="AQ39" i="12"/>
  <c r="AQ69" i="12" s="1"/>
  <c r="AY89" i="12"/>
  <c r="AY120" i="12" s="1"/>
  <c r="AY39" i="12"/>
  <c r="AY69" i="12" s="1"/>
  <c r="BG89" i="12"/>
  <c r="BG120" i="12" s="1"/>
  <c r="BG39" i="12"/>
  <c r="BG69" i="12" s="1"/>
  <c r="BO89" i="12"/>
  <c r="BO120" i="12" s="1"/>
  <c r="BO39" i="12"/>
  <c r="BO69" i="12" s="1"/>
  <c r="BW89" i="12"/>
  <c r="BW120" i="12" s="1"/>
  <c r="BW39" i="12"/>
  <c r="BW69" i="12" s="1"/>
  <c r="CE89" i="12"/>
  <c r="CE120" i="12" s="1"/>
  <c r="CE39" i="12"/>
  <c r="CE69" i="12" s="1"/>
  <c r="CM89" i="12"/>
  <c r="CM120" i="12" s="1"/>
  <c r="CM39" i="12"/>
  <c r="CM69" i="12" s="1"/>
  <c r="CU89" i="12"/>
  <c r="CU120" i="12" s="1"/>
  <c r="CU39" i="12"/>
  <c r="CU69" i="12" s="1"/>
  <c r="DC89" i="12"/>
  <c r="DC120" i="12" s="1"/>
  <c r="DC39" i="12"/>
  <c r="DC69" i="12" s="1"/>
  <c r="DK89" i="12"/>
  <c r="DK120" i="12" s="1"/>
  <c r="DK39" i="12"/>
  <c r="DK69" i="12" s="1"/>
  <c r="DS89" i="12"/>
  <c r="DS120" i="12" s="1"/>
  <c r="DS39" i="12"/>
  <c r="DS69" i="12" s="1"/>
  <c r="EA89" i="12"/>
  <c r="EA120" i="12" s="1"/>
  <c r="EA39" i="12"/>
  <c r="EA69" i="12" s="1"/>
  <c r="EI89" i="12"/>
  <c r="EI120" i="12" s="1"/>
  <c r="EI39" i="12"/>
  <c r="EI69" i="12" s="1"/>
  <c r="EQ89" i="12"/>
  <c r="EQ120" i="12" s="1"/>
  <c r="EQ39" i="12"/>
  <c r="EQ69" i="12" s="1"/>
  <c r="EY89" i="12"/>
  <c r="EY120" i="12" s="1"/>
  <c r="EY39" i="12"/>
  <c r="EY69" i="12" s="1"/>
  <c r="K90" i="12"/>
  <c r="K121" i="12" s="1"/>
  <c r="K40" i="12"/>
  <c r="K70" i="12" s="1"/>
  <c r="S90" i="12"/>
  <c r="S121" i="12" s="1"/>
  <c r="S40" i="12"/>
  <c r="S70" i="12" s="1"/>
  <c r="AA90" i="12"/>
  <c r="AA121" i="12" s="1"/>
  <c r="AA40" i="12"/>
  <c r="AA70" i="12" s="1"/>
  <c r="AI90" i="12"/>
  <c r="AI121" i="12" s="1"/>
  <c r="AI40" i="12"/>
  <c r="AI70" i="12" s="1"/>
  <c r="AQ90" i="12"/>
  <c r="AQ121" i="12" s="1"/>
  <c r="AQ40" i="12"/>
  <c r="AQ70" i="12" s="1"/>
  <c r="AY90" i="12"/>
  <c r="AY121" i="12" s="1"/>
  <c r="AY40" i="12"/>
  <c r="AY70" i="12" s="1"/>
  <c r="BG90" i="12"/>
  <c r="BG121" i="12" s="1"/>
  <c r="BG40" i="12"/>
  <c r="BG70" i="12" s="1"/>
  <c r="BO90" i="12"/>
  <c r="BO121" i="12" s="1"/>
  <c r="BO40" i="12"/>
  <c r="BO70" i="12" s="1"/>
  <c r="BW90" i="12"/>
  <c r="BW121" i="12" s="1"/>
  <c r="BW40" i="12"/>
  <c r="BW70" i="12" s="1"/>
  <c r="CE90" i="12"/>
  <c r="CE121" i="12" s="1"/>
  <c r="CE40" i="12"/>
  <c r="CE70" i="12" s="1"/>
  <c r="CM90" i="12"/>
  <c r="CM121" i="12" s="1"/>
  <c r="CM40" i="12"/>
  <c r="CM70" i="12" s="1"/>
  <c r="CU90" i="12"/>
  <c r="CU121" i="12" s="1"/>
  <c r="CU40" i="12"/>
  <c r="CU70" i="12" s="1"/>
  <c r="DC90" i="12"/>
  <c r="DC121" i="12" s="1"/>
  <c r="DC40" i="12"/>
  <c r="DC70" i="12" s="1"/>
  <c r="DK90" i="12"/>
  <c r="DK121" i="12" s="1"/>
  <c r="DK40" i="12"/>
  <c r="DK70" i="12" s="1"/>
  <c r="DS90" i="12"/>
  <c r="DS121" i="12" s="1"/>
  <c r="DS40" i="12"/>
  <c r="DS70" i="12" s="1"/>
  <c r="EA90" i="12"/>
  <c r="EA121" i="12" s="1"/>
  <c r="EA40" i="12"/>
  <c r="EA70" i="12" s="1"/>
  <c r="EI90" i="12"/>
  <c r="EI121" i="12" s="1"/>
  <c r="EI40" i="12"/>
  <c r="EI70" i="12" s="1"/>
  <c r="EQ90" i="12"/>
  <c r="EQ121" i="12" s="1"/>
  <c r="EQ40" i="12"/>
  <c r="EQ70" i="12" s="1"/>
  <c r="EY90" i="12"/>
  <c r="EY121" i="12" s="1"/>
  <c r="EY40" i="12"/>
  <c r="EY70" i="12" s="1"/>
  <c r="K91" i="12"/>
  <c r="K122" i="12" s="1"/>
  <c r="K41" i="12"/>
  <c r="K71" i="12" s="1"/>
  <c r="S91" i="12"/>
  <c r="S122" i="12" s="1"/>
  <c r="S41" i="12"/>
  <c r="S71" i="12" s="1"/>
  <c r="AA91" i="12"/>
  <c r="AA122" i="12" s="1"/>
  <c r="AA41" i="12"/>
  <c r="AA71" i="12" s="1"/>
  <c r="AI91" i="12"/>
  <c r="AI122" i="12" s="1"/>
  <c r="AI41" i="12"/>
  <c r="AI71" i="12" s="1"/>
  <c r="AQ91" i="12"/>
  <c r="AQ122" i="12" s="1"/>
  <c r="AQ41" i="12"/>
  <c r="AQ71" i="12" s="1"/>
  <c r="AY91" i="12"/>
  <c r="AY122" i="12" s="1"/>
  <c r="AY41" i="12"/>
  <c r="AY71" i="12" s="1"/>
  <c r="BG91" i="12"/>
  <c r="BG122" i="12" s="1"/>
  <c r="BG41" i="12"/>
  <c r="BG71" i="12" s="1"/>
  <c r="BO91" i="12"/>
  <c r="BO122" i="12" s="1"/>
  <c r="BO41" i="12"/>
  <c r="BO71" i="12" s="1"/>
  <c r="BW91" i="12"/>
  <c r="BW122" i="12" s="1"/>
  <c r="BW41" i="12"/>
  <c r="BW71" i="12" s="1"/>
  <c r="CE91" i="12"/>
  <c r="CE122" i="12" s="1"/>
  <c r="CE41" i="12"/>
  <c r="CE71" i="12" s="1"/>
  <c r="CM91" i="12"/>
  <c r="CM122" i="12" s="1"/>
  <c r="CM41" i="12"/>
  <c r="CM71" i="12" s="1"/>
  <c r="CU91" i="12"/>
  <c r="CU122" i="12" s="1"/>
  <c r="CU41" i="12"/>
  <c r="CU71" i="12" s="1"/>
  <c r="DC91" i="12"/>
  <c r="DC122" i="12" s="1"/>
  <c r="DC41" i="12"/>
  <c r="DC71" i="12" s="1"/>
  <c r="DK91" i="12"/>
  <c r="DK122" i="12" s="1"/>
  <c r="DK41" i="12"/>
  <c r="DK71" i="12" s="1"/>
  <c r="DS91" i="12"/>
  <c r="DS122" i="12" s="1"/>
  <c r="DS41" i="12"/>
  <c r="DS71" i="12" s="1"/>
  <c r="EA91" i="12"/>
  <c r="EA122" i="12" s="1"/>
  <c r="EA41" i="12"/>
  <c r="EA71" i="12" s="1"/>
  <c r="EI91" i="12"/>
  <c r="EI122" i="12" s="1"/>
  <c r="EI41" i="12"/>
  <c r="EI71" i="12" s="1"/>
  <c r="EQ91" i="12"/>
  <c r="EQ122" i="12" s="1"/>
  <c r="EQ41" i="12"/>
  <c r="EQ71" i="12" s="1"/>
  <c r="EY91" i="12"/>
  <c r="EY122" i="12" s="1"/>
  <c r="EY41" i="12"/>
  <c r="EY71" i="12" s="1"/>
  <c r="K93" i="12"/>
  <c r="K124" i="12" s="1"/>
  <c r="K43" i="12"/>
  <c r="K73" i="12" s="1"/>
  <c r="S93" i="12"/>
  <c r="S124" i="12" s="1"/>
  <c r="S43" i="12"/>
  <c r="S73" i="12" s="1"/>
  <c r="AA93" i="12"/>
  <c r="AA124" i="12" s="1"/>
  <c r="AA43" i="12"/>
  <c r="AA73" i="12" s="1"/>
  <c r="AI93" i="12"/>
  <c r="AI124" i="12" s="1"/>
  <c r="AI43" i="12"/>
  <c r="AI73" i="12" s="1"/>
  <c r="AQ93" i="12"/>
  <c r="AQ124" i="12" s="1"/>
  <c r="AQ43" i="12"/>
  <c r="AQ73" i="12" s="1"/>
  <c r="AY93" i="12"/>
  <c r="AY124" i="12" s="1"/>
  <c r="AY43" i="12"/>
  <c r="AY73" i="12" s="1"/>
  <c r="BG93" i="12"/>
  <c r="BG124" i="12" s="1"/>
  <c r="BG43" i="12"/>
  <c r="BG73" i="12" s="1"/>
  <c r="BO93" i="12"/>
  <c r="BO124" i="12" s="1"/>
  <c r="BO43" i="12"/>
  <c r="BO73" i="12" s="1"/>
  <c r="BW93" i="12"/>
  <c r="BW124" i="12" s="1"/>
  <c r="BW43" i="12"/>
  <c r="BW73" i="12" s="1"/>
  <c r="CE93" i="12"/>
  <c r="CE124" i="12" s="1"/>
  <c r="CE43" i="12"/>
  <c r="CE73" i="12" s="1"/>
  <c r="CM93" i="12"/>
  <c r="CM124" i="12" s="1"/>
  <c r="CM43" i="12"/>
  <c r="CM73" i="12" s="1"/>
  <c r="CU93" i="12"/>
  <c r="CU124" i="12" s="1"/>
  <c r="CU43" i="12"/>
  <c r="CU73" i="12" s="1"/>
  <c r="DC93" i="12"/>
  <c r="DC124" i="12" s="1"/>
  <c r="DC43" i="12"/>
  <c r="DC73" i="12" s="1"/>
  <c r="DK93" i="12"/>
  <c r="DK124" i="12" s="1"/>
  <c r="DK43" i="12"/>
  <c r="DK73" i="12" s="1"/>
  <c r="DS93" i="12"/>
  <c r="DS124" i="12" s="1"/>
  <c r="DS43" i="12"/>
  <c r="DS73" i="12" s="1"/>
  <c r="EA93" i="12"/>
  <c r="EA124" i="12" s="1"/>
  <c r="EA43" i="12"/>
  <c r="EA73" i="12" s="1"/>
  <c r="EI93" i="12"/>
  <c r="EI124" i="12" s="1"/>
  <c r="EI43" i="12"/>
  <c r="EI73" i="12" s="1"/>
  <c r="EQ93" i="12"/>
  <c r="EQ124" i="12" s="1"/>
  <c r="EQ43" i="12"/>
  <c r="EQ73" i="12" s="1"/>
  <c r="EY93" i="12"/>
  <c r="EY124" i="12" s="1"/>
  <c r="EY43" i="12"/>
  <c r="EY73" i="12" s="1"/>
  <c r="K94" i="12"/>
  <c r="K125" i="12" s="1"/>
  <c r="K44" i="12"/>
  <c r="K74" i="12" s="1"/>
  <c r="S94" i="12"/>
  <c r="S125" i="12" s="1"/>
  <c r="S44" i="12"/>
  <c r="S74" i="12" s="1"/>
  <c r="AA94" i="12"/>
  <c r="AA125" i="12" s="1"/>
  <c r="AA44" i="12"/>
  <c r="AA74" i="12" s="1"/>
  <c r="AI94" i="12"/>
  <c r="AI125" i="12" s="1"/>
  <c r="AI44" i="12"/>
  <c r="AI74" i="12" s="1"/>
  <c r="AQ94" i="12"/>
  <c r="AQ125" i="12" s="1"/>
  <c r="AQ44" i="12"/>
  <c r="AQ74" i="12" s="1"/>
  <c r="AY94" i="12"/>
  <c r="AY125" i="12" s="1"/>
  <c r="AY44" i="12"/>
  <c r="AY74" i="12" s="1"/>
  <c r="BG94" i="12"/>
  <c r="BG125" i="12" s="1"/>
  <c r="BG44" i="12"/>
  <c r="BG74" i="12" s="1"/>
  <c r="BO94" i="12"/>
  <c r="BO125" i="12" s="1"/>
  <c r="BO44" i="12"/>
  <c r="BO74" i="12" s="1"/>
  <c r="BW94" i="12"/>
  <c r="BW125" i="12" s="1"/>
  <c r="BW44" i="12"/>
  <c r="BW74" i="12" s="1"/>
  <c r="CE94" i="12"/>
  <c r="CE125" i="12" s="1"/>
  <c r="CE44" i="12"/>
  <c r="CE74" i="12" s="1"/>
  <c r="CM94" i="12"/>
  <c r="CM125" i="12" s="1"/>
  <c r="CM44" i="12"/>
  <c r="CM74" i="12" s="1"/>
  <c r="CU94" i="12"/>
  <c r="CU125" i="12" s="1"/>
  <c r="CU44" i="12"/>
  <c r="CU74" i="12" s="1"/>
  <c r="DC94" i="12"/>
  <c r="DC125" i="12" s="1"/>
  <c r="DC44" i="12"/>
  <c r="DC74" i="12" s="1"/>
  <c r="DK94" i="12"/>
  <c r="DK125" i="12" s="1"/>
  <c r="DK44" i="12"/>
  <c r="DK74" i="12" s="1"/>
  <c r="DS94" i="12"/>
  <c r="DS125" i="12" s="1"/>
  <c r="DS44" i="12"/>
  <c r="DS74" i="12" s="1"/>
  <c r="EA94" i="12"/>
  <c r="EA125" i="12" s="1"/>
  <c r="EA44" i="12"/>
  <c r="EA74" i="12" s="1"/>
  <c r="EI94" i="12"/>
  <c r="EI125" i="12" s="1"/>
  <c r="EI44" i="12"/>
  <c r="EI74" i="12" s="1"/>
  <c r="EQ94" i="12"/>
  <c r="EQ125" i="12" s="1"/>
  <c r="EQ44" i="12"/>
  <c r="EQ74" i="12" s="1"/>
  <c r="EY94" i="12"/>
  <c r="EY125" i="12" s="1"/>
  <c r="EY44" i="12"/>
  <c r="EY74" i="12" s="1"/>
  <c r="K95" i="12"/>
  <c r="K126" i="12" s="1"/>
  <c r="K45" i="12"/>
  <c r="K75" i="12" s="1"/>
  <c r="S95" i="12"/>
  <c r="S126" i="12" s="1"/>
  <c r="S45" i="12"/>
  <c r="S75" i="12" s="1"/>
  <c r="AA95" i="12"/>
  <c r="AA126" i="12" s="1"/>
  <c r="AA45" i="12"/>
  <c r="AA75" i="12" s="1"/>
  <c r="AI95" i="12"/>
  <c r="AI126" i="12" s="1"/>
  <c r="AI45" i="12"/>
  <c r="AI75" i="12" s="1"/>
  <c r="AQ95" i="12"/>
  <c r="AQ126" i="12" s="1"/>
  <c r="AQ45" i="12"/>
  <c r="AQ75" i="12" s="1"/>
  <c r="AY95" i="12"/>
  <c r="AY126" i="12" s="1"/>
  <c r="AY45" i="12"/>
  <c r="AY75" i="12" s="1"/>
  <c r="BG95" i="12"/>
  <c r="BG126" i="12" s="1"/>
  <c r="BG45" i="12"/>
  <c r="BG75" i="12" s="1"/>
  <c r="BO95" i="12"/>
  <c r="BO126" i="12" s="1"/>
  <c r="BO45" i="12"/>
  <c r="BO75" i="12" s="1"/>
  <c r="BW95" i="12"/>
  <c r="BW126" i="12" s="1"/>
  <c r="BW45" i="12"/>
  <c r="BW75" i="12" s="1"/>
  <c r="CE95" i="12"/>
  <c r="CE126" i="12" s="1"/>
  <c r="CE45" i="12"/>
  <c r="CE75" i="12" s="1"/>
  <c r="CM95" i="12"/>
  <c r="CM126" i="12" s="1"/>
  <c r="CM45" i="12"/>
  <c r="CM75" i="12" s="1"/>
  <c r="CU95" i="12"/>
  <c r="CU126" i="12" s="1"/>
  <c r="CU45" i="12"/>
  <c r="CU75" i="12" s="1"/>
  <c r="DC95" i="12"/>
  <c r="DC126" i="12" s="1"/>
  <c r="DC45" i="12"/>
  <c r="DC75" i="12" s="1"/>
  <c r="DK95" i="12"/>
  <c r="DK126" i="12" s="1"/>
  <c r="DK45" i="12"/>
  <c r="DK75" i="12" s="1"/>
  <c r="DS95" i="12"/>
  <c r="DS126" i="12" s="1"/>
  <c r="DS45" i="12"/>
  <c r="DS75" i="12" s="1"/>
  <c r="EA95" i="12"/>
  <c r="EA126" i="12" s="1"/>
  <c r="EA45" i="12"/>
  <c r="EA75" i="12" s="1"/>
  <c r="EI95" i="12"/>
  <c r="EI126" i="12" s="1"/>
  <c r="EI45" i="12"/>
  <c r="EI75" i="12" s="1"/>
  <c r="EQ95" i="12"/>
  <c r="EQ126" i="12" s="1"/>
  <c r="EQ45" i="12"/>
  <c r="EQ75" i="12" s="1"/>
  <c r="EY95" i="12"/>
  <c r="EY126" i="12" s="1"/>
  <c r="EY45" i="12"/>
  <c r="EY75" i="12" s="1"/>
  <c r="K96" i="12"/>
  <c r="K127" i="12" s="1"/>
  <c r="K46" i="12"/>
  <c r="K76" i="12" s="1"/>
  <c r="S96" i="12"/>
  <c r="S127" i="12" s="1"/>
  <c r="S46" i="12"/>
  <c r="S76" i="12" s="1"/>
  <c r="AA96" i="12"/>
  <c r="AA127" i="12" s="1"/>
  <c r="AA46" i="12"/>
  <c r="AA76" i="12" s="1"/>
  <c r="AI96" i="12"/>
  <c r="AI127" i="12" s="1"/>
  <c r="AI46" i="12"/>
  <c r="AI76" i="12" s="1"/>
  <c r="AQ96" i="12"/>
  <c r="AQ127" i="12" s="1"/>
  <c r="AQ46" i="12"/>
  <c r="AQ76" i="12" s="1"/>
  <c r="AY96" i="12"/>
  <c r="AY127" i="12" s="1"/>
  <c r="AY46" i="12"/>
  <c r="AY76" i="12" s="1"/>
  <c r="BG96" i="12"/>
  <c r="BG127" i="12" s="1"/>
  <c r="BG46" i="12"/>
  <c r="BG76" i="12" s="1"/>
  <c r="BO96" i="12"/>
  <c r="BO127" i="12" s="1"/>
  <c r="BO46" i="12"/>
  <c r="BO76" i="12" s="1"/>
  <c r="BW96" i="12"/>
  <c r="BW127" i="12" s="1"/>
  <c r="BW46" i="12"/>
  <c r="BW76" i="12" s="1"/>
  <c r="CE96" i="12"/>
  <c r="CE127" i="12" s="1"/>
  <c r="CE46" i="12"/>
  <c r="CE76" i="12" s="1"/>
  <c r="CM96" i="12"/>
  <c r="CM127" i="12" s="1"/>
  <c r="CM46" i="12"/>
  <c r="CM76" i="12" s="1"/>
  <c r="CU96" i="12"/>
  <c r="CU127" i="12" s="1"/>
  <c r="CU46" i="12"/>
  <c r="CU76" i="12" s="1"/>
  <c r="DC96" i="12"/>
  <c r="DC127" i="12" s="1"/>
  <c r="DC46" i="12"/>
  <c r="DC76" i="12" s="1"/>
  <c r="DK96" i="12"/>
  <c r="DK127" i="12" s="1"/>
  <c r="DK46" i="12"/>
  <c r="DK76" i="12" s="1"/>
  <c r="DS96" i="12"/>
  <c r="DS127" i="12" s="1"/>
  <c r="DS46" i="12"/>
  <c r="DS76" i="12" s="1"/>
  <c r="EA96" i="12"/>
  <c r="EA127" i="12" s="1"/>
  <c r="EA46" i="12"/>
  <c r="EA76" i="12" s="1"/>
  <c r="EI96" i="12"/>
  <c r="EI127" i="12" s="1"/>
  <c r="EI46" i="12"/>
  <c r="EI76" i="12" s="1"/>
  <c r="EQ96" i="12"/>
  <c r="EQ127" i="12" s="1"/>
  <c r="EQ46" i="12"/>
  <c r="EQ76" i="12" s="1"/>
  <c r="EY96" i="12"/>
  <c r="EY127" i="12" s="1"/>
  <c r="EY46" i="12"/>
  <c r="EY76" i="12" s="1"/>
  <c r="K97" i="12"/>
  <c r="K128" i="12" s="1"/>
  <c r="K47" i="12"/>
  <c r="K77" i="12" s="1"/>
  <c r="S97" i="12"/>
  <c r="S128" i="12" s="1"/>
  <c r="S47" i="12"/>
  <c r="S77" i="12" s="1"/>
  <c r="AA97" i="12"/>
  <c r="AA128" i="12" s="1"/>
  <c r="AA47" i="12"/>
  <c r="AA77" i="12" s="1"/>
  <c r="AI97" i="12"/>
  <c r="AI128" i="12" s="1"/>
  <c r="AI47" i="12"/>
  <c r="AI77" i="12" s="1"/>
  <c r="AQ97" i="12"/>
  <c r="AQ128" i="12" s="1"/>
  <c r="AQ47" i="12"/>
  <c r="AQ77" i="12" s="1"/>
  <c r="AY97" i="12"/>
  <c r="AY128" i="12" s="1"/>
  <c r="AY47" i="12"/>
  <c r="AY77" i="12" s="1"/>
  <c r="BG97" i="12"/>
  <c r="BG128" i="12" s="1"/>
  <c r="BG47" i="12"/>
  <c r="BG77" i="12" s="1"/>
  <c r="BO97" i="12"/>
  <c r="BO128" i="12" s="1"/>
  <c r="BO47" i="12"/>
  <c r="BO77" i="12" s="1"/>
  <c r="BW97" i="12"/>
  <c r="BW128" i="12" s="1"/>
  <c r="BW47" i="12"/>
  <c r="BW77" i="12" s="1"/>
  <c r="CE97" i="12"/>
  <c r="CE128" i="12" s="1"/>
  <c r="CE47" i="12"/>
  <c r="CE77" i="12" s="1"/>
  <c r="D38" i="12"/>
  <c r="D68" i="12" s="1"/>
  <c r="L88" i="12"/>
  <c r="L119" i="12" s="1"/>
  <c r="L38" i="12"/>
  <c r="L68" i="12" s="1"/>
  <c r="T88" i="12"/>
  <c r="T119" i="12" s="1"/>
  <c r="T38" i="12"/>
  <c r="T68" i="12" s="1"/>
  <c r="AB88" i="12"/>
  <c r="AB119" i="12" s="1"/>
  <c r="AB38" i="12"/>
  <c r="AB68" i="12" s="1"/>
  <c r="AJ88" i="12"/>
  <c r="AJ119" i="12" s="1"/>
  <c r="AJ38" i="12"/>
  <c r="AJ68" i="12" s="1"/>
  <c r="AR88" i="12"/>
  <c r="AR119" i="12" s="1"/>
  <c r="AR38" i="12"/>
  <c r="AR68" i="12" s="1"/>
  <c r="AZ88" i="12"/>
  <c r="AZ119" i="12" s="1"/>
  <c r="AZ38" i="12"/>
  <c r="AZ68" i="12" s="1"/>
  <c r="BH88" i="12"/>
  <c r="BH119" i="12" s="1"/>
  <c r="BH38" i="12"/>
  <c r="BH68" i="12" s="1"/>
  <c r="BP88" i="12"/>
  <c r="BP119" i="12" s="1"/>
  <c r="BP38" i="12"/>
  <c r="BP68" i="12" s="1"/>
  <c r="BX88" i="12"/>
  <c r="BX119" i="12" s="1"/>
  <c r="BX38" i="12"/>
  <c r="BX68" i="12" s="1"/>
  <c r="CF88" i="12"/>
  <c r="CF119" i="12" s="1"/>
  <c r="CF38" i="12"/>
  <c r="CF68" i="12" s="1"/>
  <c r="CN88" i="12"/>
  <c r="CN119" i="12" s="1"/>
  <c r="CN38" i="12"/>
  <c r="CN68" i="12" s="1"/>
  <c r="CV88" i="12"/>
  <c r="CV119" i="12" s="1"/>
  <c r="CV38" i="12"/>
  <c r="CV68" i="12" s="1"/>
  <c r="DD88" i="12"/>
  <c r="DD119" i="12" s="1"/>
  <c r="DD38" i="12"/>
  <c r="DD68" i="12" s="1"/>
  <c r="DL88" i="12"/>
  <c r="DL119" i="12" s="1"/>
  <c r="DL38" i="12"/>
  <c r="DL68" i="12" s="1"/>
  <c r="DT88" i="12"/>
  <c r="DT119" i="12" s="1"/>
  <c r="DT38" i="12"/>
  <c r="P71" i="24" s="1"/>
  <c r="EB88" i="12"/>
  <c r="EB119" i="12" s="1"/>
  <c r="EB38" i="12"/>
  <c r="X71" i="24" s="1"/>
  <c r="EJ88" i="12"/>
  <c r="EJ119" i="12" s="1"/>
  <c r="EJ38" i="12"/>
  <c r="AF71" i="24" s="1"/>
  <c r="ER88" i="12"/>
  <c r="ER119" i="12" s="1"/>
  <c r="ER38" i="12"/>
  <c r="EZ88" i="12"/>
  <c r="EZ119" i="12" s="1"/>
  <c r="EZ38" i="12"/>
  <c r="EZ68" i="12" s="1"/>
  <c r="D39" i="12"/>
  <c r="D69" i="12" s="1"/>
  <c r="L89" i="12"/>
  <c r="L120" i="12" s="1"/>
  <c r="L39" i="12"/>
  <c r="L69" i="12" s="1"/>
  <c r="T89" i="12"/>
  <c r="T120" i="12" s="1"/>
  <c r="T39" i="12"/>
  <c r="T69" i="12" s="1"/>
  <c r="AB89" i="12"/>
  <c r="AB120" i="12" s="1"/>
  <c r="AB39" i="12"/>
  <c r="AB69" i="12" s="1"/>
  <c r="AJ89" i="12"/>
  <c r="AJ120" i="12" s="1"/>
  <c r="AJ39" i="12"/>
  <c r="AJ69" i="12" s="1"/>
  <c r="AR89" i="12"/>
  <c r="AR120" i="12" s="1"/>
  <c r="AR39" i="12"/>
  <c r="AR69" i="12" s="1"/>
  <c r="AZ89" i="12"/>
  <c r="AZ120" i="12" s="1"/>
  <c r="AZ39" i="12"/>
  <c r="AZ69" i="12" s="1"/>
  <c r="BH89" i="12"/>
  <c r="BH120" i="12" s="1"/>
  <c r="BH39" i="12"/>
  <c r="BH69" i="12" s="1"/>
  <c r="BP89" i="12"/>
  <c r="BP120" i="12" s="1"/>
  <c r="BP39" i="12"/>
  <c r="BP69" i="12" s="1"/>
  <c r="BX89" i="12"/>
  <c r="BX120" i="12" s="1"/>
  <c r="BX39" i="12"/>
  <c r="BX69" i="12" s="1"/>
  <c r="CF89" i="12"/>
  <c r="CF120" i="12" s="1"/>
  <c r="CF39" i="12"/>
  <c r="CF69" i="12" s="1"/>
  <c r="CN89" i="12"/>
  <c r="CN120" i="12" s="1"/>
  <c r="CN39" i="12"/>
  <c r="CN69" i="12" s="1"/>
  <c r="CV89" i="12"/>
  <c r="CV120" i="12" s="1"/>
  <c r="CV39" i="12"/>
  <c r="CV69" i="12" s="1"/>
  <c r="DD89" i="12"/>
  <c r="DD120" i="12" s="1"/>
  <c r="DD39" i="12"/>
  <c r="DD69" i="12" s="1"/>
  <c r="DL89" i="12"/>
  <c r="DL120" i="12" s="1"/>
  <c r="DL39" i="12"/>
  <c r="DL69" i="12" s="1"/>
  <c r="DT89" i="12"/>
  <c r="DT120" i="12" s="1"/>
  <c r="DT39" i="12"/>
  <c r="DT69" i="12" s="1"/>
  <c r="EB89" i="12"/>
  <c r="EB120" i="12" s="1"/>
  <c r="EB39" i="12"/>
  <c r="EB69" i="12" s="1"/>
  <c r="EJ89" i="12"/>
  <c r="EJ120" i="12" s="1"/>
  <c r="EJ39" i="12"/>
  <c r="EJ69" i="12" s="1"/>
  <c r="ER89" i="12"/>
  <c r="ER120" i="12" s="1"/>
  <c r="ER39" i="12"/>
  <c r="ER69" i="12" s="1"/>
  <c r="EZ89" i="12"/>
  <c r="EZ120" i="12" s="1"/>
  <c r="EZ39" i="12"/>
  <c r="EZ69" i="12" s="1"/>
  <c r="D40" i="12"/>
  <c r="D70" i="12" s="1"/>
  <c r="L90" i="12"/>
  <c r="L121" i="12" s="1"/>
  <c r="L40" i="12"/>
  <c r="L70" i="12" s="1"/>
  <c r="T90" i="12"/>
  <c r="T121" i="12" s="1"/>
  <c r="T40" i="12"/>
  <c r="T70" i="12" s="1"/>
  <c r="AB90" i="12"/>
  <c r="AB121" i="12" s="1"/>
  <c r="AB40" i="12"/>
  <c r="AB70" i="12" s="1"/>
  <c r="AJ90" i="12"/>
  <c r="AJ121" i="12" s="1"/>
  <c r="AJ40" i="12"/>
  <c r="AJ70" i="12" s="1"/>
  <c r="AR90" i="12"/>
  <c r="AR121" i="12" s="1"/>
  <c r="AR40" i="12"/>
  <c r="AR70" i="12" s="1"/>
  <c r="AZ90" i="12"/>
  <c r="AZ121" i="12" s="1"/>
  <c r="AZ40" i="12"/>
  <c r="AZ70" i="12" s="1"/>
  <c r="BH90" i="12"/>
  <c r="BH121" i="12" s="1"/>
  <c r="BH40" i="12"/>
  <c r="BH70" i="12" s="1"/>
  <c r="BP90" i="12"/>
  <c r="BP121" i="12" s="1"/>
  <c r="BP40" i="12"/>
  <c r="BP70" i="12" s="1"/>
  <c r="BX90" i="12"/>
  <c r="BX121" i="12" s="1"/>
  <c r="BX40" i="12"/>
  <c r="BX70" i="12" s="1"/>
  <c r="CF90" i="12"/>
  <c r="CF121" i="12" s="1"/>
  <c r="CF40" i="12"/>
  <c r="CF70" i="12" s="1"/>
  <c r="CN90" i="12"/>
  <c r="CN121" i="12" s="1"/>
  <c r="CN40" i="12"/>
  <c r="CN70" i="12" s="1"/>
  <c r="CV90" i="12"/>
  <c r="CV121" i="12" s="1"/>
  <c r="CV40" i="12"/>
  <c r="CV70" i="12" s="1"/>
  <c r="DD90" i="12"/>
  <c r="DD121" i="12" s="1"/>
  <c r="DD40" i="12"/>
  <c r="DD70" i="12" s="1"/>
  <c r="DL90" i="12"/>
  <c r="DL121" i="12" s="1"/>
  <c r="DL40" i="12"/>
  <c r="DL70" i="12" s="1"/>
  <c r="DT90" i="12"/>
  <c r="DT121" i="12" s="1"/>
  <c r="DT40" i="12"/>
  <c r="DT70" i="12" s="1"/>
  <c r="EB90" i="12"/>
  <c r="EB121" i="12" s="1"/>
  <c r="EB40" i="12"/>
  <c r="EB70" i="12" s="1"/>
  <c r="EJ90" i="12"/>
  <c r="EJ121" i="12" s="1"/>
  <c r="EJ40" i="12"/>
  <c r="EJ70" i="12" s="1"/>
  <c r="ER90" i="12"/>
  <c r="ER121" i="12" s="1"/>
  <c r="ER40" i="12"/>
  <c r="ER70" i="12" s="1"/>
  <c r="EZ90" i="12"/>
  <c r="EZ121" i="12" s="1"/>
  <c r="EZ40" i="12"/>
  <c r="EZ70" i="12" s="1"/>
  <c r="D41" i="12"/>
  <c r="D71" i="12" s="1"/>
  <c r="L91" i="12"/>
  <c r="L122" i="12" s="1"/>
  <c r="L41" i="12"/>
  <c r="L71" i="12" s="1"/>
  <c r="T91" i="12"/>
  <c r="T122" i="12" s="1"/>
  <c r="T41" i="12"/>
  <c r="T71" i="12" s="1"/>
  <c r="AB91" i="12"/>
  <c r="AB122" i="12" s="1"/>
  <c r="AB41" i="12"/>
  <c r="AB71" i="12" s="1"/>
  <c r="AJ91" i="12"/>
  <c r="AJ122" i="12" s="1"/>
  <c r="AJ41" i="12"/>
  <c r="AJ71" i="12" s="1"/>
  <c r="AR91" i="12"/>
  <c r="AR122" i="12" s="1"/>
  <c r="AR41" i="12"/>
  <c r="AR71" i="12" s="1"/>
  <c r="AZ91" i="12"/>
  <c r="AZ122" i="12" s="1"/>
  <c r="AZ41" i="12"/>
  <c r="AZ71" i="12" s="1"/>
  <c r="BH91" i="12"/>
  <c r="BH122" i="12" s="1"/>
  <c r="BH41" i="12"/>
  <c r="BH71" i="12" s="1"/>
  <c r="BP91" i="12"/>
  <c r="BP122" i="12" s="1"/>
  <c r="BP41" i="12"/>
  <c r="BP71" i="12" s="1"/>
  <c r="BX91" i="12"/>
  <c r="BX122" i="12" s="1"/>
  <c r="BX41" i="12"/>
  <c r="BX71" i="12" s="1"/>
  <c r="CF91" i="12"/>
  <c r="CF122" i="12" s="1"/>
  <c r="CF41" i="12"/>
  <c r="CF71" i="12" s="1"/>
  <c r="CN91" i="12"/>
  <c r="CN122" i="12" s="1"/>
  <c r="CN41" i="12"/>
  <c r="CN71" i="12" s="1"/>
  <c r="CV91" i="12"/>
  <c r="CV122" i="12" s="1"/>
  <c r="CV41" i="12"/>
  <c r="CV71" i="12" s="1"/>
  <c r="DD91" i="12"/>
  <c r="DD122" i="12" s="1"/>
  <c r="DD41" i="12"/>
  <c r="DD71" i="12" s="1"/>
  <c r="DL91" i="12"/>
  <c r="DL122" i="12" s="1"/>
  <c r="DL41" i="12"/>
  <c r="DL71" i="12" s="1"/>
  <c r="DT91" i="12"/>
  <c r="DT122" i="12" s="1"/>
  <c r="DT41" i="12"/>
  <c r="DT71" i="12" s="1"/>
  <c r="EB91" i="12"/>
  <c r="EB122" i="12" s="1"/>
  <c r="EB41" i="12"/>
  <c r="EB71" i="12" s="1"/>
  <c r="EJ91" i="12"/>
  <c r="EJ122" i="12" s="1"/>
  <c r="EJ41" i="12"/>
  <c r="EJ71" i="12" s="1"/>
  <c r="ER91" i="12"/>
  <c r="ER122" i="12" s="1"/>
  <c r="ER41" i="12"/>
  <c r="ER71" i="12" s="1"/>
  <c r="EZ91" i="12"/>
  <c r="EZ122" i="12" s="1"/>
  <c r="EZ41" i="12"/>
  <c r="EZ71" i="12" s="1"/>
  <c r="D43" i="12"/>
  <c r="D73" i="12" s="1"/>
  <c r="L93" i="12"/>
  <c r="L124" i="12" s="1"/>
  <c r="L43" i="12"/>
  <c r="L73" i="12" s="1"/>
  <c r="T93" i="12"/>
  <c r="T124" i="12" s="1"/>
  <c r="T43" i="12"/>
  <c r="T73" i="12" s="1"/>
  <c r="AB93" i="12"/>
  <c r="AB124" i="12" s="1"/>
  <c r="AB43" i="12"/>
  <c r="AB73" i="12" s="1"/>
  <c r="AJ93" i="12"/>
  <c r="AJ124" i="12" s="1"/>
  <c r="AJ43" i="12"/>
  <c r="AJ73" i="12" s="1"/>
  <c r="AR93" i="12"/>
  <c r="AR124" i="12" s="1"/>
  <c r="AR43" i="12"/>
  <c r="AR73" i="12" s="1"/>
  <c r="AZ93" i="12"/>
  <c r="AZ124" i="12" s="1"/>
  <c r="AZ43" i="12"/>
  <c r="AZ73" i="12" s="1"/>
  <c r="BH93" i="12"/>
  <c r="BH124" i="12" s="1"/>
  <c r="BH43" i="12"/>
  <c r="BH73" i="12" s="1"/>
  <c r="BP93" i="12"/>
  <c r="BP124" i="12" s="1"/>
  <c r="BP43" i="12"/>
  <c r="BP73" i="12" s="1"/>
  <c r="BX93" i="12"/>
  <c r="BX124" i="12" s="1"/>
  <c r="BX43" i="12"/>
  <c r="BX73" i="12" s="1"/>
  <c r="CF93" i="12"/>
  <c r="CF124" i="12" s="1"/>
  <c r="CF43" i="12"/>
  <c r="CF73" i="12" s="1"/>
  <c r="CN93" i="12"/>
  <c r="CN124" i="12" s="1"/>
  <c r="CN43" i="12"/>
  <c r="CN73" i="12" s="1"/>
  <c r="CV93" i="12"/>
  <c r="CV124" i="12" s="1"/>
  <c r="CV43" i="12"/>
  <c r="CV73" i="12" s="1"/>
  <c r="DD93" i="12"/>
  <c r="DD124" i="12" s="1"/>
  <c r="DD43" i="12"/>
  <c r="DD73" i="12" s="1"/>
  <c r="DL93" i="12"/>
  <c r="DL124" i="12" s="1"/>
  <c r="DL43" i="12"/>
  <c r="DL73" i="12" s="1"/>
  <c r="DT93" i="12"/>
  <c r="DT124" i="12" s="1"/>
  <c r="DT43" i="12"/>
  <c r="DT73" i="12" s="1"/>
  <c r="EB93" i="12"/>
  <c r="EB124" i="12" s="1"/>
  <c r="EB43" i="12"/>
  <c r="EB73" i="12" s="1"/>
  <c r="EJ93" i="12"/>
  <c r="EJ124" i="12" s="1"/>
  <c r="EJ43" i="12"/>
  <c r="EJ73" i="12" s="1"/>
  <c r="ER93" i="12"/>
  <c r="ER124" i="12" s="1"/>
  <c r="ER43" i="12"/>
  <c r="ER73" i="12" s="1"/>
  <c r="EZ93" i="12"/>
  <c r="EZ124" i="12" s="1"/>
  <c r="EZ43" i="12"/>
  <c r="EZ73" i="12" s="1"/>
  <c r="D44" i="12"/>
  <c r="D74" i="12" s="1"/>
  <c r="L94" i="12"/>
  <c r="L125" i="12" s="1"/>
  <c r="L44" i="12"/>
  <c r="L74" i="12" s="1"/>
  <c r="T94" i="12"/>
  <c r="T125" i="12" s="1"/>
  <c r="T44" i="12"/>
  <c r="T74" i="12" s="1"/>
  <c r="AB94" i="12"/>
  <c r="AB125" i="12" s="1"/>
  <c r="AB44" i="12"/>
  <c r="AB74" i="12" s="1"/>
  <c r="AJ94" i="12"/>
  <c r="AJ125" i="12" s="1"/>
  <c r="AJ44" i="12"/>
  <c r="AJ74" i="12" s="1"/>
  <c r="AR94" i="12"/>
  <c r="AR125" i="12" s="1"/>
  <c r="AR44" i="12"/>
  <c r="AR74" i="12" s="1"/>
  <c r="AZ94" i="12"/>
  <c r="AZ125" i="12" s="1"/>
  <c r="AZ44" i="12"/>
  <c r="AZ74" i="12" s="1"/>
  <c r="BH94" i="12"/>
  <c r="BH125" i="12" s="1"/>
  <c r="BH44" i="12"/>
  <c r="BH74" i="12" s="1"/>
  <c r="BP94" i="12"/>
  <c r="BP125" i="12" s="1"/>
  <c r="BP44" i="12"/>
  <c r="BP74" i="12" s="1"/>
  <c r="BX94" i="12"/>
  <c r="BX125" i="12" s="1"/>
  <c r="BX44" i="12"/>
  <c r="BX74" i="12" s="1"/>
  <c r="CF94" i="12"/>
  <c r="CF125" i="12" s="1"/>
  <c r="CF44" i="12"/>
  <c r="CF74" i="12" s="1"/>
  <c r="CN94" i="12"/>
  <c r="CN125" i="12" s="1"/>
  <c r="CN44" i="12"/>
  <c r="CN74" i="12" s="1"/>
  <c r="CV94" i="12"/>
  <c r="CV125" i="12" s="1"/>
  <c r="CV44" i="12"/>
  <c r="CV74" i="12" s="1"/>
  <c r="DD94" i="12"/>
  <c r="DD125" i="12" s="1"/>
  <c r="DD44" i="12"/>
  <c r="DD74" i="12" s="1"/>
  <c r="DL94" i="12"/>
  <c r="DL125" i="12" s="1"/>
  <c r="DL44" i="12"/>
  <c r="DL74" i="12" s="1"/>
  <c r="DT94" i="12"/>
  <c r="DT125" i="12" s="1"/>
  <c r="DT44" i="12"/>
  <c r="DT74" i="12" s="1"/>
  <c r="EB94" i="12"/>
  <c r="EB125" i="12" s="1"/>
  <c r="EB44" i="12"/>
  <c r="EB74" i="12" s="1"/>
  <c r="EJ94" i="12"/>
  <c r="EJ125" i="12" s="1"/>
  <c r="EJ44" i="12"/>
  <c r="EJ74" i="12" s="1"/>
  <c r="ER94" i="12"/>
  <c r="ER125" i="12" s="1"/>
  <c r="ER44" i="12"/>
  <c r="ER74" i="12" s="1"/>
  <c r="EZ94" i="12"/>
  <c r="EZ125" i="12" s="1"/>
  <c r="EZ44" i="12"/>
  <c r="EZ74" i="12" s="1"/>
  <c r="D45" i="12"/>
  <c r="D75" i="12" s="1"/>
  <c r="L95" i="12"/>
  <c r="L126" i="12" s="1"/>
  <c r="L45" i="12"/>
  <c r="L75" i="12" s="1"/>
  <c r="T95" i="12"/>
  <c r="T126" i="12" s="1"/>
  <c r="T45" i="12"/>
  <c r="T75" i="12" s="1"/>
  <c r="AB95" i="12"/>
  <c r="AB126" i="12" s="1"/>
  <c r="AB45" i="12"/>
  <c r="AB75" i="12" s="1"/>
  <c r="AJ95" i="12"/>
  <c r="AJ126" i="12" s="1"/>
  <c r="AJ45" i="12"/>
  <c r="AJ75" i="12" s="1"/>
  <c r="AR95" i="12"/>
  <c r="AR126" i="12" s="1"/>
  <c r="AR45" i="12"/>
  <c r="AR75" i="12" s="1"/>
  <c r="AZ95" i="12"/>
  <c r="AZ126" i="12" s="1"/>
  <c r="AZ45" i="12"/>
  <c r="AZ75" i="12" s="1"/>
  <c r="BH95" i="12"/>
  <c r="BH126" i="12" s="1"/>
  <c r="BH45" i="12"/>
  <c r="BH75" i="12" s="1"/>
  <c r="BP95" i="12"/>
  <c r="BP126" i="12" s="1"/>
  <c r="BP45" i="12"/>
  <c r="BP75" i="12" s="1"/>
  <c r="BX95" i="12"/>
  <c r="BX126" i="12" s="1"/>
  <c r="BX45" i="12"/>
  <c r="BX75" i="12" s="1"/>
  <c r="CF95" i="12"/>
  <c r="CF126" i="12" s="1"/>
  <c r="CF45" i="12"/>
  <c r="CF75" i="12" s="1"/>
  <c r="CN95" i="12"/>
  <c r="CN126" i="12" s="1"/>
  <c r="CN45" i="12"/>
  <c r="CN75" i="12" s="1"/>
  <c r="CV95" i="12"/>
  <c r="CV126" i="12" s="1"/>
  <c r="CV45" i="12"/>
  <c r="CV75" i="12" s="1"/>
  <c r="DD95" i="12"/>
  <c r="DD126" i="12" s="1"/>
  <c r="DD45" i="12"/>
  <c r="DD75" i="12" s="1"/>
  <c r="DL95" i="12"/>
  <c r="DL126" i="12" s="1"/>
  <c r="DL45" i="12"/>
  <c r="DL75" i="12" s="1"/>
  <c r="DT95" i="12"/>
  <c r="DT126" i="12" s="1"/>
  <c r="DT45" i="12"/>
  <c r="DT75" i="12" s="1"/>
  <c r="EB95" i="12"/>
  <c r="EB126" i="12" s="1"/>
  <c r="EB45" i="12"/>
  <c r="EB75" i="12" s="1"/>
  <c r="EJ95" i="12"/>
  <c r="EJ126" i="12" s="1"/>
  <c r="EJ45" i="12"/>
  <c r="EJ75" i="12" s="1"/>
  <c r="ER95" i="12"/>
  <c r="ER126" i="12" s="1"/>
  <c r="ER45" i="12"/>
  <c r="ER75" i="12" s="1"/>
  <c r="EZ95" i="12"/>
  <c r="EZ126" i="12" s="1"/>
  <c r="EZ45" i="12"/>
  <c r="EZ75" i="12" s="1"/>
  <c r="D46" i="12"/>
  <c r="D76" i="12" s="1"/>
  <c r="L96" i="12"/>
  <c r="L127" i="12" s="1"/>
  <c r="L46" i="12"/>
  <c r="L76" i="12" s="1"/>
  <c r="T96" i="12"/>
  <c r="T127" i="12" s="1"/>
  <c r="T46" i="12"/>
  <c r="T76" i="12" s="1"/>
  <c r="AB96" i="12"/>
  <c r="AB127" i="12" s="1"/>
  <c r="AB46" i="12"/>
  <c r="AB76" i="12" s="1"/>
  <c r="AJ96" i="12"/>
  <c r="AJ127" i="12" s="1"/>
  <c r="AJ46" i="12"/>
  <c r="AJ76" i="12" s="1"/>
  <c r="AR96" i="12"/>
  <c r="AR127" i="12" s="1"/>
  <c r="AR46" i="12"/>
  <c r="AR76" i="12" s="1"/>
  <c r="AZ96" i="12"/>
  <c r="AZ127" i="12" s="1"/>
  <c r="AZ46" i="12"/>
  <c r="AZ76" i="12" s="1"/>
  <c r="BH96" i="12"/>
  <c r="BH127" i="12" s="1"/>
  <c r="BH46" i="12"/>
  <c r="BH76" i="12" s="1"/>
  <c r="BP96" i="12"/>
  <c r="BP127" i="12" s="1"/>
  <c r="BP46" i="12"/>
  <c r="BP76" i="12" s="1"/>
  <c r="BX96" i="12"/>
  <c r="BX127" i="12" s="1"/>
  <c r="BX46" i="12"/>
  <c r="BX76" i="12" s="1"/>
  <c r="CF96" i="12"/>
  <c r="CF127" i="12" s="1"/>
  <c r="CF46" i="12"/>
  <c r="CF76" i="12" s="1"/>
  <c r="CN96" i="12"/>
  <c r="CN127" i="12" s="1"/>
  <c r="CN46" i="12"/>
  <c r="CN76" i="12" s="1"/>
  <c r="CV96" i="12"/>
  <c r="CV127" i="12" s="1"/>
  <c r="CV46" i="12"/>
  <c r="CV76" i="12" s="1"/>
  <c r="DD96" i="12"/>
  <c r="DD127" i="12" s="1"/>
  <c r="DD46" i="12"/>
  <c r="DD76" i="12" s="1"/>
  <c r="DL96" i="12"/>
  <c r="DL127" i="12" s="1"/>
  <c r="DL46" i="12"/>
  <c r="DL76" i="12" s="1"/>
  <c r="DT96" i="12"/>
  <c r="DT127" i="12" s="1"/>
  <c r="DT46" i="12"/>
  <c r="DT76" i="12" s="1"/>
  <c r="EB96" i="12"/>
  <c r="EB127" i="12" s="1"/>
  <c r="EB46" i="12"/>
  <c r="EB76" i="12" s="1"/>
  <c r="EJ96" i="12"/>
  <c r="EJ127" i="12" s="1"/>
  <c r="EJ46" i="12"/>
  <c r="EJ76" i="12" s="1"/>
  <c r="ER96" i="12"/>
  <c r="ER127" i="12" s="1"/>
  <c r="ER46" i="12"/>
  <c r="ER76" i="12" s="1"/>
  <c r="EZ96" i="12"/>
  <c r="EZ127" i="12" s="1"/>
  <c r="EZ46" i="12"/>
  <c r="EZ76" i="12" s="1"/>
  <c r="D47" i="12"/>
  <c r="D77" i="12" s="1"/>
  <c r="L97" i="12"/>
  <c r="L128" i="12" s="1"/>
  <c r="L47" i="12"/>
  <c r="L77" i="12" s="1"/>
  <c r="T97" i="12"/>
  <c r="T128" i="12" s="1"/>
  <c r="T47" i="12"/>
  <c r="T77" i="12" s="1"/>
  <c r="AB97" i="12"/>
  <c r="AB128" i="12" s="1"/>
  <c r="AB47" i="12"/>
  <c r="AB77" i="12" s="1"/>
  <c r="AJ97" i="12"/>
  <c r="AJ128" i="12" s="1"/>
  <c r="AJ47" i="12"/>
  <c r="AJ77" i="12" s="1"/>
  <c r="AR97" i="12"/>
  <c r="AR128" i="12" s="1"/>
  <c r="AR47" i="12"/>
  <c r="AR77" i="12" s="1"/>
  <c r="AZ97" i="12"/>
  <c r="AZ128" i="12" s="1"/>
  <c r="AZ47" i="12"/>
  <c r="AZ77" i="12" s="1"/>
  <c r="BH97" i="12"/>
  <c r="BH128" i="12" s="1"/>
  <c r="BH47" i="12"/>
  <c r="BH77" i="12" s="1"/>
  <c r="BP97" i="12"/>
  <c r="BP128" i="12" s="1"/>
  <c r="BP47" i="12"/>
  <c r="BP77" i="12" s="1"/>
  <c r="BX97" i="12"/>
  <c r="BX128" i="12" s="1"/>
  <c r="BX47" i="12"/>
  <c r="BX77" i="12" s="1"/>
  <c r="CF97" i="12"/>
  <c r="CF128" i="12" s="1"/>
  <c r="CF47" i="12"/>
  <c r="CF77" i="12" s="1"/>
  <c r="CN97" i="12"/>
  <c r="CN128" i="12" s="1"/>
  <c r="CN47" i="12"/>
  <c r="CN77" i="12" s="1"/>
  <c r="AO60" i="12"/>
  <c r="E38" i="12"/>
  <c r="E68" i="12" s="1"/>
  <c r="M88" i="12"/>
  <c r="M119" i="12" s="1"/>
  <c r="M38" i="12"/>
  <c r="M68" i="12" s="1"/>
  <c r="U88" i="12"/>
  <c r="U119" i="12" s="1"/>
  <c r="U38" i="12"/>
  <c r="U68" i="12" s="1"/>
  <c r="AC88" i="12"/>
  <c r="AC119" i="12" s="1"/>
  <c r="AC38" i="12"/>
  <c r="AC68" i="12" s="1"/>
  <c r="AK88" i="12"/>
  <c r="AK119" i="12" s="1"/>
  <c r="AK38" i="12"/>
  <c r="AK68" i="12" s="1"/>
  <c r="AS88" i="12"/>
  <c r="AS119" i="12" s="1"/>
  <c r="AS38" i="12"/>
  <c r="AS68" i="12" s="1"/>
  <c r="BA88" i="12"/>
  <c r="BA119" i="12" s="1"/>
  <c r="BA38" i="12"/>
  <c r="BA68" i="12" s="1"/>
  <c r="BI88" i="12"/>
  <c r="BI119" i="12" s="1"/>
  <c r="BI38" i="12"/>
  <c r="BI68" i="12" s="1"/>
  <c r="BQ88" i="12"/>
  <c r="BQ119" i="12" s="1"/>
  <c r="BQ38" i="12"/>
  <c r="BQ68" i="12" s="1"/>
  <c r="BY88" i="12"/>
  <c r="BY119" i="12" s="1"/>
  <c r="BY38" i="12"/>
  <c r="BY68" i="12" s="1"/>
  <c r="CG88" i="12"/>
  <c r="CG119" i="12" s="1"/>
  <c r="CG38" i="12"/>
  <c r="CG68" i="12" s="1"/>
  <c r="CO88" i="12"/>
  <c r="CO119" i="12" s="1"/>
  <c r="CO38" i="12"/>
  <c r="CO68" i="12" s="1"/>
  <c r="CW88" i="12"/>
  <c r="CW119" i="12" s="1"/>
  <c r="CW38" i="12"/>
  <c r="CW68" i="12" s="1"/>
  <c r="DE88" i="12"/>
  <c r="DE119" i="12" s="1"/>
  <c r="DE38" i="12"/>
  <c r="DE68" i="12" s="1"/>
  <c r="DM88" i="12"/>
  <c r="DM119" i="12" s="1"/>
  <c r="DM38" i="12"/>
  <c r="DM68" i="12" s="1"/>
  <c r="DU88" i="12"/>
  <c r="DU119" i="12" s="1"/>
  <c r="DU38" i="12"/>
  <c r="Q71" i="24" s="1"/>
  <c r="EC88" i="12"/>
  <c r="EC119" i="12" s="1"/>
  <c r="EC38" i="12"/>
  <c r="Y71" i="24" s="1"/>
  <c r="EK88" i="12"/>
  <c r="EK119" i="12" s="1"/>
  <c r="EK38" i="12"/>
  <c r="AG71" i="24" s="1"/>
  <c r="ES88" i="12"/>
  <c r="ES119" i="12" s="1"/>
  <c r="ES38" i="12"/>
  <c r="FA88" i="12"/>
  <c r="FA119" i="12" s="1"/>
  <c r="FA38" i="12"/>
  <c r="FA68" i="12" s="1"/>
  <c r="E39" i="12"/>
  <c r="E69" i="12" s="1"/>
  <c r="M89" i="12"/>
  <c r="M120" i="12" s="1"/>
  <c r="M39" i="12"/>
  <c r="M69" i="12" s="1"/>
  <c r="U89" i="12"/>
  <c r="U120" i="12" s="1"/>
  <c r="U39" i="12"/>
  <c r="U69" i="12" s="1"/>
  <c r="AC89" i="12"/>
  <c r="AC120" i="12" s="1"/>
  <c r="AC39" i="12"/>
  <c r="AC69" i="12" s="1"/>
  <c r="AK89" i="12"/>
  <c r="AK120" i="12" s="1"/>
  <c r="AK39" i="12"/>
  <c r="AK69" i="12" s="1"/>
  <c r="AS89" i="12"/>
  <c r="AS120" i="12" s="1"/>
  <c r="AS39" i="12"/>
  <c r="AS69" i="12" s="1"/>
  <c r="BA89" i="12"/>
  <c r="BA120" i="12" s="1"/>
  <c r="BA39" i="12"/>
  <c r="BA69" i="12" s="1"/>
  <c r="BI89" i="12"/>
  <c r="BI120" i="12" s="1"/>
  <c r="BI39" i="12"/>
  <c r="BI69" i="12" s="1"/>
  <c r="BQ89" i="12"/>
  <c r="BQ120" i="12" s="1"/>
  <c r="BQ39" i="12"/>
  <c r="BQ69" i="12" s="1"/>
  <c r="BY89" i="12"/>
  <c r="BY120" i="12" s="1"/>
  <c r="BY39" i="12"/>
  <c r="BY69" i="12" s="1"/>
  <c r="CG89" i="12"/>
  <c r="CG120" i="12" s="1"/>
  <c r="CG39" i="12"/>
  <c r="CG69" i="12" s="1"/>
  <c r="CO89" i="12"/>
  <c r="CO120" i="12" s="1"/>
  <c r="CO39" i="12"/>
  <c r="CO69" i="12" s="1"/>
  <c r="CW89" i="12"/>
  <c r="CW120" i="12" s="1"/>
  <c r="CW39" i="12"/>
  <c r="CW69" i="12" s="1"/>
  <c r="DE89" i="12"/>
  <c r="DE120" i="12" s="1"/>
  <c r="DE39" i="12"/>
  <c r="DE69" i="12" s="1"/>
  <c r="DM89" i="12"/>
  <c r="DM120" i="12" s="1"/>
  <c r="DM39" i="12"/>
  <c r="DM69" i="12" s="1"/>
  <c r="DU89" i="12"/>
  <c r="DU120" i="12" s="1"/>
  <c r="DU39" i="12"/>
  <c r="DU69" i="12" s="1"/>
  <c r="EC89" i="12"/>
  <c r="EC120" i="12" s="1"/>
  <c r="EC39" i="12"/>
  <c r="EC69" i="12" s="1"/>
  <c r="EK89" i="12"/>
  <c r="EK120" i="12" s="1"/>
  <c r="EK39" i="12"/>
  <c r="EK69" i="12" s="1"/>
  <c r="ES89" i="12"/>
  <c r="ES120" i="12" s="1"/>
  <c r="ES39" i="12"/>
  <c r="ES69" i="12" s="1"/>
  <c r="FA89" i="12"/>
  <c r="FA120" i="12" s="1"/>
  <c r="FA39" i="12"/>
  <c r="FA69" i="12" s="1"/>
  <c r="E40" i="12"/>
  <c r="E70" i="12" s="1"/>
  <c r="M90" i="12"/>
  <c r="M121" i="12" s="1"/>
  <c r="M40" i="12"/>
  <c r="M70" i="12" s="1"/>
  <c r="U90" i="12"/>
  <c r="U121" i="12" s="1"/>
  <c r="U40" i="12"/>
  <c r="U70" i="12" s="1"/>
  <c r="AC90" i="12"/>
  <c r="AC121" i="12" s="1"/>
  <c r="AC40" i="12"/>
  <c r="AC70" i="12" s="1"/>
  <c r="AK90" i="12"/>
  <c r="AK121" i="12" s="1"/>
  <c r="AK40" i="12"/>
  <c r="AK70" i="12" s="1"/>
  <c r="AS90" i="12"/>
  <c r="AS121" i="12" s="1"/>
  <c r="AS40" i="12"/>
  <c r="AS70" i="12" s="1"/>
  <c r="BA90" i="12"/>
  <c r="BA121" i="12" s="1"/>
  <c r="BA40" i="12"/>
  <c r="BA70" i="12" s="1"/>
  <c r="BI90" i="12"/>
  <c r="BI121" i="12" s="1"/>
  <c r="BI40" i="12"/>
  <c r="BI70" i="12" s="1"/>
  <c r="BQ90" i="12"/>
  <c r="BQ121" i="12" s="1"/>
  <c r="BQ40" i="12"/>
  <c r="BQ70" i="12" s="1"/>
  <c r="BY90" i="12"/>
  <c r="BY121" i="12" s="1"/>
  <c r="BY40" i="12"/>
  <c r="BY70" i="12" s="1"/>
  <c r="CG90" i="12"/>
  <c r="CG121" i="12" s="1"/>
  <c r="CG40" i="12"/>
  <c r="CG70" i="12" s="1"/>
  <c r="CO90" i="12"/>
  <c r="CO121" i="12" s="1"/>
  <c r="CO40" i="12"/>
  <c r="CO70" i="12" s="1"/>
  <c r="CW90" i="12"/>
  <c r="CW121" i="12" s="1"/>
  <c r="CW40" i="12"/>
  <c r="CW70" i="12" s="1"/>
  <c r="DE90" i="12"/>
  <c r="DE121" i="12" s="1"/>
  <c r="DE40" i="12"/>
  <c r="DE70" i="12" s="1"/>
  <c r="DM90" i="12"/>
  <c r="DM121" i="12" s="1"/>
  <c r="DM40" i="12"/>
  <c r="DM70" i="12" s="1"/>
  <c r="DU90" i="12"/>
  <c r="DU121" i="12" s="1"/>
  <c r="DU40" i="12"/>
  <c r="DU70" i="12" s="1"/>
  <c r="EC90" i="12"/>
  <c r="EC121" i="12" s="1"/>
  <c r="EC40" i="12"/>
  <c r="EC70" i="12" s="1"/>
  <c r="EK90" i="12"/>
  <c r="EK121" i="12" s="1"/>
  <c r="EK40" i="12"/>
  <c r="EK70" i="12" s="1"/>
  <c r="ES90" i="12"/>
  <c r="ES121" i="12" s="1"/>
  <c r="ES40" i="12"/>
  <c r="ES70" i="12" s="1"/>
  <c r="FA90" i="12"/>
  <c r="FA121" i="12" s="1"/>
  <c r="FA40" i="12"/>
  <c r="FA70" i="12" s="1"/>
  <c r="E41" i="12"/>
  <c r="E71" i="12" s="1"/>
  <c r="M91" i="12"/>
  <c r="M122" i="12" s="1"/>
  <c r="M41" i="12"/>
  <c r="M71" i="12" s="1"/>
  <c r="U91" i="12"/>
  <c r="U122" i="12" s="1"/>
  <c r="U41" i="12"/>
  <c r="U71" i="12" s="1"/>
  <c r="AC91" i="12"/>
  <c r="AC122" i="12" s="1"/>
  <c r="AC41" i="12"/>
  <c r="AC71" i="12" s="1"/>
  <c r="AK91" i="12"/>
  <c r="AK122" i="12" s="1"/>
  <c r="AK41" i="12"/>
  <c r="AK71" i="12" s="1"/>
  <c r="AS91" i="12"/>
  <c r="AS122" i="12" s="1"/>
  <c r="AS41" i="12"/>
  <c r="AS71" i="12" s="1"/>
  <c r="BA91" i="12"/>
  <c r="BA122" i="12" s="1"/>
  <c r="BA41" i="12"/>
  <c r="BA71" i="12" s="1"/>
  <c r="BI91" i="12"/>
  <c r="BI122" i="12" s="1"/>
  <c r="BI41" i="12"/>
  <c r="BI71" i="12" s="1"/>
  <c r="BQ91" i="12"/>
  <c r="BQ122" i="12" s="1"/>
  <c r="BQ41" i="12"/>
  <c r="BQ71" i="12" s="1"/>
  <c r="BY91" i="12"/>
  <c r="BY122" i="12" s="1"/>
  <c r="BY41" i="12"/>
  <c r="BY71" i="12" s="1"/>
  <c r="CG91" i="12"/>
  <c r="CG122" i="12" s="1"/>
  <c r="CG41" i="12"/>
  <c r="CG71" i="12" s="1"/>
  <c r="CO91" i="12"/>
  <c r="CO122" i="12" s="1"/>
  <c r="CO41" i="12"/>
  <c r="CO71" i="12" s="1"/>
  <c r="CW91" i="12"/>
  <c r="CW122" i="12" s="1"/>
  <c r="CW41" i="12"/>
  <c r="CW71" i="12" s="1"/>
  <c r="DE91" i="12"/>
  <c r="DE122" i="12" s="1"/>
  <c r="DE41" i="12"/>
  <c r="DE71" i="12" s="1"/>
  <c r="DM91" i="12"/>
  <c r="DM122" i="12" s="1"/>
  <c r="DM41" i="12"/>
  <c r="DM71" i="12" s="1"/>
  <c r="DU91" i="12"/>
  <c r="DU122" i="12" s="1"/>
  <c r="DU41" i="12"/>
  <c r="DU71" i="12" s="1"/>
  <c r="EC91" i="12"/>
  <c r="EC122" i="12" s="1"/>
  <c r="EC41" i="12"/>
  <c r="EC71" i="12" s="1"/>
  <c r="EK91" i="12"/>
  <c r="EK122" i="12" s="1"/>
  <c r="EK41" i="12"/>
  <c r="EK71" i="12" s="1"/>
  <c r="ES91" i="12"/>
  <c r="ES122" i="12" s="1"/>
  <c r="ES41" i="12"/>
  <c r="ES71" i="12" s="1"/>
  <c r="FA91" i="12"/>
  <c r="FA122" i="12" s="1"/>
  <c r="FA41" i="12"/>
  <c r="FA71" i="12" s="1"/>
  <c r="E43" i="12"/>
  <c r="E73" i="12" s="1"/>
  <c r="M93" i="12"/>
  <c r="M124" i="12" s="1"/>
  <c r="M43" i="12"/>
  <c r="M73" i="12" s="1"/>
  <c r="U93" i="12"/>
  <c r="U124" i="12" s="1"/>
  <c r="U43" i="12"/>
  <c r="U73" i="12" s="1"/>
  <c r="AC93" i="12"/>
  <c r="AC124" i="12" s="1"/>
  <c r="AC43" i="12"/>
  <c r="AC73" i="12" s="1"/>
  <c r="AK93" i="12"/>
  <c r="AK124" i="12" s="1"/>
  <c r="AK43" i="12"/>
  <c r="AK73" i="12" s="1"/>
  <c r="AS93" i="12"/>
  <c r="AS124" i="12" s="1"/>
  <c r="AS43" i="12"/>
  <c r="AS73" i="12" s="1"/>
  <c r="BA93" i="12"/>
  <c r="BA124" i="12" s="1"/>
  <c r="BA43" i="12"/>
  <c r="BA73" i="12" s="1"/>
  <c r="BI93" i="12"/>
  <c r="BI124" i="12" s="1"/>
  <c r="BI43" i="12"/>
  <c r="BI73" i="12" s="1"/>
  <c r="BQ93" i="12"/>
  <c r="BQ124" i="12" s="1"/>
  <c r="BQ43" i="12"/>
  <c r="BQ73" i="12" s="1"/>
  <c r="BY93" i="12"/>
  <c r="BY124" i="12" s="1"/>
  <c r="BY43" i="12"/>
  <c r="BY73" i="12" s="1"/>
  <c r="CG93" i="12"/>
  <c r="CG124" i="12" s="1"/>
  <c r="CG43" i="12"/>
  <c r="CG73" i="12" s="1"/>
  <c r="CO93" i="12"/>
  <c r="CO124" i="12" s="1"/>
  <c r="CO43" i="12"/>
  <c r="CO73" i="12" s="1"/>
  <c r="CW93" i="12"/>
  <c r="CW124" i="12" s="1"/>
  <c r="CW43" i="12"/>
  <c r="CW73" i="12" s="1"/>
  <c r="DE93" i="12"/>
  <c r="DE124" i="12" s="1"/>
  <c r="DE43" i="12"/>
  <c r="DE73" i="12" s="1"/>
  <c r="DM93" i="12"/>
  <c r="DM124" i="12" s="1"/>
  <c r="DM43" i="12"/>
  <c r="DM73" i="12" s="1"/>
  <c r="DU93" i="12"/>
  <c r="DU124" i="12" s="1"/>
  <c r="DU43" i="12"/>
  <c r="DU73" i="12" s="1"/>
  <c r="EC93" i="12"/>
  <c r="EC124" i="12" s="1"/>
  <c r="EC43" i="12"/>
  <c r="EC73" i="12" s="1"/>
  <c r="EK93" i="12"/>
  <c r="EK124" i="12" s="1"/>
  <c r="EK43" i="12"/>
  <c r="EK73" i="12" s="1"/>
  <c r="ES93" i="12"/>
  <c r="ES124" i="12" s="1"/>
  <c r="ES43" i="12"/>
  <c r="ES73" i="12" s="1"/>
  <c r="FA93" i="12"/>
  <c r="FA124" i="12" s="1"/>
  <c r="FA43" i="12"/>
  <c r="FA73" i="12" s="1"/>
  <c r="E44" i="12"/>
  <c r="E74" i="12" s="1"/>
  <c r="M94" i="12"/>
  <c r="M125" i="12" s="1"/>
  <c r="M44" i="12"/>
  <c r="M74" i="12" s="1"/>
  <c r="U94" i="12"/>
  <c r="U125" i="12" s="1"/>
  <c r="U44" i="12"/>
  <c r="U74" i="12" s="1"/>
  <c r="AC94" i="12"/>
  <c r="AC125" i="12" s="1"/>
  <c r="AC44" i="12"/>
  <c r="AC74" i="12" s="1"/>
  <c r="AK94" i="12"/>
  <c r="AK125" i="12" s="1"/>
  <c r="AK44" i="12"/>
  <c r="AK74" i="12" s="1"/>
  <c r="AS94" i="12"/>
  <c r="AS125" i="12" s="1"/>
  <c r="AS44" i="12"/>
  <c r="AS74" i="12" s="1"/>
  <c r="BA94" i="12"/>
  <c r="BA125" i="12" s="1"/>
  <c r="BA44" i="12"/>
  <c r="BA74" i="12" s="1"/>
  <c r="BI94" i="12"/>
  <c r="BI125" i="12" s="1"/>
  <c r="BI44" i="12"/>
  <c r="BI74" i="12" s="1"/>
  <c r="BQ94" i="12"/>
  <c r="BQ125" i="12" s="1"/>
  <c r="BQ44" i="12"/>
  <c r="BQ74" i="12" s="1"/>
  <c r="BY94" i="12"/>
  <c r="BY125" i="12" s="1"/>
  <c r="BY44" i="12"/>
  <c r="BY74" i="12" s="1"/>
  <c r="CG94" i="12"/>
  <c r="CG125" i="12" s="1"/>
  <c r="CG44" i="12"/>
  <c r="CG74" i="12" s="1"/>
  <c r="CO94" i="12"/>
  <c r="CO125" i="12" s="1"/>
  <c r="CO44" i="12"/>
  <c r="CO74" i="12" s="1"/>
  <c r="CW94" i="12"/>
  <c r="CW125" i="12" s="1"/>
  <c r="CW44" i="12"/>
  <c r="CW74" i="12" s="1"/>
  <c r="DE94" i="12"/>
  <c r="DE125" i="12" s="1"/>
  <c r="DE44" i="12"/>
  <c r="DE74" i="12" s="1"/>
  <c r="DM94" i="12"/>
  <c r="DM125" i="12" s="1"/>
  <c r="DM44" i="12"/>
  <c r="DM74" i="12" s="1"/>
  <c r="DU94" i="12"/>
  <c r="DU125" i="12" s="1"/>
  <c r="DU44" i="12"/>
  <c r="DU74" i="12" s="1"/>
  <c r="EC94" i="12"/>
  <c r="EC125" i="12" s="1"/>
  <c r="EC44" i="12"/>
  <c r="EC74" i="12" s="1"/>
  <c r="EK94" i="12"/>
  <c r="EK125" i="12" s="1"/>
  <c r="EK44" i="12"/>
  <c r="EK74" i="12" s="1"/>
  <c r="ES94" i="12"/>
  <c r="ES125" i="12" s="1"/>
  <c r="ES44" i="12"/>
  <c r="ES74" i="12" s="1"/>
  <c r="FA94" i="12"/>
  <c r="FA125" i="12" s="1"/>
  <c r="FA44" i="12"/>
  <c r="FA74" i="12" s="1"/>
  <c r="E45" i="12"/>
  <c r="E75" i="12" s="1"/>
  <c r="M95" i="12"/>
  <c r="M126" i="12" s="1"/>
  <c r="M45" i="12"/>
  <c r="M75" i="12" s="1"/>
  <c r="U95" i="12"/>
  <c r="U126" i="12" s="1"/>
  <c r="U45" i="12"/>
  <c r="U75" i="12" s="1"/>
  <c r="AC95" i="12"/>
  <c r="AC126" i="12" s="1"/>
  <c r="AC45" i="12"/>
  <c r="AC75" i="12" s="1"/>
  <c r="AK95" i="12"/>
  <c r="AK126" i="12" s="1"/>
  <c r="AK45" i="12"/>
  <c r="AK75" i="12" s="1"/>
  <c r="AS95" i="12"/>
  <c r="AS126" i="12" s="1"/>
  <c r="AS45" i="12"/>
  <c r="AS75" i="12" s="1"/>
  <c r="BA95" i="12"/>
  <c r="BA126" i="12" s="1"/>
  <c r="BA45" i="12"/>
  <c r="BA75" i="12" s="1"/>
  <c r="BI95" i="12"/>
  <c r="BI126" i="12" s="1"/>
  <c r="BI45" i="12"/>
  <c r="BI75" i="12" s="1"/>
  <c r="BQ95" i="12"/>
  <c r="BQ126" i="12" s="1"/>
  <c r="BQ45" i="12"/>
  <c r="BQ75" i="12" s="1"/>
  <c r="BY95" i="12"/>
  <c r="BY126" i="12" s="1"/>
  <c r="BY45" i="12"/>
  <c r="BY75" i="12" s="1"/>
  <c r="CG95" i="12"/>
  <c r="CG126" i="12" s="1"/>
  <c r="CG45" i="12"/>
  <c r="CG75" i="12" s="1"/>
  <c r="CO95" i="12"/>
  <c r="CO126" i="12" s="1"/>
  <c r="CO45" i="12"/>
  <c r="CO75" i="12" s="1"/>
  <c r="CW95" i="12"/>
  <c r="CW126" i="12" s="1"/>
  <c r="CW45" i="12"/>
  <c r="CW75" i="12" s="1"/>
  <c r="DE95" i="12"/>
  <c r="DE126" i="12" s="1"/>
  <c r="DE45" i="12"/>
  <c r="DE75" i="12" s="1"/>
  <c r="DM95" i="12"/>
  <c r="DM126" i="12" s="1"/>
  <c r="DM45" i="12"/>
  <c r="DM75" i="12" s="1"/>
  <c r="DU95" i="12"/>
  <c r="DU126" i="12" s="1"/>
  <c r="DU45" i="12"/>
  <c r="DU75" i="12" s="1"/>
  <c r="EC95" i="12"/>
  <c r="EC126" i="12" s="1"/>
  <c r="EC45" i="12"/>
  <c r="EC75" i="12" s="1"/>
  <c r="EK95" i="12"/>
  <c r="EK126" i="12" s="1"/>
  <c r="EK45" i="12"/>
  <c r="EK75" i="12" s="1"/>
  <c r="ES95" i="12"/>
  <c r="ES126" i="12" s="1"/>
  <c r="ES45" i="12"/>
  <c r="ES75" i="12" s="1"/>
  <c r="FA95" i="12"/>
  <c r="FA126" i="12" s="1"/>
  <c r="FA45" i="12"/>
  <c r="FA75" i="12" s="1"/>
  <c r="E46" i="12"/>
  <c r="E76" i="12" s="1"/>
  <c r="M96" i="12"/>
  <c r="M127" i="12" s="1"/>
  <c r="M46" i="12"/>
  <c r="M76" i="12" s="1"/>
  <c r="U96" i="12"/>
  <c r="U127" i="12" s="1"/>
  <c r="U46" i="12"/>
  <c r="U76" i="12" s="1"/>
  <c r="AC96" i="12"/>
  <c r="AC127" i="12" s="1"/>
  <c r="AC46" i="12"/>
  <c r="AC76" i="12" s="1"/>
  <c r="AK96" i="12"/>
  <c r="AK127" i="12" s="1"/>
  <c r="AK46" i="12"/>
  <c r="AK76" i="12" s="1"/>
  <c r="AS96" i="12"/>
  <c r="AS127" i="12" s="1"/>
  <c r="AS46" i="12"/>
  <c r="AS76" i="12" s="1"/>
  <c r="BA96" i="12"/>
  <c r="BA127" i="12" s="1"/>
  <c r="BA46" i="12"/>
  <c r="BA76" i="12" s="1"/>
  <c r="BI96" i="12"/>
  <c r="BI127" i="12" s="1"/>
  <c r="BI46" i="12"/>
  <c r="BI76" i="12" s="1"/>
  <c r="BQ96" i="12"/>
  <c r="BQ127" i="12" s="1"/>
  <c r="BQ46" i="12"/>
  <c r="BQ76" i="12" s="1"/>
  <c r="BY96" i="12"/>
  <c r="BY127" i="12" s="1"/>
  <c r="BY46" i="12"/>
  <c r="BY76" i="12" s="1"/>
  <c r="CG96" i="12"/>
  <c r="CG127" i="12" s="1"/>
  <c r="CG46" i="12"/>
  <c r="CG76" i="12" s="1"/>
  <c r="CO96" i="12"/>
  <c r="CO127" i="12" s="1"/>
  <c r="CO46" i="12"/>
  <c r="CO76" i="12" s="1"/>
  <c r="CW96" i="12"/>
  <c r="CW127" i="12" s="1"/>
  <c r="CX76" i="12"/>
  <c r="CW46" i="12"/>
  <c r="CW76" i="12" s="1"/>
  <c r="DE96" i="12"/>
  <c r="DE127" i="12" s="1"/>
  <c r="DE46" i="12"/>
  <c r="DE76" i="12" s="1"/>
  <c r="DM96" i="12"/>
  <c r="DM127" i="12" s="1"/>
  <c r="DM46" i="12"/>
  <c r="DM76" i="12" s="1"/>
  <c r="DU96" i="12"/>
  <c r="DU127" i="12" s="1"/>
  <c r="DU46" i="12"/>
  <c r="DU76" i="12" s="1"/>
  <c r="EC96" i="12"/>
  <c r="EC127" i="12" s="1"/>
  <c r="EC46" i="12"/>
  <c r="EC76" i="12" s="1"/>
  <c r="EK96" i="12"/>
  <c r="EK127" i="12" s="1"/>
  <c r="EK46" i="12"/>
  <c r="EK76" i="12" s="1"/>
  <c r="ES96" i="12"/>
  <c r="ES127" i="12" s="1"/>
  <c r="ES46" i="12"/>
  <c r="ES76" i="12" s="1"/>
  <c r="FA96" i="12"/>
  <c r="FA127" i="12" s="1"/>
  <c r="FA46" i="12"/>
  <c r="FA76" i="12" s="1"/>
  <c r="E47" i="12"/>
  <c r="E77" i="12" s="1"/>
  <c r="M97" i="12"/>
  <c r="M128" i="12" s="1"/>
  <c r="M47" i="12"/>
  <c r="M77" i="12" s="1"/>
  <c r="F38" i="12"/>
  <c r="F68" i="12" s="1"/>
  <c r="N88" i="12"/>
  <c r="N119" i="12" s="1"/>
  <c r="N38" i="12"/>
  <c r="N68" i="12" s="1"/>
  <c r="V88" i="12"/>
  <c r="V119" i="12" s="1"/>
  <c r="V38" i="12"/>
  <c r="V68" i="12" s="1"/>
  <c r="AD88" i="12"/>
  <c r="AD119" i="12" s="1"/>
  <c r="AD38" i="12"/>
  <c r="AD68" i="12" s="1"/>
  <c r="AL88" i="12"/>
  <c r="AL119" i="12" s="1"/>
  <c r="AL38" i="12"/>
  <c r="AL68" i="12" s="1"/>
  <c r="AT88" i="12"/>
  <c r="AT119" i="12" s="1"/>
  <c r="AT38" i="12"/>
  <c r="AT68" i="12" s="1"/>
  <c r="BB88" i="12"/>
  <c r="BB119" i="12" s="1"/>
  <c r="BB38" i="12"/>
  <c r="BB68" i="12" s="1"/>
  <c r="BJ88" i="12"/>
  <c r="BJ119" i="12" s="1"/>
  <c r="BJ38" i="12"/>
  <c r="BJ68" i="12" s="1"/>
  <c r="BR88" i="12"/>
  <c r="BR119" i="12" s="1"/>
  <c r="BR38" i="12"/>
  <c r="BR68" i="12" s="1"/>
  <c r="BZ88" i="12"/>
  <c r="BZ119" i="12" s="1"/>
  <c r="BZ38" i="12"/>
  <c r="BZ68" i="12" s="1"/>
  <c r="CH88" i="12"/>
  <c r="CH119" i="12" s="1"/>
  <c r="CH38" i="12"/>
  <c r="CH68" i="12" s="1"/>
  <c r="CP88" i="12"/>
  <c r="CP119" i="12" s="1"/>
  <c r="CP38" i="12"/>
  <c r="CP68" i="12" s="1"/>
  <c r="CX88" i="12"/>
  <c r="CX119" i="12" s="1"/>
  <c r="CX38" i="12"/>
  <c r="CX68" i="12" s="1"/>
  <c r="DF88" i="12"/>
  <c r="DF119" i="12" s="1"/>
  <c r="DF38" i="12"/>
  <c r="DF68" i="12" s="1"/>
  <c r="DN88" i="12"/>
  <c r="DN119" i="12" s="1"/>
  <c r="DN38" i="12"/>
  <c r="DN68" i="12" s="1"/>
  <c r="DV88" i="12"/>
  <c r="DV119" i="12" s="1"/>
  <c r="DV38" i="12"/>
  <c r="R71" i="24" s="1"/>
  <c r="ED88" i="12"/>
  <c r="ED119" i="12" s="1"/>
  <c r="ED38" i="12"/>
  <c r="Z71" i="24" s="1"/>
  <c r="EL88" i="12"/>
  <c r="EL119" i="12" s="1"/>
  <c r="EL38" i="12"/>
  <c r="AH71" i="24" s="1"/>
  <c r="ET88" i="12"/>
  <c r="ET119" i="12" s="1"/>
  <c r="ET38" i="12"/>
  <c r="FB88" i="12"/>
  <c r="FB119" i="12" s="1"/>
  <c r="FB38" i="12"/>
  <c r="FB68" i="12" s="1"/>
  <c r="F39" i="12"/>
  <c r="F69" i="12" s="1"/>
  <c r="N89" i="12"/>
  <c r="N120" i="12" s="1"/>
  <c r="N39" i="12"/>
  <c r="N69" i="12" s="1"/>
  <c r="V89" i="12"/>
  <c r="V120" i="12" s="1"/>
  <c r="V39" i="12"/>
  <c r="V69" i="12" s="1"/>
  <c r="AD89" i="12"/>
  <c r="AD120" i="12" s="1"/>
  <c r="AD39" i="12"/>
  <c r="AD69" i="12" s="1"/>
  <c r="AL89" i="12"/>
  <c r="AL120" i="12" s="1"/>
  <c r="AL39" i="12"/>
  <c r="AL69" i="12" s="1"/>
  <c r="AT89" i="12"/>
  <c r="AT120" i="12" s="1"/>
  <c r="AT39" i="12"/>
  <c r="AT69" i="12" s="1"/>
  <c r="BB89" i="12"/>
  <c r="BB120" i="12" s="1"/>
  <c r="BB39" i="12"/>
  <c r="BB69" i="12" s="1"/>
  <c r="BJ89" i="12"/>
  <c r="BJ120" i="12" s="1"/>
  <c r="BJ39" i="12"/>
  <c r="BJ69" i="12" s="1"/>
  <c r="BR89" i="12"/>
  <c r="BR120" i="12" s="1"/>
  <c r="BR39" i="12"/>
  <c r="BR69" i="12" s="1"/>
  <c r="BZ89" i="12"/>
  <c r="BZ120" i="12" s="1"/>
  <c r="BZ39" i="12"/>
  <c r="BZ69" i="12" s="1"/>
  <c r="CH89" i="12"/>
  <c r="CH120" i="12" s="1"/>
  <c r="CH39" i="12"/>
  <c r="CH69" i="12" s="1"/>
  <c r="CP89" i="12"/>
  <c r="CP120" i="12" s="1"/>
  <c r="CP39" i="12"/>
  <c r="CP69" i="12" s="1"/>
  <c r="CX89" i="12"/>
  <c r="CX120" i="12" s="1"/>
  <c r="CX39" i="12"/>
  <c r="CX69" i="12" s="1"/>
  <c r="DF89" i="12"/>
  <c r="DF120" i="12" s="1"/>
  <c r="DF39" i="12"/>
  <c r="DF69" i="12" s="1"/>
  <c r="DN89" i="12"/>
  <c r="DN120" i="12" s="1"/>
  <c r="DN39" i="12"/>
  <c r="DN69" i="12" s="1"/>
  <c r="DV89" i="12"/>
  <c r="DV120" i="12" s="1"/>
  <c r="DV39" i="12"/>
  <c r="DV69" i="12" s="1"/>
  <c r="ED89" i="12"/>
  <c r="ED120" i="12" s="1"/>
  <c r="ED39" i="12"/>
  <c r="ED69" i="12" s="1"/>
  <c r="EL89" i="12"/>
  <c r="EL120" i="12" s="1"/>
  <c r="EL39" i="12"/>
  <c r="EL69" i="12" s="1"/>
  <c r="ET89" i="12"/>
  <c r="ET120" i="12" s="1"/>
  <c r="ET39" i="12"/>
  <c r="ET69" i="12" s="1"/>
  <c r="FB89" i="12"/>
  <c r="FB120" i="12" s="1"/>
  <c r="FB39" i="12"/>
  <c r="FB69" i="12" s="1"/>
  <c r="F40" i="12"/>
  <c r="F70" i="12" s="1"/>
  <c r="N90" i="12"/>
  <c r="N121" i="12" s="1"/>
  <c r="N40" i="12"/>
  <c r="N70" i="12" s="1"/>
  <c r="V90" i="12"/>
  <c r="V121" i="12" s="1"/>
  <c r="V40" i="12"/>
  <c r="V70" i="12" s="1"/>
  <c r="AD90" i="12"/>
  <c r="AD121" i="12" s="1"/>
  <c r="AD40" i="12"/>
  <c r="AD70" i="12" s="1"/>
  <c r="AL90" i="12"/>
  <c r="AL121" i="12" s="1"/>
  <c r="AL40" i="12"/>
  <c r="AL70" i="12" s="1"/>
  <c r="AT90" i="12"/>
  <c r="AT121" i="12" s="1"/>
  <c r="AT40" i="12"/>
  <c r="AT70" i="12" s="1"/>
  <c r="BB90" i="12"/>
  <c r="BB121" i="12" s="1"/>
  <c r="BB40" i="12"/>
  <c r="BB70" i="12" s="1"/>
  <c r="BJ90" i="12"/>
  <c r="BJ121" i="12" s="1"/>
  <c r="BJ40" i="12"/>
  <c r="BJ70" i="12" s="1"/>
  <c r="BR90" i="12"/>
  <c r="BR121" i="12" s="1"/>
  <c r="BR40" i="12"/>
  <c r="BR70" i="12" s="1"/>
  <c r="BZ90" i="12"/>
  <c r="BZ121" i="12" s="1"/>
  <c r="BZ40" i="12"/>
  <c r="BZ70" i="12" s="1"/>
  <c r="CH90" i="12"/>
  <c r="CH121" i="12" s="1"/>
  <c r="CH40" i="12"/>
  <c r="CH70" i="12" s="1"/>
  <c r="CP90" i="12"/>
  <c r="CP121" i="12" s="1"/>
  <c r="CP40" i="12"/>
  <c r="CP70" i="12" s="1"/>
  <c r="CX90" i="12"/>
  <c r="CX121" i="12" s="1"/>
  <c r="CX40" i="12"/>
  <c r="CX70" i="12" s="1"/>
  <c r="DF90" i="12"/>
  <c r="DF121" i="12" s="1"/>
  <c r="DF40" i="12"/>
  <c r="DF70" i="12" s="1"/>
  <c r="DN90" i="12"/>
  <c r="DN121" i="12" s="1"/>
  <c r="DN40" i="12"/>
  <c r="DN70" i="12" s="1"/>
  <c r="DV90" i="12"/>
  <c r="DV121" i="12" s="1"/>
  <c r="DV40" i="12"/>
  <c r="DV70" i="12" s="1"/>
  <c r="ED90" i="12"/>
  <c r="ED121" i="12" s="1"/>
  <c r="ED40" i="12"/>
  <c r="ED70" i="12" s="1"/>
  <c r="EL90" i="12"/>
  <c r="EL121" i="12" s="1"/>
  <c r="EL40" i="12"/>
  <c r="EL70" i="12" s="1"/>
  <c r="ET90" i="12"/>
  <c r="ET121" i="12" s="1"/>
  <c r="ET40" i="12"/>
  <c r="ET70" i="12" s="1"/>
  <c r="FB90" i="12"/>
  <c r="FB121" i="12" s="1"/>
  <c r="FB40" i="12"/>
  <c r="FB70" i="12" s="1"/>
  <c r="F41" i="12"/>
  <c r="F71" i="12" s="1"/>
  <c r="N91" i="12"/>
  <c r="N122" i="12" s="1"/>
  <c r="N41" i="12"/>
  <c r="N71" i="12" s="1"/>
  <c r="V91" i="12"/>
  <c r="V122" i="12" s="1"/>
  <c r="V41" i="12"/>
  <c r="V71" i="12" s="1"/>
  <c r="AD91" i="12"/>
  <c r="AD122" i="12" s="1"/>
  <c r="AD41" i="12"/>
  <c r="AD71" i="12" s="1"/>
  <c r="AL91" i="12"/>
  <c r="AL122" i="12" s="1"/>
  <c r="AL41" i="12"/>
  <c r="AL71" i="12" s="1"/>
  <c r="AT91" i="12"/>
  <c r="AT122" i="12" s="1"/>
  <c r="AT41" i="12"/>
  <c r="AT71" i="12" s="1"/>
  <c r="BB91" i="12"/>
  <c r="BB122" i="12" s="1"/>
  <c r="BB41" i="12"/>
  <c r="BB71" i="12" s="1"/>
  <c r="BJ91" i="12"/>
  <c r="BJ122" i="12" s="1"/>
  <c r="BJ41" i="12"/>
  <c r="BJ71" i="12" s="1"/>
  <c r="BR91" i="12"/>
  <c r="BR122" i="12" s="1"/>
  <c r="BR41" i="12"/>
  <c r="BR71" i="12" s="1"/>
  <c r="BZ91" i="12"/>
  <c r="BZ122" i="12" s="1"/>
  <c r="BZ41" i="12"/>
  <c r="BZ71" i="12" s="1"/>
  <c r="CH91" i="12"/>
  <c r="CH122" i="12" s="1"/>
  <c r="CH41" i="12"/>
  <c r="CH71" i="12" s="1"/>
  <c r="CP91" i="12"/>
  <c r="CP122" i="12" s="1"/>
  <c r="CP41" i="12"/>
  <c r="CP71" i="12" s="1"/>
  <c r="CX91" i="12"/>
  <c r="CX122" i="12" s="1"/>
  <c r="CX41" i="12"/>
  <c r="CX71" i="12" s="1"/>
  <c r="DF91" i="12"/>
  <c r="DF122" i="12" s="1"/>
  <c r="DF41" i="12"/>
  <c r="DF71" i="12" s="1"/>
  <c r="DN91" i="12"/>
  <c r="DN122" i="12" s="1"/>
  <c r="DN41" i="12"/>
  <c r="DN71" i="12" s="1"/>
  <c r="DV91" i="12"/>
  <c r="DV122" i="12" s="1"/>
  <c r="DV41" i="12"/>
  <c r="DV71" i="12" s="1"/>
  <c r="ED91" i="12"/>
  <c r="ED122" i="12" s="1"/>
  <c r="ED41" i="12"/>
  <c r="ED71" i="12" s="1"/>
  <c r="EL91" i="12"/>
  <c r="EL122" i="12" s="1"/>
  <c r="EL41" i="12"/>
  <c r="EL71" i="12" s="1"/>
  <c r="ET91" i="12"/>
  <c r="ET122" i="12" s="1"/>
  <c r="ET41" i="12"/>
  <c r="ET71" i="12" s="1"/>
  <c r="FB91" i="12"/>
  <c r="FB122" i="12" s="1"/>
  <c r="FB41" i="12"/>
  <c r="FB71" i="12" s="1"/>
  <c r="F43" i="12"/>
  <c r="F73" i="12" s="1"/>
  <c r="N93" i="12"/>
  <c r="N124" i="12" s="1"/>
  <c r="N43" i="12"/>
  <c r="N73" i="12" s="1"/>
  <c r="V93" i="12"/>
  <c r="V124" i="12" s="1"/>
  <c r="V43" i="12"/>
  <c r="V73" i="12" s="1"/>
  <c r="AD93" i="12"/>
  <c r="AD124" i="12" s="1"/>
  <c r="AD43" i="12"/>
  <c r="AD73" i="12" s="1"/>
  <c r="AL93" i="12"/>
  <c r="AL124" i="12" s="1"/>
  <c r="AL43" i="12"/>
  <c r="AL73" i="12" s="1"/>
  <c r="AT93" i="12"/>
  <c r="AT124" i="12" s="1"/>
  <c r="AT43" i="12"/>
  <c r="AT73" i="12" s="1"/>
  <c r="BB93" i="12"/>
  <c r="BB124" i="12" s="1"/>
  <c r="BB43" i="12"/>
  <c r="BB73" i="12" s="1"/>
  <c r="BJ93" i="12"/>
  <c r="BJ124" i="12" s="1"/>
  <c r="BJ43" i="12"/>
  <c r="BJ73" i="12" s="1"/>
  <c r="BR93" i="12"/>
  <c r="BR124" i="12" s="1"/>
  <c r="BR43" i="12"/>
  <c r="BR73" i="12" s="1"/>
  <c r="BZ93" i="12"/>
  <c r="BZ124" i="12" s="1"/>
  <c r="BZ43" i="12"/>
  <c r="BZ73" i="12" s="1"/>
  <c r="CH93" i="12"/>
  <c r="CH124" i="12" s="1"/>
  <c r="CH43" i="12"/>
  <c r="CH73" i="12" s="1"/>
  <c r="CP93" i="12"/>
  <c r="CP124" i="12" s="1"/>
  <c r="CP43" i="12"/>
  <c r="CP73" i="12" s="1"/>
  <c r="CX93" i="12"/>
  <c r="CX124" i="12" s="1"/>
  <c r="CX43" i="12"/>
  <c r="CX73" i="12" s="1"/>
  <c r="DF93" i="12"/>
  <c r="DF124" i="12" s="1"/>
  <c r="DF43" i="12"/>
  <c r="DF73" i="12" s="1"/>
  <c r="DN93" i="12"/>
  <c r="DN124" i="12" s="1"/>
  <c r="DN43" i="12"/>
  <c r="DN73" i="12" s="1"/>
  <c r="DV93" i="12"/>
  <c r="DV124" i="12" s="1"/>
  <c r="DV43" i="12"/>
  <c r="DV73" i="12" s="1"/>
  <c r="ED93" i="12"/>
  <c r="ED124" i="12" s="1"/>
  <c r="ED43" i="12"/>
  <c r="ED73" i="12" s="1"/>
  <c r="EL93" i="12"/>
  <c r="EL124" i="12" s="1"/>
  <c r="EL43" i="12"/>
  <c r="EL73" i="12" s="1"/>
  <c r="ET93" i="12"/>
  <c r="ET124" i="12" s="1"/>
  <c r="ET43" i="12"/>
  <c r="ET73" i="12" s="1"/>
  <c r="FB93" i="12"/>
  <c r="FB124" i="12" s="1"/>
  <c r="FB43" i="12"/>
  <c r="FB73" i="12" s="1"/>
  <c r="F44" i="12"/>
  <c r="F74" i="12" s="1"/>
  <c r="N94" i="12"/>
  <c r="N125" i="12" s="1"/>
  <c r="N44" i="12"/>
  <c r="N74" i="12" s="1"/>
  <c r="V94" i="12"/>
  <c r="V125" i="12" s="1"/>
  <c r="V44" i="12"/>
  <c r="V74" i="12" s="1"/>
  <c r="AD94" i="12"/>
  <c r="AD125" i="12" s="1"/>
  <c r="AD44" i="12"/>
  <c r="AD74" i="12" s="1"/>
  <c r="AL94" i="12"/>
  <c r="AL125" i="12" s="1"/>
  <c r="AL44" i="12"/>
  <c r="AL74" i="12" s="1"/>
  <c r="AT94" i="12"/>
  <c r="AT125" i="12" s="1"/>
  <c r="AT44" i="12"/>
  <c r="AT74" i="12" s="1"/>
  <c r="BB94" i="12"/>
  <c r="BB125" i="12" s="1"/>
  <c r="BB44" i="12"/>
  <c r="BB74" i="12" s="1"/>
  <c r="BJ94" i="12"/>
  <c r="BJ125" i="12" s="1"/>
  <c r="BJ44" i="12"/>
  <c r="BJ74" i="12" s="1"/>
  <c r="BR94" i="12"/>
  <c r="BR125" i="12" s="1"/>
  <c r="BR44" i="12"/>
  <c r="BR74" i="12" s="1"/>
  <c r="BZ94" i="12"/>
  <c r="BZ125" i="12" s="1"/>
  <c r="BZ44" i="12"/>
  <c r="BZ74" i="12" s="1"/>
  <c r="CH94" i="12"/>
  <c r="CH125" i="12" s="1"/>
  <c r="CH44" i="12"/>
  <c r="CH74" i="12" s="1"/>
  <c r="CP94" i="12"/>
  <c r="CP125" i="12" s="1"/>
  <c r="CP44" i="12"/>
  <c r="CP74" i="12" s="1"/>
  <c r="CX94" i="12"/>
  <c r="CX125" i="12" s="1"/>
  <c r="CX44" i="12"/>
  <c r="CX74" i="12" s="1"/>
  <c r="DF94" i="12"/>
  <c r="DF125" i="12" s="1"/>
  <c r="DF44" i="12"/>
  <c r="DF74" i="12" s="1"/>
  <c r="DN94" i="12"/>
  <c r="DN125" i="12" s="1"/>
  <c r="DN44" i="12"/>
  <c r="DN74" i="12" s="1"/>
  <c r="DV94" i="12"/>
  <c r="DV125" i="12" s="1"/>
  <c r="DV44" i="12"/>
  <c r="DV74" i="12" s="1"/>
  <c r="ED94" i="12"/>
  <c r="ED125" i="12" s="1"/>
  <c r="EL94" i="12"/>
  <c r="EL125" i="12" s="1"/>
  <c r="EL44" i="12"/>
  <c r="EL74" i="12" s="1"/>
  <c r="ET94" i="12"/>
  <c r="ET125" i="12" s="1"/>
  <c r="ET44" i="12"/>
  <c r="ET74" i="12" s="1"/>
  <c r="FB94" i="12"/>
  <c r="FB125" i="12" s="1"/>
  <c r="FB44" i="12"/>
  <c r="FB74" i="12" s="1"/>
  <c r="F45" i="12"/>
  <c r="F75" i="12" s="1"/>
  <c r="N95" i="12"/>
  <c r="N126" i="12" s="1"/>
  <c r="N45" i="12"/>
  <c r="N75" i="12" s="1"/>
  <c r="V95" i="12"/>
  <c r="V126" i="12" s="1"/>
  <c r="V45" i="12"/>
  <c r="V75" i="12" s="1"/>
  <c r="AD95" i="12"/>
  <c r="AD126" i="12" s="1"/>
  <c r="AD45" i="12"/>
  <c r="AD75" i="12" s="1"/>
  <c r="AL95" i="12"/>
  <c r="AL126" i="12" s="1"/>
  <c r="AL45" i="12"/>
  <c r="AL75" i="12" s="1"/>
  <c r="AT95" i="12"/>
  <c r="AT126" i="12" s="1"/>
  <c r="AT45" i="12"/>
  <c r="AT75" i="12" s="1"/>
  <c r="BB95" i="12"/>
  <c r="BB126" i="12" s="1"/>
  <c r="BJ95" i="12"/>
  <c r="BJ126" i="12" s="1"/>
  <c r="BJ45" i="12"/>
  <c r="BJ75" i="12" s="1"/>
  <c r="BR95" i="12"/>
  <c r="BR126" i="12" s="1"/>
  <c r="BR45" i="12"/>
  <c r="BR75" i="12" s="1"/>
  <c r="BZ95" i="12"/>
  <c r="BZ126" i="12" s="1"/>
  <c r="BZ45" i="12"/>
  <c r="BZ75" i="12" s="1"/>
  <c r="CH95" i="12"/>
  <c r="CH126" i="12" s="1"/>
  <c r="CH45" i="12"/>
  <c r="CH75" i="12" s="1"/>
  <c r="CP95" i="12"/>
  <c r="CP126" i="12" s="1"/>
  <c r="CP45" i="12"/>
  <c r="CP75" i="12" s="1"/>
  <c r="CX95" i="12"/>
  <c r="CX126" i="12" s="1"/>
  <c r="CX45" i="12"/>
  <c r="CX75" i="12" s="1"/>
  <c r="DF95" i="12"/>
  <c r="DF126" i="12" s="1"/>
  <c r="DF45" i="12"/>
  <c r="DF75" i="12" s="1"/>
  <c r="DN95" i="12"/>
  <c r="DN126" i="12" s="1"/>
  <c r="DV95" i="12"/>
  <c r="DV126" i="12" s="1"/>
  <c r="DV45" i="12"/>
  <c r="DV75" i="12" s="1"/>
  <c r="ED95" i="12"/>
  <c r="ED126" i="12" s="1"/>
  <c r="ED45" i="12"/>
  <c r="ED75" i="12" s="1"/>
  <c r="EL95" i="12"/>
  <c r="EL126" i="12" s="1"/>
  <c r="EL45" i="12"/>
  <c r="EL75" i="12" s="1"/>
  <c r="ET95" i="12"/>
  <c r="ET126" i="12" s="1"/>
  <c r="ET45" i="12"/>
  <c r="ET75" i="12" s="1"/>
  <c r="FB95" i="12"/>
  <c r="FB126" i="12" s="1"/>
  <c r="FB45" i="12"/>
  <c r="FB75" i="12" s="1"/>
  <c r="F46" i="12"/>
  <c r="F76" i="12" s="1"/>
  <c r="N96" i="12"/>
  <c r="N127" i="12" s="1"/>
  <c r="N46" i="12"/>
  <c r="N76" i="12" s="1"/>
  <c r="V96" i="12"/>
  <c r="V127" i="12" s="1"/>
  <c r="V46" i="12"/>
  <c r="V76" i="12" s="1"/>
  <c r="AD96" i="12"/>
  <c r="AD127" i="12" s="1"/>
  <c r="AD46" i="12"/>
  <c r="AD76" i="12" s="1"/>
  <c r="AL96" i="12"/>
  <c r="AL127" i="12" s="1"/>
  <c r="AT96" i="12"/>
  <c r="AT127" i="12" s="1"/>
  <c r="AT46" i="12"/>
  <c r="AT76" i="12" s="1"/>
  <c r="BB96" i="12"/>
  <c r="BB127" i="12" s="1"/>
  <c r="BB46" i="12"/>
  <c r="BB76" i="12" s="1"/>
  <c r="BJ96" i="12"/>
  <c r="BJ127" i="12" s="1"/>
  <c r="BJ46" i="12"/>
  <c r="BJ76" i="12" s="1"/>
  <c r="BR96" i="12"/>
  <c r="BR127" i="12" s="1"/>
  <c r="BR46" i="12"/>
  <c r="BR76" i="12" s="1"/>
  <c r="BZ96" i="12"/>
  <c r="BZ127" i="12" s="1"/>
  <c r="BZ46" i="12"/>
  <c r="BZ76" i="12" s="1"/>
  <c r="CH96" i="12"/>
  <c r="CH127" i="12" s="1"/>
  <c r="CH46" i="12"/>
  <c r="CH76" i="12" s="1"/>
  <c r="CP96" i="12"/>
  <c r="CP127" i="12" s="1"/>
  <c r="CP46" i="12"/>
  <c r="CP76" i="12" s="1"/>
  <c r="CX96" i="12"/>
  <c r="CX127" i="12" s="1"/>
  <c r="DF96" i="12"/>
  <c r="DF127" i="12" s="1"/>
  <c r="DF46" i="12"/>
  <c r="DF76" i="12" s="1"/>
  <c r="DN96" i="12"/>
  <c r="DN127" i="12" s="1"/>
  <c r="DN46" i="12"/>
  <c r="DN76" i="12" s="1"/>
  <c r="DV96" i="12"/>
  <c r="DV127" i="12" s="1"/>
  <c r="DV46" i="12"/>
  <c r="DV76" i="12" s="1"/>
  <c r="ED96" i="12"/>
  <c r="ED127" i="12" s="1"/>
  <c r="ED46" i="12"/>
  <c r="ED76" i="12" s="1"/>
  <c r="EL96" i="12"/>
  <c r="EL127" i="12" s="1"/>
  <c r="EL46" i="12"/>
  <c r="EL76" i="12" s="1"/>
  <c r="ET96" i="12"/>
  <c r="ET127" i="12" s="1"/>
  <c r="ET46" i="12"/>
  <c r="ET76" i="12" s="1"/>
  <c r="FB96" i="12"/>
  <c r="FB127" i="12" s="1"/>
  <c r="FB46" i="12"/>
  <c r="FB76" i="12" s="1"/>
  <c r="F47" i="12"/>
  <c r="F77" i="12" s="1"/>
  <c r="N97" i="12"/>
  <c r="N128" i="12" s="1"/>
  <c r="N47" i="12"/>
  <c r="N77" i="12" s="1"/>
  <c r="V97" i="12"/>
  <c r="V128" i="12" s="1"/>
  <c r="AD97" i="12"/>
  <c r="AD128" i="12" s="1"/>
  <c r="AD47" i="12"/>
  <c r="AD77" i="12" s="1"/>
  <c r="AL97" i="12"/>
  <c r="AL128" i="12" s="1"/>
  <c r="AL47" i="12"/>
  <c r="AL77" i="12" s="1"/>
  <c r="AT97" i="12"/>
  <c r="AT128" i="12" s="1"/>
  <c r="AT47" i="12"/>
  <c r="AT77" i="12" s="1"/>
  <c r="BB97" i="12"/>
  <c r="BB128" i="12" s="1"/>
  <c r="BB47" i="12"/>
  <c r="BB77" i="12" s="1"/>
  <c r="BJ97" i="12"/>
  <c r="BJ128" i="12" s="1"/>
  <c r="BJ47" i="12"/>
  <c r="BJ77" i="12" s="1"/>
  <c r="BR97" i="12"/>
  <c r="BR128" i="12" s="1"/>
  <c r="BR47" i="12"/>
  <c r="BR77" i="12" s="1"/>
  <c r="BZ97" i="12"/>
  <c r="BZ128" i="12" s="1"/>
  <c r="BZ47" i="12"/>
  <c r="BZ77" i="12" s="1"/>
  <c r="CH97" i="12"/>
  <c r="CH128" i="12" s="1"/>
  <c r="CP97" i="12"/>
  <c r="CP128" i="12" s="1"/>
  <c r="CP47" i="12"/>
  <c r="CP77" i="12" s="1"/>
  <c r="CX97" i="12"/>
  <c r="CX128" i="12" s="1"/>
  <c r="CX47" i="12"/>
  <c r="CX77" i="12" s="1"/>
  <c r="DF97" i="12"/>
  <c r="DF128" i="12" s="1"/>
  <c r="DF47" i="12"/>
  <c r="DF77" i="12" s="1"/>
  <c r="DN97" i="12"/>
  <c r="DN128" i="12" s="1"/>
  <c r="DN47" i="12"/>
  <c r="DN77" i="12" s="1"/>
  <c r="DV97" i="12"/>
  <c r="DV128" i="12" s="1"/>
  <c r="DV47" i="12"/>
  <c r="DV77" i="12" s="1"/>
  <c r="ED97" i="12"/>
  <c r="ED128" i="12" s="1"/>
  <c r="ED47" i="12"/>
  <c r="ED77" i="12" s="1"/>
  <c r="EL97" i="12"/>
  <c r="EL128" i="12" s="1"/>
  <c r="EL47" i="12"/>
  <c r="EL77" i="12" s="1"/>
  <c r="ET97" i="12"/>
  <c r="ET128" i="12" s="1"/>
  <c r="FB97" i="12"/>
  <c r="FB128" i="12" s="1"/>
  <c r="FB47" i="12"/>
  <c r="FB77" i="12" s="1"/>
  <c r="N98" i="12"/>
  <c r="N129" i="12" s="1"/>
  <c r="N48" i="12"/>
  <c r="N78" i="12" s="1"/>
  <c r="V98" i="12"/>
  <c r="V129" i="12" s="1"/>
  <c r="V48" i="12"/>
  <c r="V78" i="12" s="1"/>
  <c r="AD98" i="12"/>
  <c r="AD129" i="12" s="1"/>
  <c r="AD48" i="12"/>
  <c r="AD78" i="12" s="1"/>
  <c r="AL98" i="12"/>
  <c r="AL129" i="12" s="1"/>
  <c r="AL48" i="12"/>
  <c r="AL78" i="12" s="1"/>
  <c r="AT98" i="12"/>
  <c r="AT129" i="12" s="1"/>
  <c r="AT48" i="12"/>
  <c r="AT78" i="12" s="1"/>
  <c r="BB98" i="12"/>
  <c r="BB129" i="12" s="1"/>
  <c r="BB48" i="12"/>
  <c r="BB78" i="12" s="1"/>
  <c r="BJ98" i="12"/>
  <c r="BJ129" i="12" s="1"/>
  <c r="BJ48" i="12"/>
  <c r="BJ78" i="12" s="1"/>
  <c r="BR98" i="12"/>
  <c r="BR129" i="12" s="1"/>
  <c r="BZ98" i="12"/>
  <c r="BZ129" i="12" s="1"/>
  <c r="BZ48" i="12"/>
  <c r="BZ78" i="12" s="1"/>
  <c r="CH98" i="12"/>
  <c r="CH129" i="12" s="1"/>
  <c r="CH48" i="12"/>
  <c r="CH78" i="12" s="1"/>
  <c r="CP98" i="12"/>
  <c r="CP129" i="12" s="1"/>
  <c r="CP48" i="12"/>
  <c r="CP78" i="12" s="1"/>
  <c r="CX98" i="12"/>
  <c r="CX129" i="12" s="1"/>
  <c r="CX48" i="12"/>
  <c r="CX78" i="12" s="1"/>
  <c r="DF98" i="12"/>
  <c r="DF129" i="12" s="1"/>
  <c r="DF48" i="12"/>
  <c r="DF78" i="12" s="1"/>
  <c r="DN98" i="12"/>
  <c r="DN129" i="12" s="1"/>
  <c r="DN48" i="12"/>
  <c r="DN78" i="12" s="1"/>
  <c r="DV98" i="12"/>
  <c r="DV129" i="12" s="1"/>
  <c r="DV48" i="12"/>
  <c r="DV78" i="12" s="1"/>
  <c r="ED98" i="12"/>
  <c r="ED129" i="12" s="1"/>
  <c r="EL98" i="12"/>
  <c r="EL129" i="12" s="1"/>
  <c r="EL48" i="12"/>
  <c r="EL78" i="12" s="1"/>
  <c r="ET98" i="12"/>
  <c r="ET129" i="12" s="1"/>
  <c r="ET48" i="12"/>
  <c r="ET78" i="12" s="1"/>
  <c r="FB98" i="12"/>
  <c r="FB129" i="12" s="1"/>
  <c r="FB48" i="12"/>
  <c r="FB78" i="12" s="1"/>
  <c r="F49" i="12"/>
  <c r="F79" i="12" s="1"/>
  <c r="N99" i="12"/>
  <c r="N130" i="12" s="1"/>
  <c r="N49" i="12"/>
  <c r="N79" i="12" s="1"/>
  <c r="V99" i="12"/>
  <c r="V130" i="12" s="1"/>
  <c r="V49" i="12"/>
  <c r="V79" i="12" s="1"/>
  <c r="AD99" i="12"/>
  <c r="AD130" i="12" s="1"/>
  <c r="AD49" i="12"/>
  <c r="AD79" i="12" s="1"/>
  <c r="AL99" i="12"/>
  <c r="AL130" i="12" s="1"/>
  <c r="AL49" i="12"/>
  <c r="AL79" i="12" s="1"/>
  <c r="AT99" i="12"/>
  <c r="AT130" i="12" s="1"/>
  <c r="AT49" i="12"/>
  <c r="AT79" i="12" s="1"/>
  <c r="BB99" i="12"/>
  <c r="BB130" i="12" s="1"/>
  <c r="BJ99" i="12"/>
  <c r="BJ130" i="12" s="1"/>
  <c r="BJ49" i="12"/>
  <c r="BJ79" i="12" s="1"/>
  <c r="BR99" i="12"/>
  <c r="BR130" i="12" s="1"/>
  <c r="BR49" i="12"/>
  <c r="BR79" i="12" s="1"/>
  <c r="BZ99" i="12"/>
  <c r="BZ130" i="12" s="1"/>
  <c r="BZ49" i="12"/>
  <c r="BZ79" i="12" s="1"/>
  <c r="CH99" i="12"/>
  <c r="CH130" i="12" s="1"/>
  <c r="CH49" i="12"/>
  <c r="CH79" i="12" s="1"/>
  <c r="CP99" i="12"/>
  <c r="CP130" i="12" s="1"/>
  <c r="CP49" i="12"/>
  <c r="CP79" i="12" s="1"/>
  <c r="CX99" i="12"/>
  <c r="CX130" i="12" s="1"/>
  <c r="CX49" i="12"/>
  <c r="CX79" i="12" s="1"/>
  <c r="BB45" i="12"/>
  <c r="BB75" i="12" s="1"/>
  <c r="CH47" i="12"/>
  <c r="CH77" i="12" s="1"/>
  <c r="BB49" i="12"/>
  <c r="BB79" i="12" s="1"/>
  <c r="G88" i="12"/>
  <c r="G119" i="12" s="1"/>
  <c r="G38" i="12"/>
  <c r="G68" i="12" s="1"/>
  <c r="O88" i="12"/>
  <c r="O119" i="12" s="1"/>
  <c r="O38" i="12"/>
  <c r="O68" i="12" s="1"/>
  <c r="W88" i="12"/>
  <c r="W119" i="12" s="1"/>
  <c r="W38" i="12"/>
  <c r="W68" i="12" s="1"/>
  <c r="AE88" i="12"/>
  <c r="AE119" i="12" s="1"/>
  <c r="AE38" i="12"/>
  <c r="AE68" i="12" s="1"/>
  <c r="AM88" i="12"/>
  <c r="AM119" i="12" s="1"/>
  <c r="AM38" i="12"/>
  <c r="AM68" i="12" s="1"/>
  <c r="AU88" i="12"/>
  <c r="AU119" i="12" s="1"/>
  <c r="AU38" i="12"/>
  <c r="AU68" i="12" s="1"/>
  <c r="BC88" i="12"/>
  <c r="BC119" i="12" s="1"/>
  <c r="BC38" i="12"/>
  <c r="BC68" i="12" s="1"/>
  <c r="BK88" i="12"/>
  <c r="BK119" i="12" s="1"/>
  <c r="BK38" i="12"/>
  <c r="BK68" i="12" s="1"/>
  <c r="BS88" i="12"/>
  <c r="BS119" i="12" s="1"/>
  <c r="BS38" i="12"/>
  <c r="BS68" i="12" s="1"/>
  <c r="CA88" i="12"/>
  <c r="CA119" i="12" s="1"/>
  <c r="CA38" i="12"/>
  <c r="CA68" i="12" s="1"/>
  <c r="CI88" i="12"/>
  <c r="CI119" i="12" s="1"/>
  <c r="CI38" i="12"/>
  <c r="CI68" i="12" s="1"/>
  <c r="CQ88" i="12"/>
  <c r="CQ119" i="12" s="1"/>
  <c r="CQ38" i="12"/>
  <c r="CQ68" i="12" s="1"/>
  <c r="CY88" i="12"/>
  <c r="CY119" i="12" s="1"/>
  <c r="CY38" i="12"/>
  <c r="CY68" i="12" s="1"/>
  <c r="DG88" i="12"/>
  <c r="DG119" i="12" s="1"/>
  <c r="DG38" i="12"/>
  <c r="DG68" i="12" s="1"/>
  <c r="DO88" i="12"/>
  <c r="DO119" i="12" s="1"/>
  <c r="DO38" i="12"/>
  <c r="DO68" i="12" s="1"/>
  <c r="DW88" i="12"/>
  <c r="DW119" i="12" s="1"/>
  <c r="DW38" i="12"/>
  <c r="S71" i="24" s="1"/>
  <c r="EE88" i="12"/>
  <c r="EE119" i="12" s="1"/>
  <c r="EE38" i="12"/>
  <c r="AA71" i="24" s="1"/>
  <c r="EM88" i="12"/>
  <c r="EM119" i="12" s="1"/>
  <c r="EM38" i="12"/>
  <c r="AI71" i="24" s="1"/>
  <c r="EU88" i="12"/>
  <c r="EU119" i="12" s="1"/>
  <c r="EU38" i="12"/>
  <c r="FC88" i="12"/>
  <c r="FC119" i="12" s="1"/>
  <c r="FC38" i="12"/>
  <c r="FC68" i="12" s="1"/>
  <c r="G89" i="12"/>
  <c r="G120" i="12" s="1"/>
  <c r="G39" i="12"/>
  <c r="G69" i="12" s="1"/>
  <c r="O89" i="12"/>
  <c r="O120" i="12" s="1"/>
  <c r="O39" i="12"/>
  <c r="O69" i="12" s="1"/>
  <c r="W89" i="12"/>
  <c r="W120" i="12" s="1"/>
  <c r="W39" i="12"/>
  <c r="W69" i="12" s="1"/>
  <c r="AE89" i="12"/>
  <c r="AE120" i="12" s="1"/>
  <c r="AE39" i="12"/>
  <c r="AE69" i="12" s="1"/>
  <c r="AM89" i="12"/>
  <c r="AM120" i="12" s="1"/>
  <c r="AM39" i="12"/>
  <c r="AM69" i="12" s="1"/>
  <c r="AU89" i="12"/>
  <c r="AU120" i="12" s="1"/>
  <c r="AU39" i="12"/>
  <c r="AU69" i="12" s="1"/>
  <c r="BC89" i="12"/>
  <c r="BC120" i="12" s="1"/>
  <c r="BC39" i="12"/>
  <c r="BC69" i="12" s="1"/>
  <c r="BK89" i="12"/>
  <c r="BK120" i="12" s="1"/>
  <c r="BK39" i="12"/>
  <c r="BK69" i="12" s="1"/>
  <c r="BS89" i="12"/>
  <c r="BS120" i="12" s="1"/>
  <c r="BS39" i="12"/>
  <c r="BS69" i="12" s="1"/>
  <c r="CA89" i="12"/>
  <c r="CA120" i="12" s="1"/>
  <c r="CA39" i="12"/>
  <c r="CA69" i="12" s="1"/>
  <c r="CI89" i="12"/>
  <c r="CI120" i="12" s="1"/>
  <c r="CI39" i="12"/>
  <c r="CI69" i="12" s="1"/>
  <c r="CQ89" i="12"/>
  <c r="CQ120" i="12" s="1"/>
  <c r="CQ39" i="12"/>
  <c r="CQ69" i="12" s="1"/>
  <c r="CY89" i="12"/>
  <c r="CY120" i="12" s="1"/>
  <c r="CY39" i="12"/>
  <c r="CY69" i="12" s="1"/>
  <c r="DG89" i="12"/>
  <c r="DG120" i="12" s="1"/>
  <c r="DG39" i="12"/>
  <c r="DG69" i="12" s="1"/>
  <c r="DO89" i="12"/>
  <c r="DO120" i="12" s="1"/>
  <c r="DO39" i="12"/>
  <c r="DO69" i="12" s="1"/>
  <c r="DW89" i="12"/>
  <c r="DW120" i="12" s="1"/>
  <c r="DW39" i="12"/>
  <c r="DW69" i="12" s="1"/>
  <c r="EE89" i="12"/>
  <c r="EE120" i="12" s="1"/>
  <c r="EE39" i="12"/>
  <c r="EE69" i="12" s="1"/>
  <c r="EM89" i="12"/>
  <c r="EM120" i="12" s="1"/>
  <c r="EM39" i="12"/>
  <c r="EM69" i="12" s="1"/>
  <c r="EU89" i="12"/>
  <c r="EU120" i="12" s="1"/>
  <c r="EU39" i="12"/>
  <c r="EU69" i="12" s="1"/>
  <c r="FC89" i="12"/>
  <c r="FC120" i="12" s="1"/>
  <c r="FC39" i="12"/>
  <c r="FC69" i="12" s="1"/>
  <c r="G90" i="12"/>
  <c r="G121" i="12" s="1"/>
  <c r="G40" i="12"/>
  <c r="G70" i="12" s="1"/>
  <c r="O90" i="12"/>
  <c r="O121" i="12" s="1"/>
  <c r="O40" i="12"/>
  <c r="O70" i="12" s="1"/>
  <c r="W90" i="12"/>
  <c r="W121" i="12" s="1"/>
  <c r="W40" i="12"/>
  <c r="W70" i="12" s="1"/>
  <c r="AE90" i="12"/>
  <c r="AE121" i="12" s="1"/>
  <c r="AE40" i="12"/>
  <c r="AE70" i="12" s="1"/>
  <c r="AM90" i="12"/>
  <c r="AM121" i="12" s="1"/>
  <c r="AM40" i="12"/>
  <c r="AM70" i="12" s="1"/>
  <c r="AU90" i="12"/>
  <c r="AU121" i="12" s="1"/>
  <c r="AU40" i="12"/>
  <c r="AU70" i="12" s="1"/>
  <c r="BC90" i="12"/>
  <c r="BC121" i="12" s="1"/>
  <c r="BC40" i="12"/>
  <c r="BC70" i="12" s="1"/>
  <c r="BK90" i="12"/>
  <c r="BK121" i="12" s="1"/>
  <c r="BK40" i="12"/>
  <c r="BK70" i="12" s="1"/>
  <c r="BS90" i="12"/>
  <c r="BS121" i="12" s="1"/>
  <c r="BS40" i="12"/>
  <c r="BS70" i="12" s="1"/>
  <c r="CA90" i="12"/>
  <c r="CA121" i="12" s="1"/>
  <c r="CA40" i="12"/>
  <c r="CA70" i="12" s="1"/>
  <c r="CI90" i="12"/>
  <c r="CI121" i="12" s="1"/>
  <c r="CI40" i="12"/>
  <c r="CI70" i="12" s="1"/>
  <c r="CQ90" i="12"/>
  <c r="CQ121" i="12" s="1"/>
  <c r="CQ40" i="12"/>
  <c r="CQ70" i="12" s="1"/>
  <c r="CY90" i="12"/>
  <c r="CY121" i="12" s="1"/>
  <c r="CY40" i="12"/>
  <c r="CY70" i="12" s="1"/>
  <c r="DG90" i="12"/>
  <c r="DG121" i="12" s="1"/>
  <c r="DG40" i="12"/>
  <c r="DG70" i="12" s="1"/>
  <c r="DO90" i="12"/>
  <c r="DO121" i="12" s="1"/>
  <c r="DO40" i="12"/>
  <c r="DO70" i="12" s="1"/>
  <c r="DW90" i="12"/>
  <c r="DW121" i="12" s="1"/>
  <c r="DW40" i="12"/>
  <c r="DW70" i="12" s="1"/>
  <c r="EE90" i="12"/>
  <c r="EE121" i="12" s="1"/>
  <c r="EE40" i="12"/>
  <c r="EE70" i="12" s="1"/>
  <c r="EM90" i="12"/>
  <c r="EM121" i="12" s="1"/>
  <c r="EM40" i="12"/>
  <c r="EM70" i="12" s="1"/>
  <c r="EU90" i="12"/>
  <c r="EU121" i="12" s="1"/>
  <c r="EU40" i="12"/>
  <c r="EU70" i="12" s="1"/>
  <c r="FC90" i="12"/>
  <c r="FC121" i="12" s="1"/>
  <c r="FC40" i="12"/>
  <c r="FC70" i="12" s="1"/>
  <c r="G91" i="12"/>
  <c r="G122" i="12" s="1"/>
  <c r="G41" i="12"/>
  <c r="G71" i="12" s="1"/>
  <c r="O91" i="12"/>
  <c r="O122" i="12" s="1"/>
  <c r="O41" i="12"/>
  <c r="O71" i="12" s="1"/>
  <c r="W91" i="12"/>
  <c r="W122" i="12" s="1"/>
  <c r="W41" i="12"/>
  <c r="W71" i="12" s="1"/>
  <c r="AE91" i="12"/>
  <c r="AE122" i="12" s="1"/>
  <c r="AE41" i="12"/>
  <c r="AE71" i="12" s="1"/>
  <c r="AM91" i="12"/>
  <c r="AM122" i="12" s="1"/>
  <c r="AM41" i="12"/>
  <c r="AM71" i="12" s="1"/>
  <c r="AU91" i="12"/>
  <c r="AU122" i="12" s="1"/>
  <c r="AU41" i="12"/>
  <c r="AU71" i="12" s="1"/>
  <c r="BC91" i="12"/>
  <c r="BC122" i="12" s="1"/>
  <c r="BC41" i="12"/>
  <c r="BC71" i="12" s="1"/>
  <c r="BK91" i="12"/>
  <c r="BK122" i="12" s="1"/>
  <c r="BK41" i="12"/>
  <c r="BK71" i="12" s="1"/>
  <c r="BS91" i="12"/>
  <c r="BS122" i="12" s="1"/>
  <c r="BS41" i="12"/>
  <c r="BS71" i="12" s="1"/>
  <c r="CA91" i="12"/>
  <c r="CA122" i="12" s="1"/>
  <c r="CA41" i="12"/>
  <c r="CA71" i="12" s="1"/>
  <c r="CI91" i="12"/>
  <c r="CI122" i="12" s="1"/>
  <c r="CI41" i="12"/>
  <c r="CI71" i="12" s="1"/>
  <c r="CQ91" i="12"/>
  <c r="CQ122" i="12" s="1"/>
  <c r="CQ41" i="12"/>
  <c r="CQ71" i="12" s="1"/>
  <c r="CY91" i="12"/>
  <c r="CY122" i="12" s="1"/>
  <c r="CY41" i="12"/>
  <c r="CY71" i="12" s="1"/>
  <c r="DG91" i="12"/>
  <c r="DG122" i="12" s="1"/>
  <c r="DG41" i="12"/>
  <c r="DG71" i="12" s="1"/>
  <c r="DO91" i="12"/>
  <c r="DO122" i="12" s="1"/>
  <c r="DO41" i="12"/>
  <c r="DO71" i="12" s="1"/>
  <c r="DW91" i="12"/>
  <c r="DW122" i="12" s="1"/>
  <c r="DW41" i="12"/>
  <c r="DW71" i="12" s="1"/>
  <c r="EE91" i="12"/>
  <c r="EE122" i="12" s="1"/>
  <c r="EE41" i="12"/>
  <c r="EE71" i="12" s="1"/>
  <c r="EM91" i="12"/>
  <c r="EM122" i="12" s="1"/>
  <c r="EM41" i="12"/>
  <c r="EM71" i="12" s="1"/>
  <c r="EU91" i="12"/>
  <c r="EU122" i="12" s="1"/>
  <c r="EU41" i="12"/>
  <c r="EU71" i="12" s="1"/>
  <c r="FC91" i="12"/>
  <c r="FC122" i="12" s="1"/>
  <c r="FC41" i="12"/>
  <c r="FC71" i="12" s="1"/>
  <c r="G93" i="12"/>
  <c r="G124" i="12" s="1"/>
  <c r="G43" i="12"/>
  <c r="G73" i="12" s="1"/>
  <c r="O93" i="12"/>
  <c r="O124" i="12" s="1"/>
  <c r="O43" i="12"/>
  <c r="O73" i="12" s="1"/>
  <c r="W93" i="12"/>
  <c r="W124" i="12" s="1"/>
  <c r="W43" i="12"/>
  <c r="W73" i="12" s="1"/>
  <c r="AE93" i="12"/>
  <c r="AE124" i="12" s="1"/>
  <c r="AE43" i="12"/>
  <c r="AE73" i="12" s="1"/>
  <c r="AM93" i="12"/>
  <c r="AM124" i="12" s="1"/>
  <c r="AM43" i="12"/>
  <c r="AM73" i="12" s="1"/>
  <c r="AU93" i="12"/>
  <c r="AU124" i="12" s="1"/>
  <c r="AU43" i="12"/>
  <c r="AU73" i="12" s="1"/>
  <c r="BC93" i="12"/>
  <c r="BC124" i="12" s="1"/>
  <c r="BC43" i="12"/>
  <c r="BC73" i="12" s="1"/>
  <c r="BK93" i="12"/>
  <c r="BK124" i="12" s="1"/>
  <c r="BK43" i="12"/>
  <c r="BK73" i="12" s="1"/>
  <c r="BS93" i="12"/>
  <c r="BS124" i="12" s="1"/>
  <c r="BS43" i="12"/>
  <c r="BS73" i="12" s="1"/>
  <c r="CA93" i="12"/>
  <c r="CA124" i="12" s="1"/>
  <c r="CA43" i="12"/>
  <c r="CA73" i="12" s="1"/>
  <c r="CI93" i="12"/>
  <c r="CI124" i="12" s="1"/>
  <c r="CI43" i="12"/>
  <c r="CI73" i="12" s="1"/>
  <c r="CQ93" i="12"/>
  <c r="CQ124" i="12" s="1"/>
  <c r="CQ43" i="12"/>
  <c r="CQ73" i="12" s="1"/>
  <c r="CY93" i="12"/>
  <c r="CY124" i="12" s="1"/>
  <c r="CY43" i="12"/>
  <c r="CY73" i="12" s="1"/>
  <c r="DG93" i="12"/>
  <c r="DG124" i="12" s="1"/>
  <c r="DG43" i="12"/>
  <c r="DG73" i="12" s="1"/>
  <c r="DO93" i="12"/>
  <c r="DO124" i="12" s="1"/>
  <c r="DO43" i="12"/>
  <c r="DO73" i="12" s="1"/>
  <c r="DW93" i="12"/>
  <c r="DW124" i="12" s="1"/>
  <c r="DW43" i="12"/>
  <c r="DW73" i="12" s="1"/>
  <c r="EE93" i="12"/>
  <c r="EE124" i="12" s="1"/>
  <c r="EE43" i="12"/>
  <c r="EE73" i="12" s="1"/>
  <c r="EM93" i="12"/>
  <c r="EM124" i="12" s="1"/>
  <c r="EM43" i="12"/>
  <c r="EM73" i="12" s="1"/>
  <c r="EU93" i="12"/>
  <c r="EU124" i="12" s="1"/>
  <c r="EU43" i="12"/>
  <c r="EU73" i="12" s="1"/>
  <c r="FC93" i="12"/>
  <c r="FC124" i="12" s="1"/>
  <c r="FC43" i="12"/>
  <c r="FC73" i="12" s="1"/>
  <c r="G94" i="12"/>
  <c r="G125" i="12" s="1"/>
  <c r="G44" i="12"/>
  <c r="G74" i="12" s="1"/>
  <c r="O94" i="12"/>
  <c r="O125" i="12" s="1"/>
  <c r="O44" i="12"/>
  <c r="O74" i="12" s="1"/>
  <c r="W94" i="12"/>
  <c r="W125" i="12" s="1"/>
  <c r="W44" i="12"/>
  <c r="W74" i="12" s="1"/>
  <c r="AE94" i="12"/>
  <c r="AE125" i="12" s="1"/>
  <c r="AE44" i="12"/>
  <c r="AE74" i="12" s="1"/>
  <c r="AM94" i="12"/>
  <c r="AM125" i="12" s="1"/>
  <c r="AM44" i="12"/>
  <c r="AM74" i="12" s="1"/>
  <c r="AU94" i="12"/>
  <c r="AU125" i="12" s="1"/>
  <c r="AU44" i="12"/>
  <c r="AU74" i="12" s="1"/>
  <c r="BC94" i="12"/>
  <c r="BC125" i="12" s="1"/>
  <c r="BC44" i="12"/>
  <c r="BC74" i="12" s="1"/>
  <c r="BK94" i="12"/>
  <c r="BK125" i="12" s="1"/>
  <c r="BK44" i="12"/>
  <c r="BK74" i="12" s="1"/>
  <c r="BS94" i="12"/>
  <c r="BS125" i="12" s="1"/>
  <c r="BS44" i="12"/>
  <c r="BS74" i="12" s="1"/>
  <c r="CA94" i="12"/>
  <c r="CA125" i="12" s="1"/>
  <c r="CA44" i="12"/>
  <c r="CA74" i="12" s="1"/>
  <c r="CI94" i="12"/>
  <c r="CI125" i="12" s="1"/>
  <c r="CI44" i="12"/>
  <c r="CI74" i="12" s="1"/>
  <c r="CQ94" i="12"/>
  <c r="CQ125" i="12" s="1"/>
  <c r="CQ44" i="12"/>
  <c r="CQ74" i="12" s="1"/>
  <c r="CY94" i="12"/>
  <c r="CY125" i="12" s="1"/>
  <c r="CY44" i="12"/>
  <c r="CY74" i="12" s="1"/>
  <c r="DG94" i="12"/>
  <c r="DG125" i="12" s="1"/>
  <c r="DG44" i="12"/>
  <c r="DG74" i="12" s="1"/>
  <c r="DO94" i="12"/>
  <c r="DO125" i="12" s="1"/>
  <c r="DO44" i="12"/>
  <c r="DO74" i="12" s="1"/>
  <c r="DW94" i="12"/>
  <c r="DW125" i="12" s="1"/>
  <c r="DW44" i="12"/>
  <c r="DW74" i="12" s="1"/>
  <c r="EE94" i="12"/>
  <c r="EE125" i="12" s="1"/>
  <c r="EE44" i="12"/>
  <c r="EE74" i="12" s="1"/>
  <c r="EM94" i="12"/>
  <c r="EM125" i="12" s="1"/>
  <c r="EM44" i="12"/>
  <c r="EM74" i="12" s="1"/>
  <c r="EU94" i="12"/>
  <c r="EU125" i="12" s="1"/>
  <c r="EU44" i="12"/>
  <c r="EU74" i="12" s="1"/>
  <c r="FC94" i="12"/>
  <c r="FC125" i="12" s="1"/>
  <c r="FC44" i="12"/>
  <c r="FC74" i="12" s="1"/>
  <c r="G95" i="12"/>
  <c r="G126" i="12" s="1"/>
  <c r="G45" i="12"/>
  <c r="G75" i="12" s="1"/>
  <c r="O95" i="12"/>
  <c r="O126" i="12" s="1"/>
  <c r="O45" i="12"/>
  <c r="O75" i="12" s="1"/>
  <c r="W95" i="12"/>
  <c r="W126" i="12" s="1"/>
  <c r="W45" i="12"/>
  <c r="W75" i="12" s="1"/>
  <c r="AE95" i="12"/>
  <c r="AE126" i="12" s="1"/>
  <c r="AE45" i="12"/>
  <c r="AE75" i="12" s="1"/>
  <c r="AM95" i="12"/>
  <c r="AM126" i="12" s="1"/>
  <c r="AM45" i="12"/>
  <c r="AM75" i="12" s="1"/>
  <c r="AU95" i="12"/>
  <c r="AU126" i="12" s="1"/>
  <c r="AU45" i="12"/>
  <c r="AU75" i="12" s="1"/>
  <c r="BC95" i="12"/>
  <c r="BC126" i="12" s="1"/>
  <c r="BC45" i="12"/>
  <c r="BC75" i="12" s="1"/>
  <c r="BK95" i="12"/>
  <c r="BK126" i="12" s="1"/>
  <c r="BK45" i="12"/>
  <c r="BK75" i="12" s="1"/>
  <c r="BS95" i="12"/>
  <c r="BS126" i="12" s="1"/>
  <c r="BS45" i="12"/>
  <c r="BS75" i="12" s="1"/>
  <c r="CA95" i="12"/>
  <c r="CA126" i="12" s="1"/>
  <c r="CA45" i="12"/>
  <c r="CA75" i="12" s="1"/>
  <c r="CI95" i="12"/>
  <c r="CI126" i="12" s="1"/>
  <c r="CI45" i="12"/>
  <c r="CI75" i="12" s="1"/>
  <c r="CQ95" i="12"/>
  <c r="CQ126" i="12" s="1"/>
  <c r="CQ45" i="12"/>
  <c r="CQ75" i="12" s="1"/>
  <c r="CY95" i="12"/>
  <c r="CY126" i="12" s="1"/>
  <c r="CY45" i="12"/>
  <c r="CY75" i="12" s="1"/>
  <c r="DG95" i="12"/>
  <c r="DG126" i="12" s="1"/>
  <c r="DG45" i="12"/>
  <c r="DG75" i="12" s="1"/>
  <c r="DO95" i="12"/>
  <c r="DO126" i="12" s="1"/>
  <c r="DO45" i="12"/>
  <c r="DO75" i="12" s="1"/>
  <c r="DW95" i="12"/>
  <c r="DW126" i="12" s="1"/>
  <c r="DW45" i="12"/>
  <c r="DW75" i="12" s="1"/>
  <c r="EE95" i="12"/>
  <c r="EE126" i="12" s="1"/>
  <c r="EE45" i="12"/>
  <c r="EE75" i="12" s="1"/>
  <c r="EM95" i="12"/>
  <c r="EM126" i="12" s="1"/>
  <c r="EM45" i="12"/>
  <c r="EM75" i="12" s="1"/>
  <c r="EU95" i="12"/>
  <c r="EU126" i="12" s="1"/>
  <c r="EU45" i="12"/>
  <c r="EU75" i="12" s="1"/>
  <c r="FC95" i="12"/>
  <c r="FC126" i="12" s="1"/>
  <c r="FC45" i="12"/>
  <c r="FC75" i="12" s="1"/>
  <c r="G96" i="12"/>
  <c r="G127" i="12" s="1"/>
  <c r="G46" i="12"/>
  <c r="G76" i="12" s="1"/>
  <c r="O96" i="12"/>
  <c r="O127" i="12" s="1"/>
  <c r="O46" i="12"/>
  <c r="O76" i="12" s="1"/>
  <c r="W96" i="12"/>
  <c r="W127" i="12" s="1"/>
  <c r="W46" i="12"/>
  <c r="W76" i="12" s="1"/>
  <c r="AE96" i="12"/>
  <c r="AE127" i="12" s="1"/>
  <c r="AE46" i="12"/>
  <c r="AE76" i="12" s="1"/>
  <c r="AM96" i="12"/>
  <c r="AM127" i="12" s="1"/>
  <c r="AM46" i="12"/>
  <c r="AM76" i="12" s="1"/>
  <c r="AU96" i="12"/>
  <c r="AU127" i="12" s="1"/>
  <c r="AU46" i="12"/>
  <c r="AU76" i="12" s="1"/>
  <c r="BC96" i="12"/>
  <c r="BC127" i="12" s="1"/>
  <c r="BC46" i="12"/>
  <c r="BC76" i="12" s="1"/>
  <c r="BK96" i="12"/>
  <c r="BK127" i="12" s="1"/>
  <c r="BK46" i="12"/>
  <c r="BK76" i="12" s="1"/>
  <c r="BS96" i="12"/>
  <c r="BS127" i="12" s="1"/>
  <c r="BS46" i="12"/>
  <c r="BS76" i="12" s="1"/>
  <c r="CA96" i="12"/>
  <c r="CA127" i="12" s="1"/>
  <c r="CA46" i="12"/>
  <c r="CA76" i="12" s="1"/>
  <c r="CI96" i="12"/>
  <c r="CI127" i="12" s="1"/>
  <c r="CI46" i="12"/>
  <c r="CI76" i="12" s="1"/>
  <c r="CQ96" i="12"/>
  <c r="CQ127" i="12" s="1"/>
  <c r="CQ46" i="12"/>
  <c r="CQ76" i="12" s="1"/>
  <c r="CY96" i="12"/>
  <c r="CY127" i="12" s="1"/>
  <c r="CY46" i="12"/>
  <c r="CY76" i="12" s="1"/>
  <c r="DG96" i="12"/>
  <c r="DG127" i="12" s="1"/>
  <c r="DG46" i="12"/>
  <c r="DG76" i="12" s="1"/>
  <c r="DO96" i="12"/>
  <c r="DO127" i="12" s="1"/>
  <c r="DO46" i="12"/>
  <c r="DO76" i="12" s="1"/>
  <c r="DW96" i="12"/>
  <c r="DW127" i="12" s="1"/>
  <c r="DW46" i="12"/>
  <c r="DW76" i="12" s="1"/>
  <c r="EE96" i="12"/>
  <c r="EE127" i="12" s="1"/>
  <c r="EE46" i="12"/>
  <c r="EE76" i="12" s="1"/>
  <c r="EM96" i="12"/>
  <c r="EM127" i="12" s="1"/>
  <c r="EM46" i="12"/>
  <c r="EM76" i="12" s="1"/>
  <c r="EU96" i="12"/>
  <c r="EU127" i="12" s="1"/>
  <c r="EU46" i="12"/>
  <c r="EU76" i="12" s="1"/>
  <c r="FC96" i="12"/>
  <c r="FC127" i="12" s="1"/>
  <c r="FC46" i="12"/>
  <c r="FC76" i="12" s="1"/>
  <c r="G97" i="12"/>
  <c r="G128" i="12" s="1"/>
  <c r="G47" i="12"/>
  <c r="G77" i="12" s="1"/>
  <c r="O97" i="12"/>
  <c r="O128" i="12" s="1"/>
  <c r="O47" i="12"/>
  <c r="O77" i="12" s="1"/>
  <c r="W97" i="12"/>
  <c r="W128" i="12" s="1"/>
  <c r="W47" i="12"/>
  <c r="W77" i="12" s="1"/>
  <c r="AE97" i="12"/>
  <c r="AE128" i="12" s="1"/>
  <c r="AE47" i="12"/>
  <c r="AE77" i="12" s="1"/>
  <c r="AM97" i="12"/>
  <c r="AM128" i="12" s="1"/>
  <c r="AM47" i="12"/>
  <c r="AM77" i="12" s="1"/>
  <c r="AU97" i="12"/>
  <c r="AU128" i="12" s="1"/>
  <c r="AU47" i="12"/>
  <c r="AU77" i="12" s="1"/>
  <c r="BC97" i="12"/>
  <c r="BC128" i="12" s="1"/>
  <c r="BC47" i="12"/>
  <c r="BC77" i="12" s="1"/>
  <c r="BK97" i="12"/>
  <c r="BK128" i="12" s="1"/>
  <c r="BK47" i="12"/>
  <c r="BK77" i="12" s="1"/>
  <c r="BS97" i="12"/>
  <c r="BS128" i="12" s="1"/>
  <c r="BS47" i="12"/>
  <c r="BS77" i="12" s="1"/>
  <c r="CA97" i="12"/>
  <c r="CA128" i="12" s="1"/>
  <c r="CA47" i="12"/>
  <c r="CA77" i="12" s="1"/>
  <c r="DN45" i="12"/>
  <c r="DN75" i="12" s="1"/>
  <c r="ET47" i="12"/>
  <c r="ET77" i="12" s="1"/>
  <c r="H88" i="12"/>
  <c r="H119" i="12" s="1"/>
  <c r="I68" i="12"/>
  <c r="H38" i="12"/>
  <c r="H68" i="12" s="1"/>
  <c r="P88" i="12"/>
  <c r="P119" i="12" s="1"/>
  <c r="Q68" i="12"/>
  <c r="P38" i="12"/>
  <c r="P68" i="12" s="1"/>
  <c r="X88" i="12"/>
  <c r="X119" i="12" s="1"/>
  <c r="Y68" i="12"/>
  <c r="X38" i="12"/>
  <c r="X68" i="12" s="1"/>
  <c r="AF88" i="12"/>
  <c r="AF119" i="12" s="1"/>
  <c r="AG68" i="12"/>
  <c r="AF38" i="12"/>
  <c r="AF68" i="12" s="1"/>
  <c r="AN88" i="12"/>
  <c r="AN119" i="12" s="1"/>
  <c r="AO68" i="12"/>
  <c r="AN38" i="12"/>
  <c r="AN68" i="12" s="1"/>
  <c r="AV88" i="12"/>
  <c r="AV119" i="12" s="1"/>
  <c r="AW68" i="12"/>
  <c r="AV38" i="12"/>
  <c r="AV68" i="12" s="1"/>
  <c r="BD88" i="12"/>
  <c r="BD119" i="12" s="1"/>
  <c r="BD38" i="12"/>
  <c r="BD68" i="12" s="1"/>
  <c r="BL88" i="12"/>
  <c r="BL119" i="12" s="1"/>
  <c r="BL38" i="12"/>
  <c r="BL68" i="12" s="1"/>
  <c r="BT88" i="12"/>
  <c r="BT119" i="12" s="1"/>
  <c r="BU68" i="12"/>
  <c r="BT38" i="12"/>
  <c r="BT68" i="12" s="1"/>
  <c r="CB88" i="12"/>
  <c r="CB119" i="12" s="1"/>
  <c r="CC68" i="12"/>
  <c r="CB38" i="12"/>
  <c r="CB68" i="12" s="1"/>
  <c r="CJ88" i="12"/>
  <c r="CJ119" i="12" s="1"/>
  <c r="CK68" i="12"/>
  <c r="CJ38" i="12"/>
  <c r="CJ68" i="12" s="1"/>
  <c r="CR88" i="12"/>
  <c r="CR119" i="12" s="1"/>
  <c r="CS68" i="12"/>
  <c r="CR38" i="12"/>
  <c r="CR68" i="12" s="1"/>
  <c r="CZ88" i="12"/>
  <c r="CZ119" i="12" s="1"/>
  <c r="DA68" i="12"/>
  <c r="CZ38" i="12"/>
  <c r="CZ68" i="12" s="1"/>
  <c r="DH88" i="12"/>
  <c r="DH119" i="12" s="1"/>
  <c r="DI68" i="12"/>
  <c r="DH38" i="12"/>
  <c r="DH68" i="12" s="1"/>
  <c r="DP88" i="12"/>
  <c r="DP119" i="12" s="1"/>
  <c r="DP38" i="12"/>
  <c r="DP68" i="12" s="1"/>
  <c r="DX88" i="12"/>
  <c r="DX119" i="12" s="1"/>
  <c r="DX38" i="12"/>
  <c r="T71" i="24" s="1"/>
  <c r="EF88" i="12"/>
  <c r="EF119" i="12" s="1"/>
  <c r="EG68" i="12"/>
  <c r="EF38" i="12"/>
  <c r="AB71" i="24" s="1"/>
  <c r="EN88" i="12"/>
  <c r="EN119" i="12" s="1"/>
  <c r="EO68" i="12"/>
  <c r="EN38" i="12"/>
  <c r="AJ71" i="24" s="1"/>
  <c r="EV88" i="12"/>
  <c r="EV119" i="12" s="1"/>
  <c r="EW68" i="12"/>
  <c r="EV38" i="12"/>
  <c r="FD88" i="12"/>
  <c r="FD119" i="12" s="1"/>
  <c r="FE68" i="12"/>
  <c r="FD38" i="12"/>
  <c r="FD68" i="12" s="1"/>
  <c r="H89" i="12"/>
  <c r="H120" i="12" s="1"/>
  <c r="I69" i="12"/>
  <c r="H39" i="12"/>
  <c r="H69" i="12" s="1"/>
  <c r="P89" i="12"/>
  <c r="P120" i="12" s="1"/>
  <c r="Q69" i="12"/>
  <c r="P39" i="12"/>
  <c r="P69" i="12" s="1"/>
  <c r="X89" i="12"/>
  <c r="X120" i="12" s="1"/>
  <c r="Y69" i="12"/>
  <c r="X39" i="12"/>
  <c r="X69" i="12" s="1"/>
  <c r="AF89" i="12"/>
  <c r="AF120" i="12" s="1"/>
  <c r="AG69" i="12"/>
  <c r="AF39" i="12"/>
  <c r="AF69" i="12" s="1"/>
  <c r="AN89" i="12"/>
  <c r="AN120" i="12" s="1"/>
  <c r="AN39" i="12"/>
  <c r="AN69" i="12" s="1"/>
  <c r="AV89" i="12"/>
  <c r="AV120" i="12" s="1"/>
  <c r="AV39" i="12"/>
  <c r="AV69" i="12" s="1"/>
  <c r="BD89" i="12"/>
  <c r="BD120" i="12" s="1"/>
  <c r="BE69" i="12"/>
  <c r="BD39" i="12"/>
  <c r="BD69" i="12" s="1"/>
  <c r="BL89" i="12"/>
  <c r="BL120" i="12" s="1"/>
  <c r="BM69" i="12"/>
  <c r="BL39" i="12"/>
  <c r="BL69" i="12" s="1"/>
  <c r="BT89" i="12"/>
  <c r="BT120" i="12" s="1"/>
  <c r="BU69" i="12"/>
  <c r="BT39" i="12"/>
  <c r="BT69" i="12" s="1"/>
  <c r="CB89" i="12"/>
  <c r="CB120" i="12" s="1"/>
  <c r="CC69" i="12"/>
  <c r="CB39" i="12"/>
  <c r="CB69" i="12" s="1"/>
  <c r="CJ89" i="12"/>
  <c r="CJ120" i="12" s="1"/>
  <c r="CK69" i="12"/>
  <c r="CJ39" i="12"/>
  <c r="CJ69" i="12" s="1"/>
  <c r="CR89" i="12"/>
  <c r="CR120" i="12" s="1"/>
  <c r="CS69" i="12"/>
  <c r="CR39" i="12"/>
  <c r="CR69" i="12" s="1"/>
  <c r="CZ89" i="12"/>
  <c r="CZ120" i="12" s="1"/>
  <c r="CZ39" i="12"/>
  <c r="CZ69" i="12" s="1"/>
  <c r="DH89" i="12"/>
  <c r="DH120" i="12" s="1"/>
  <c r="DH39" i="12"/>
  <c r="DH69" i="12" s="1"/>
  <c r="DP89" i="12"/>
  <c r="DP120" i="12" s="1"/>
  <c r="DQ69" i="12"/>
  <c r="DP39" i="12"/>
  <c r="DP69" i="12" s="1"/>
  <c r="DX89" i="12"/>
  <c r="DX120" i="12" s="1"/>
  <c r="DY69" i="12"/>
  <c r="DX39" i="12"/>
  <c r="DX69" i="12" s="1"/>
  <c r="EF89" i="12"/>
  <c r="EF120" i="12" s="1"/>
  <c r="EG69" i="12"/>
  <c r="EF39" i="12"/>
  <c r="EF69" i="12" s="1"/>
  <c r="EN89" i="12"/>
  <c r="EN120" i="12" s="1"/>
  <c r="EO69" i="12"/>
  <c r="EN39" i="12"/>
  <c r="EN69" i="12" s="1"/>
  <c r="EV89" i="12"/>
  <c r="EV120" i="12" s="1"/>
  <c r="EW69" i="12"/>
  <c r="EV39" i="12"/>
  <c r="EV69" i="12" s="1"/>
  <c r="FD89" i="12"/>
  <c r="FD120" i="12" s="1"/>
  <c r="FE69" i="12"/>
  <c r="FD39" i="12"/>
  <c r="FD69" i="12" s="1"/>
  <c r="H90" i="12"/>
  <c r="H121" i="12" s="1"/>
  <c r="H40" i="12"/>
  <c r="H70" i="12" s="1"/>
  <c r="P90" i="12"/>
  <c r="P121" i="12" s="1"/>
  <c r="P40" i="12"/>
  <c r="P70" i="12" s="1"/>
  <c r="X90" i="12"/>
  <c r="X121" i="12" s="1"/>
  <c r="Y70" i="12"/>
  <c r="X40" i="12"/>
  <c r="X70" i="12" s="1"/>
  <c r="AF90" i="12"/>
  <c r="AF121" i="12" s="1"/>
  <c r="AG70" i="12"/>
  <c r="AF40" i="12"/>
  <c r="AF70" i="12" s="1"/>
  <c r="AN90" i="12"/>
  <c r="AN121" i="12" s="1"/>
  <c r="AO70" i="12"/>
  <c r="AN40" i="12"/>
  <c r="AN70" i="12" s="1"/>
  <c r="AV90" i="12"/>
  <c r="AV121" i="12" s="1"/>
  <c r="AW70" i="12"/>
  <c r="AV40" i="12"/>
  <c r="AV70" i="12" s="1"/>
  <c r="BD90" i="12"/>
  <c r="BD121" i="12" s="1"/>
  <c r="BE70" i="12"/>
  <c r="BD40" i="12"/>
  <c r="BD70" i="12" s="1"/>
  <c r="BL90" i="12"/>
  <c r="BL121" i="12" s="1"/>
  <c r="BM70" i="12"/>
  <c r="BL40" i="12"/>
  <c r="BL70" i="12" s="1"/>
  <c r="BT90" i="12"/>
  <c r="BT121" i="12" s="1"/>
  <c r="BT40" i="12"/>
  <c r="BT70" i="12" s="1"/>
  <c r="CB90" i="12"/>
  <c r="CB121" i="12" s="1"/>
  <c r="CB40" i="12"/>
  <c r="CB70" i="12" s="1"/>
  <c r="CJ90" i="12"/>
  <c r="CJ121" i="12" s="1"/>
  <c r="CK70" i="12"/>
  <c r="CJ40" i="12"/>
  <c r="CJ70" i="12" s="1"/>
  <c r="CR90" i="12"/>
  <c r="CR121" i="12" s="1"/>
  <c r="CS70" i="12"/>
  <c r="CR40" i="12"/>
  <c r="CR70" i="12" s="1"/>
  <c r="CZ90" i="12"/>
  <c r="CZ121" i="12" s="1"/>
  <c r="DA70" i="12"/>
  <c r="CZ40" i="12"/>
  <c r="CZ70" i="12" s="1"/>
  <c r="DH90" i="12"/>
  <c r="DH121" i="12" s="1"/>
  <c r="DI70" i="12"/>
  <c r="DH40" i="12"/>
  <c r="DH70" i="12" s="1"/>
  <c r="DP90" i="12"/>
  <c r="DP121" i="12" s="1"/>
  <c r="DQ70" i="12"/>
  <c r="DP40" i="12"/>
  <c r="DP70" i="12" s="1"/>
  <c r="DX90" i="12"/>
  <c r="DX121" i="12" s="1"/>
  <c r="DY70" i="12"/>
  <c r="DX40" i="12"/>
  <c r="DX70" i="12" s="1"/>
  <c r="EF90" i="12"/>
  <c r="EF121" i="12" s="1"/>
  <c r="EF40" i="12"/>
  <c r="EF70" i="12" s="1"/>
  <c r="EN90" i="12"/>
  <c r="EN121" i="12" s="1"/>
  <c r="EN40" i="12"/>
  <c r="EN70" i="12" s="1"/>
  <c r="EV90" i="12"/>
  <c r="EV121" i="12" s="1"/>
  <c r="EW70" i="12"/>
  <c r="EV40" i="12"/>
  <c r="EV70" i="12" s="1"/>
  <c r="FD90" i="12"/>
  <c r="FD121" i="12" s="1"/>
  <c r="FE70" i="12"/>
  <c r="FD40" i="12"/>
  <c r="FD70" i="12" s="1"/>
  <c r="H91" i="12"/>
  <c r="H122" i="12" s="1"/>
  <c r="I71" i="12"/>
  <c r="H41" i="12"/>
  <c r="H71" i="12" s="1"/>
  <c r="P91" i="12"/>
  <c r="P122" i="12" s="1"/>
  <c r="Q71" i="12"/>
  <c r="P41" i="12"/>
  <c r="P71" i="12" s="1"/>
  <c r="X91" i="12"/>
  <c r="X122" i="12" s="1"/>
  <c r="Y71" i="12"/>
  <c r="X41" i="12"/>
  <c r="X71" i="12" s="1"/>
  <c r="AF91" i="12"/>
  <c r="AF122" i="12" s="1"/>
  <c r="AG71" i="12"/>
  <c r="AF41" i="12"/>
  <c r="AF71" i="12" s="1"/>
  <c r="AN91" i="12"/>
  <c r="AN122" i="12" s="1"/>
  <c r="AO71" i="12"/>
  <c r="AN41" i="12"/>
  <c r="AN71" i="12" s="1"/>
  <c r="AV91" i="12"/>
  <c r="AV122" i="12" s="1"/>
  <c r="AW71" i="12"/>
  <c r="AV41" i="12"/>
  <c r="AV71" i="12" s="1"/>
  <c r="BD91" i="12"/>
  <c r="BD122" i="12" s="1"/>
  <c r="BD41" i="12"/>
  <c r="BD71" i="12" s="1"/>
  <c r="BL91" i="12"/>
  <c r="BL122" i="12" s="1"/>
  <c r="BL41" i="12"/>
  <c r="BL71" i="12" s="1"/>
  <c r="BT91" i="12"/>
  <c r="BT122" i="12" s="1"/>
  <c r="BU71" i="12"/>
  <c r="BT41" i="12"/>
  <c r="BT71" i="12" s="1"/>
  <c r="CB91" i="12"/>
  <c r="CB122" i="12" s="1"/>
  <c r="CC71" i="12"/>
  <c r="CB41" i="12"/>
  <c r="CB71" i="12" s="1"/>
  <c r="CJ91" i="12"/>
  <c r="CJ122" i="12" s="1"/>
  <c r="CK71" i="12"/>
  <c r="CJ41" i="12"/>
  <c r="CJ71" i="12" s="1"/>
  <c r="CR91" i="12"/>
  <c r="CR122" i="12" s="1"/>
  <c r="CS71" i="12"/>
  <c r="CR41" i="12"/>
  <c r="CR71" i="12" s="1"/>
  <c r="CZ91" i="12"/>
  <c r="CZ122" i="12" s="1"/>
  <c r="DA71" i="12"/>
  <c r="CZ41" i="12"/>
  <c r="CZ71" i="12" s="1"/>
  <c r="DH91" i="12"/>
  <c r="DH122" i="12" s="1"/>
  <c r="DI71" i="12"/>
  <c r="DH41" i="12"/>
  <c r="DH71" i="12" s="1"/>
  <c r="DP91" i="12"/>
  <c r="DP122" i="12" s="1"/>
  <c r="DP41" i="12"/>
  <c r="DP71" i="12" s="1"/>
  <c r="DX91" i="12"/>
  <c r="DX122" i="12" s="1"/>
  <c r="DX41" i="12"/>
  <c r="DX71" i="12" s="1"/>
  <c r="EF91" i="12"/>
  <c r="EF122" i="12" s="1"/>
  <c r="EG71" i="12"/>
  <c r="EF41" i="12"/>
  <c r="EF71" i="12" s="1"/>
  <c r="EN91" i="12"/>
  <c r="EN122" i="12" s="1"/>
  <c r="EO71" i="12"/>
  <c r="EN41" i="12"/>
  <c r="EN71" i="12" s="1"/>
  <c r="EV91" i="12"/>
  <c r="EV122" i="12" s="1"/>
  <c r="EW71" i="12"/>
  <c r="EV41" i="12"/>
  <c r="EV71" i="12" s="1"/>
  <c r="FD91" i="12"/>
  <c r="FD122" i="12" s="1"/>
  <c r="FE71" i="12"/>
  <c r="FD41" i="12"/>
  <c r="FD71" i="12" s="1"/>
  <c r="H93" i="12"/>
  <c r="H124" i="12" s="1"/>
  <c r="I73" i="12"/>
  <c r="H43" i="12"/>
  <c r="H73" i="12" s="1"/>
  <c r="P93" i="12"/>
  <c r="P124" i="12" s="1"/>
  <c r="Q73" i="12"/>
  <c r="P43" i="12"/>
  <c r="P73" i="12" s="1"/>
  <c r="X93" i="12"/>
  <c r="X124" i="12" s="1"/>
  <c r="Y73" i="12"/>
  <c r="X43" i="12"/>
  <c r="X73" i="12" s="1"/>
  <c r="AF93" i="12"/>
  <c r="AF124" i="12" s="1"/>
  <c r="AG73" i="12"/>
  <c r="AF43" i="12"/>
  <c r="AF73" i="12" s="1"/>
  <c r="AN93" i="12"/>
  <c r="AN124" i="12" s="1"/>
  <c r="AN43" i="12"/>
  <c r="AN73" i="12" s="1"/>
  <c r="AV93" i="12"/>
  <c r="AV124" i="12" s="1"/>
  <c r="AV43" i="12"/>
  <c r="AV73" i="12" s="1"/>
  <c r="BD93" i="12"/>
  <c r="BD124" i="12" s="1"/>
  <c r="BE73" i="12"/>
  <c r="BD43" i="12"/>
  <c r="BD73" i="12" s="1"/>
  <c r="BL93" i="12"/>
  <c r="BL124" i="12" s="1"/>
  <c r="BM73" i="12"/>
  <c r="BL43" i="12"/>
  <c r="BL73" i="12" s="1"/>
  <c r="BT93" i="12"/>
  <c r="BT124" i="12" s="1"/>
  <c r="BU73" i="12"/>
  <c r="BT43" i="12"/>
  <c r="BT73" i="12" s="1"/>
  <c r="CB93" i="12"/>
  <c r="CB124" i="12" s="1"/>
  <c r="CC73" i="12"/>
  <c r="CB43" i="12"/>
  <c r="CB73" i="12" s="1"/>
  <c r="CJ93" i="12"/>
  <c r="CJ124" i="12" s="1"/>
  <c r="CK73" i="12"/>
  <c r="CJ43" i="12"/>
  <c r="CJ73" i="12" s="1"/>
  <c r="CR93" i="12"/>
  <c r="CR124" i="12" s="1"/>
  <c r="CS73" i="12"/>
  <c r="CR43" i="12"/>
  <c r="CR73" i="12" s="1"/>
  <c r="CZ93" i="12"/>
  <c r="CZ124" i="12" s="1"/>
  <c r="CZ43" i="12"/>
  <c r="CZ73" i="12" s="1"/>
  <c r="DH93" i="12"/>
  <c r="DH124" i="12" s="1"/>
  <c r="DH43" i="12"/>
  <c r="DH73" i="12" s="1"/>
  <c r="DP93" i="12"/>
  <c r="DP124" i="12" s="1"/>
  <c r="DQ73" i="12"/>
  <c r="DP43" i="12"/>
  <c r="DP73" i="12" s="1"/>
  <c r="DX93" i="12"/>
  <c r="DX124" i="12" s="1"/>
  <c r="DY73" i="12"/>
  <c r="DX43" i="12"/>
  <c r="DX73" i="12" s="1"/>
  <c r="EF93" i="12"/>
  <c r="EF124" i="12" s="1"/>
  <c r="EG73" i="12"/>
  <c r="EF43" i="12"/>
  <c r="EF73" i="12" s="1"/>
  <c r="EN93" i="12"/>
  <c r="EN124" i="12" s="1"/>
  <c r="EO73" i="12"/>
  <c r="EN43" i="12"/>
  <c r="EN73" i="12" s="1"/>
  <c r="EV93" i="12"/>
  <c r="EV124" i="12" s="1"/>
  <c r="EW73" i="12"/>
  <c r="EV43" i="12"/>
  <c r="EV73" i="12" s="1"/>
  <c r="FD93" i="12"/>
  <c r="FD124" i="12" s="1"/>
  <c r="FE73" i="12"/>
  <c r="FD43" i="12"/>
  <c r="FD73" i="12" s="1"/>
  <c r="H94" i="12"/>
  <c r="H125" i="12" s="1"/>
  <c r="I74" i="12"/>
  <c r="H44" i="12"/>
  <c r="H74" i="12" s="1"/>
  <c r="P94" i="12"/>
  <c r="P125" i="12" s="1"/>
  <c r="Q74" i="12"/>
  <c r="P44" i="12"/>
  <c r="P74" i="12" s="1"/>
  <c r="X94" i="12"/>
  <c r="X125" i="12" s="1"/>
  <c r="X44" i="12"/>
  <c r="X74" i="12" s="1"/>
  <c r="AF94" i="12"/>
  <c r="AF125" i="12" s="1"/>
  <c r="AF44" i="12"/>
  <c r="AF74" i="12" s="1"/>
  <c r="AN94" i="12"/>
  <c r="AN125" i="12" s="1"/>
  <c r="AV94" i="12"/>
  <c r="AV125" i="12" s="1"/>
  <c r="AV44" i="12"/>
  <c r="AV74" i="12" s="1"/>
  <c r="BD94" i="12"/>
  <c r="BD125" i="12" s="1"/>
  <c r="BD44" i="12"/>
  <c r="BD74" i="12" s="1"/>
  <c r="BL94" i="12"/>
  <c r="BL125" i="12" s="1"/>
  <c r="BL44" i="12"/>
  <c r="BL74" i="12" s="1"/>
  <c r="BT94" i="12"/>
  <c r="BT125" i="12" s="1"/>
  <c r="CB94" i="12"/>
  <c r="CB125" i="12" s="1"/>
  <c r="CB44" i="12"/>
  <c r="CB74" i="12" s="1"/>
  <c r="CJ94" i="12"/>
  <c r="CJ125" i="12" s="1"/>
  <c r="CJ44" i="12"/>
  <c r="CJ74" i="12" s="1"/>
  <c r="CR94" i="12"/>
  <c r="CR125" i="12" s="1"/>
  <c r="CR44" i="12"/>
  <c r="CR74" i="12" s="1"/>
  <c r="CZ94" i="12"/>
  <c r="CZ125" i="12" s="1"/>
  <c r="CZ44" i="12"/>
  <c r="CZ74" i="12" s="1"/>
  <c r="DH94" i="12"/>
  <c r="DH125" i="12" s="1"/>
  <c r="DH44" i="12"/>
  <c r="DH74" i="12" s="1"/>
  <c r="DP94" i="12"/>
  <c r="DP125" i="12" s="1"/>
  <c r="DP44" i="12"/>
  <c r="DP74" i="12" s="1"/>
  <c r="DX94" i="12"/>
  <c r="DX125" i="12" s="1"/>
  <c r="DX44" i="12"/>
  <c r="DX74" i="12" s="1"/>
  <c r="EF94" i="12"/>
  <c r="EF125" i="12" s="1"/>
  <c r="EF44" i="12"/>
  <c r="EF74" i="12" s="1"/>
  <c r="EN94" i="12"/>
  <c r="EN125" i="12" s="1"/>
  <c r="EN44" i="12"/>
  <c r="EN74" i="12" s="1"/>
  <c r="EV94" i="12"/>
  <c r="EV125" i="12" s="1"/>
  <c r="EV44" i="12"/>
  <c r="EV74" i="12" s="1"/>
  <c r="FD94" i="12"/>
  <c r="FD125" i="12" s="1"/>
  <c r="FD44" i="12"/>
  <c r="FD74" i="12" s="1"/>
  <c r="H95" i="12"/>
  <c r="H126" i="12" s="1"/>
  <c r="H45" i="12"/>
  <c r="H75" i="12" s="1"/>
  <c r="P95" i="12"/>
  <c r="P126" i="12" s="1"/>
  <c r="P45" i="12"/>
  <c r="P75" i="12" s="1"/>
  <c r="X95" i="12"/>
  <c r="X126" i="12" s="1"/>
  <c r="X45" i="12"/>
  <c r="X75" i="12" s="1"/>
  <c r="AF95" i="12"/>
  <c r="AF126" i="12" s="1"/>
  <c r="AF45" i="12"/>
  <c r="AF75" i="12" s="1"/>
  <c r="AN95" i="12"/>
  <c r="AN126" i="12" s="1"/>
  <c r="AN45" i="12"/>
  <c r="AN75" i="12" s="1"/>
  <c r="AV95" i="12"/>
  <c r="AV126" i="12" s="1"/>
  <c r="AV45" i="12"/>
  <c r="AV75" i="12" s="1"/>
  <c r="BD95" i="12"/>
  <c r="BD126" i="12" s="1"/>
  <c r="BD45" i="12"/>
  <c r="BD75" i="12" s="1"/>
  <c r="BL95" i="12"/>
  <c r="BL126" i="12" s="1"/>
  <c r="BL45" i="12"/>
  <c r="BL75" i="12" s="1"/>
  <c r="BT95" i="12"/>
  <c r="BT126" i="12" s="1"/>
  <c r="BT45" i="12"/>
  <c r="BT75" i="12" s="1"/>
  <c r="CB95" i="12"/>
  <c r="CB126" i="12" s="1"/>
  <c r="CB45" i="12"/>
  <c r="CB75" i="12" s="1"/>
  <c r="CJ95" i="12"/>
  <c r="CJ126" i="12" s="1"/>
  <c r="CJ45" i="12"/>
  <c r="CJ75" i="12" s="1"/>
  <c r="CR95" i="12"/>
  <c r="CR126" i="12" s="1"/>
  <c r="CR45" i="12"/>
  <c r="CR75" i="12" s="1"/>
  <c r="CZ95" i="12"/>
  <c r="CZ126" i="12" s="1"/>
  <c r="CZ45" i="12"/>
  <c r="CZ75" i="12" s="1"/>
  <c r="DH95" i="12"/>
  <c r="DH126" i="12" s="1"/>
  <c r="DH45" i="12"/>
  <c r="DH75" i="12" s="1"/>
  <c r="DP95" i="12"/>
  <c r="DP126" i="12" s="1"/>
  <c r="DP45" i="12"/>
  <c r="DP75" i="12" s="1"/>
  <c r="DX95" i="12"/>
  <c r="DX126" i="12" s="1"/>
  <c r="DX45" i="12"/>
  <c r="DX75" i="12" s="1"/>
  <c r="EF95" i="12"/>
  <c r="EF126" i="12" s="1"/>
  <c r="EF45" i="12"/>
  <c r="EF75" i="12" s="1"/>
  <c r="EN95" i="12"/>
  <c r="EN126" i="12" s="1"/>
  <c r="EN45" i="12"/>
  <c r="EN75" i="12" s="1"/>
  <c r="EV95" i="12"/>
  <c r="EV126" i="12" s="1"/>
  <c r="EV45" i="12"/>
  <c r="EV75" i="12" s="1"/>
  <c r="FD95" i="12"/>
  <c r="FD126" i="12" s="1"/>
  <c r="FD45" i="12"/>
  <c r="FD75" i="12" s="1"/>
  <c r="H96" i="12"/>
  <c r="H127" i="12" s="1"/>
  <c r="H46" i="12"/>
  <c r="H76" i="12" s="1"/>
  <c r="P96" i="12"/>
  <c r="P127" i="12" s="1"/>
  <c r="P46" i="12"/>
  <c r="P76" i="12" s="1"/>
  <c r="X96" i="12"/>
  <c r="X127" i="12" s="1"/>
  <c r="X46" i="12"/>
  <c r="X76" i="12" s="1"/>
  <c r="AF96" i="12"/>
  <c r="AF127" i="12" s="1"/>
  <c r="AF46" i="12"/>
  <c r="AF76" i="12" s="1"/>
  <c r="AN96" i="12"/>
  <c r="AN127" i="12" s="1"/>
  <c r="AN46" i="12"/>
  <c r="AN76" i="12" s="1"/>
  <c r="AV96" i="12"/>
  <c r="AV127" i="12" s="1"/>
  <c r="AV46" i="12"/>
  <c r="AV76" i="12" s="1"/>
  <c r="BD96" i="12"/>
  <c r="BD127" i="12" s="1"/>
  <c r="BD46" i="12"/>
  <c r="BD76" i="12" s="1"/>
  <c r="BL96" i="12"/>
  <c r="BL127" i="12" s="1"/>
  <c r="BL46" i="12"/>
  <c r="BL76" i="12" s="1"/>
  <c r="BT96" i="12"/>
  <c r="BT127" i="12" s="1"/>
  <c r="BT46" i="12"/>
  <c r="BT76" i="12" s="1"/>
  <c r="CB96" i="12"/>
  <c r="CB127" i="12" s="1"/>
  <c r="CB46" i="12"/>
  <c r="CB76" i="12" s="1"/>
  <c r="CJ96" i="12"/>
  <c r="CJ127" i="12" s="1"/>
  <c r="CJ46" i="12"/>
  <c r="CJ76" i="12" s="1"/>
  <c r="CR96" i="12"/>
  <c r="CR127" i="12" s="1"/>
  <c r="CR46" i="12"/>
  <c r="CR76" i="12" s="1"/>
  <c r="CZ96" i="12"/>
  <c r="CZ127" i="12" s="1"/>
  <c r="CZ46" i="12"/>
  <c r="CZ76" i="12" s="1"/>
  <c r="DH96" i="12"/>
  <c r="DH127" i="12" s="1"/>
  <c r="DH46" i="12"/>
  <c r="DH76" i="12" s="1"/>
  <c r="DP96" i="12"/>
  <c r="DP127" i="12" s="1"/>
  <c r="DP46" i="12"/>
  <c r="DP76" i="12" s="1"/>
  <c r="DX96" i="12"/>
  <c r="DX127" i="12" s="1"/>
  <c r="DX46" i="12"/>
  <c r="DX76" i="12" s="1"/>
  <c r="EF96" i="12"/>
  <c r="EF127" i="12" s="1"/>
  <c r="EF46" i="12"/>
  <c r="EF76" i="12" s="1"/>
  <c r="EN96" i="12"/>
  <c r="EN127" i="12" s="1"/>
  <c r="EN46" i="12"/>
  <c r="EN76" i="12" s="1"/>
  <c r="EV96" i="12"/>
  <c r="EV127" i="12" s="1"/>
  <c r="EV46" i="12"/>
  <c r="EV76" i="12" s="1"/>
  <c r="FD96" i="12"/>
  <c r="FD127" i="12" s="1"/>
  <c r="FD46" i="12"/>
  <c r="FD76" i="12" s="1"/>
  <c r="H97" i="12"/>
  <c r="H128" i="12" s="1"/>
  <c r="H47" i="12"/>
  <c r="H77" i="12" s="1"/>
  <c r="P97" i="12"/>
  <c r="P128" i="12" s="1"/>
  <c r="P47" i="12"/>
  <c r="P77" i="12" s="1"/>
  <c r="I88" i="12"/>
  <c r="I119" i="12" s="1"/>
  <c r="Q88" i="12"/>
  <c r="Q119" i="12" s="1"/>
  <c r="Y88" i="12"/>
  <c r="Y119" i="12" s="1"/>
  <c r="AG88" i="12"/>
  <c r="AG119" i="12" s="1"/>
  <c r="AO88" i="12"/>
  <c r="AO119" i="12" s="1"/>
  <c r="AW88" i="12"/>
  <c r="AW119" i="12" s="1"/>
  <c r="BE88" i="12"/>
  <c r="BE119" i="12" s="1"/>
  <c r="BM88" i="12"/>
  <c r="BM119" i="12" s="1"/>
  <c r="BU88" i="12"/>
  <c r="BU119" i="12" s="1"/>
  <c r="CC88" i="12"/>
  <c r="CC119" i="12" s="1"/>
  <c r="CK88" i="12"/>
  <c r="CK119" i="12" s="1"/>
  <c r="CS88" i="12"/>
  <c r="CS119" i="12" s="1"/>
  <c r="DA88" i="12"/>
  <c r="DA119" i="12" s="1"/>
  <c r="DI88" i="12"/>
  <c r="DI119" i="12" s="1"/>
  <c r="DQ88" i="12"/>
  <c r="DQ119" i="12" s="1"/>
  <c r="DY88" i="12"/>
  <c r="DY119" i="12" s="1"/>
  <c r="EG88" i="12"/>
  <c r="EG119" i="12" s="1"/>
  <c r="EO88" i="12"/>
  <c r="EO119" i="12" s="1"/>
  <c r="EW88" i="12"/>
  <c r="EW119" i="12" s="1"/>
  <c r="FE88" i="12"/>
  <c r="FE119" i="12" s="1"/>
  <c r="I89" i="12"/>
  <c r="I120" i="12" s="1"/>
  <c r="Q89" i="12"/>
  <c r="Q120" i="12" s="1"/>
  <c r="Y89" i="12"/>
  <c r="Y120" i="12" s="1"/>
  <c r="AG89" i="12"/>
  <c r="AG120" i="12" s="1"/>
  <c r="AO89" i="12"/>
  <c r="AO120" i="12" s="1"/>
  <c r="AW89" i="12"/>
  <c r="AW120" i="12" s="1"/>
  <c r="BE89" i="12"/>
  <c r="BE120" i="12" s="1"/>
  <c r="BM89" i="12"/>
  <c r="BM120" i="12" s="1"/>
  <c r="BU89" i="12"/>
  <c r="BU120" i="12" s="1"/>
  <c r="CC89" i="12"/>
  <c r="CC120" i="12" s="1"/>
  <c r="CK89" i="12"/>
  <c r="CK120" i="12" s="1"/>
  <c r="CS89" i="12"/>
  <c r="CS120" i="12" s="1"/>
  <c r="DA89" i="12"/>
  <c r="DA120" i="12" s="1"/>
  <c r="DI89" i="12"/>
  <c r="DI120" i="12" s="1"/>
  <c r="DQ89" i="12"/>
  <c r="DQ120" i="12" s="1"/>
  <c r="DY89" i="12"/>
  <c r="DY120" i="12" s="1"/>
  <c r="EG89" i="12"/>
  <c r="EG120" i="12" s="1"/>
  <c r="EO89" i="12"/>
  <c r="EO120" i="12" s="1"/>
  <c r="EW89" i="12"/>
  <c r="EW120" i="12" s="1"/>
  <c r="FE89" i="12"/>
  <c r="FE120" i="12" s="1"/>
  <c r="I90" i="12"/>
  <c r="I121" i="12" s="1"/>
  <c r="Q90" i="12"/>
  <c r="Q121" i="12" s="1"/>
  <c r="Y90" i="12"/>
  <c r="Y121" i="12" s="1"/>
  <c r="AG90" i="12"/>
  <c r="AG121" i="12" s="1"/>
  <c r="AO90" i="12"/>
  <c r="AO121" i="12" s="1"/>
  <c r="AW90" i="12"/>
  <c r="AW121" i="12" s="1"/>
  <c r="BE90" i="12"/>
  <c r="BE121" i="12" s="1"/>
  <c r="BM90" i="12"/>
  <c r="BM121" i="12" s="1"/>
  <c r="BU90" i="12"/>
  <c r="BU121" i="12" s="1"/>
  <c r="CC90" i="12"/>
  <c r="CC121" i="12" s="1"/>
  <c r="CK90" i="12"/>
  <c r="CK121" i="12" s="1"/>
  <c r="CS90" i="12"/>
  <c r="CS121" i="12" s="1"/>
  <c r="DA90" i="12"/>
  <c r="DA121" i="12" s="1"/>
  <c r="DI90" i="12"/>
  <c r="DI121" i="12" s="1"/>
  <c r="DQ90" i="12"/>
  <c r="DQ121" i="12" s="1"/>
  <c r="DY90" i="12"/>
  <c r="DY121" i="12" s="1"/>
  <c r="EG90" i="12"/>
  <c r="EG121" i="12" s="1"/>
  <c r="EO90" i="12"/>
  <c r="EO121" i="12" s="1"/>
  <c r="EW90" i="12"/>
  <c r="EW121" i="12" s="1"/>
  <c r="FE90" i="12"/>
  <c r="FE121" i="12" s="1"/>
  <c r="I91" i="12"/>
  <c r="I122" i="12" s="1"/>
  <c r="Q91" i="12"/>
  <c r="Q122" i="12" s="1"/>
  <c r="Y91" i="12"/>
  <c r="Y122" i="12" s="1"/>
  <c r="AG91" i="12"/>
  <c r="AG122" i="12" s="1"/>
  <c r="AO91" i="12"/>
  <c r="AO122" i="12" s="1"/>
  <c r="AW91" i="12"/>
  <c r="AW122" i="12" s="1"/>
  <c r="BE91" i="12"/>
  <c r="BE122" i="12" s="1"/>
  <c r="BM91" i="12"/>
  <c r="BM122" i="12" s="1"/>
  <c r="BU91" i="12"/>
  <c r="BU122" i="12" s="1"/>
  <c r="CC91" i="12"/>
  <c r="CC122" i="12" s="1"/>
  <c r="CK91" i="12"/>
  <c r="CK122" i="12" s="1"/>
  <c r="CS91" i="12"/>
  <c r="CS122" i="12" s="1"/>
  <c r="DA91" i="12"/>
  <c r="DA122" i="12" s="1"/>
  <c r="DI91" i="12"/>
  <c r="DI122" i="12" s="1"/>
  <c r="DQ91" i="12"/>
  <c r="DQ122" i="12" s="1"/>
  <c r="DY91" i="12"/>
  <c r="DY122" i="12" s="1"/>
  <c r="EG91" i="12"/>
  <c r="EG122" i="12" s="1"/>
  <c r="EO91" i="12"/>
  <c r="EO122" i="12" s="1"/>
  <c r="EW91" i="12"/>
  <c r="EW122" i="12" s="1"/>
  <c r="FE91" i="12"/>
  <c r="FE122" i="12" s="1"/>
  <c r="I93" i="12"/>
  <c r="I124" i="12" s="1"/>
  <c r="Q93" i="12"/>
  <c r="Q124" i="12" s="1"/>
  <c r="Y93" i="12"/>
  <c r="Y124" i="12" s="1"/>
  <c r="AG93" i="12"/>
  <c r="AG124" i="12" s="1"/>
  <c r="AO93" i="12"/>
  <c r="AO124" i="12" s="1"/>
  <c r="AW93" i="12"/>
  <c r="AW124" i="12" s="1"/>
  <c r="BE93" i="12"/>
  <c r="BE124" i="12" s="1"/>
  <c r="BM93" i="12"/>
  <c r="BM124" i="12" s="1"/>
  <c r="BU93" i="12"/>
  <c r="BU124" i="12" s="1"/>
  <c r="CC93" i="12"/>
  <c r="CC124" i="12" s="1"/>
  <c r="CK93" i="12"/>
  <c r="CK124" i="12" s="1"/>
  <c r="CS93" i="12"/>
  <c r="CS124" i="12" s="1"/>
  <c r="DA93" i="12"/>
  <c r="DA124" i="12" s="1"/>
  <c r="DI93" i="12"/>
  <c r="DI124" i="12" s="1"/>
  <c r="DQ93" i="12"/>
  <c r="DQ124" i="12" s="1"/>
  <c r="DY93" i="12"/>
  <c r="DY124" i="12" s="1"/>
  <c r="EG93" i="12"/>
  <c r="EG124" i="12" s="1"/>
  <c r="EO93" i="12"/>
  <c r="EO124" i="12" s="1"/>
  <c r="EW93" i="12"/>
  <c r="EW124" i="12" s="1"/>
  <c r="FE93" i="12"/>
  <c r="FE124" i="12" s="1"/>
  <c r="I94" i="12"/>
  <c r="I125" i="12" s="1"/>
  <c r="Q94" i="12"/>
  <c r="Q125" i="12" s="1"/>
  <c r="Y94" i="12"/>
  <c r="Y125" i="12" s="1"/>
  <c r="Y44" i="12"/>
  <c r="Y74" i="12" s="1"/>
  <c r="AG94" i="12"/>
  <c r="AG125" i="12" s="1"/>
  <c r="AG44" i="12"/>
  <c r="AG74" i="12" s="1"/>
  <c r="AO94" i="12"/>
  <c r="AO125" i="12" s="1"/>
  <c r="AO44" i="12"/>
  <c r="AO74" i="12" s="1"/>
  <c r="AW94" i="12"/>
  <c r="AW125" i="12" s="1"/>
  <c r="AW44" i="12"/>
  <c r="AW74" i="12" s="1"/>
  <c r="BE94" i="12"/>
  <c r="BE125" i="12" s="1"/>
  <c r="BE44" i="12"/>
  <c r="BE74" i="12" s="1"/>
  <c r="BM94" i="12"/>
  <c r="BM125" i="12" s="1"/>
  <c r="BM44" i="12"/>
  <c r="BM74" i="12" s="1"/>
  <c r="BU94" i="12"/>
  <c r="BU125" i="12" s="1"/>
  <c r="BU44" i="12"/>
  <c r="BU74" i="12" s="1"/>
  <c r="CC94" i="12"/>
  <c r="CC125" i="12" s="1"/>
  <c r="CC44" i="12"/>
  <c r="CC74" i="12" s="1"/>
  <c r="CK94" i="12"/>
  <c r="CK125" i="12" s="1"/>
  <c r="CK44" i="12"/>
  <c r="CK74" i="12" s="1"/>
  <c r="CS94" i="12"/>
  <c r="CS125" i="12" s="1"/>
  <c r="CS44" i="12"/>
  <c r="CS74" i="12" s="1"/>
  <c r="DA94" i="12"/>
  <c r="DA125" i="12" s="1"/>
  <c r="DA44" i="12"/>
  <c r="DA74" i="12" s="1"/>
  <c r="DI94" i="12"/>
  <c r="DI125" i="12" s="1"/>
  <c r="DI44" i="12"/>
  <c r="DI74" i="12" s="1"/>
  <c r="DQ94" i="12"/>
  <c r="DQ125" i="12" s="1"/>
  <c r="DQ44" i="12"/>
  <c r="DQ74" i="12" s="1"/>
  <c r="DY94" i="12"/>
  <c r="DY125" i="12" s="1"/>
  <c r="DY44" i="12"/>
  <c r="DY74" i="12" s="1"/>
  <c r="EG94" i="12"/>
  <c r="EG125" i="12" s="1"/>
  <c r="EG44" i="12"/>
  <c r="EG74" i="12" s="1"/>
  <c r="EO94" i="12"/>
  <c r="EO125" i="12" s="1"/>
  <c r="EO44" i="12"/>
  <c r="EO74" i="12" s="1"/>
  <c r="EW94" i="12"/>
  <c r="EW125" i="12" s="1"/>
  <c r="EW44" i="12"/>
  <c r="EW74" i="12" s="1"/>
  <c r="FE94" i="12"/>
  <c r="FE125" i="12" s="1"/>
  <c r="FE44" i="12"/>
  <c r="FE74" i="12" s="1"/>
  <c r="I95" i="12"/>
  <c r="I126" i="12" s="1"/>
  <c r="I45" i="12"/>
  <c r="I75" i="12" s="1"/>
  <c r="Q95" i="12"/>
  <c r="Q126" i="12" s="1"/>
  <c r="Q45" i="12"/>
  <c r="Q75" i="12" s="1"/>
  <c r="Y95" i="12"/>
  <c r="Y126" i="12" s="1"/>
  <c r="Y45" i="12"/>
  <c r="Y75" i="12" s="1"/>
  <c r="AG95" i="12"/>
  <c r="AG126" i="12" s="1"/>
  <c r="AG45" i="12"/>
  <c r="AG75" i="12" s="1"/>
  <c r="AO95" i="12"/>
  <c r="AO126" i="12" s="1"/>
  <c r="AO45" i="12"/>
  <c r="AO75" i="12" s="1"/>
  <c r="AW95" i="12"/>
  <c r="AW126" i="12" s="1"/>
  <c r="AW45" i="12"/>
  <c r="AW75" i="12" s="1"/>
  <c r="BE95" i="12"/>
  <c r="BE126" i="12" s="1"/>
  <c r="BE45" i="12"/>
  <c r="BE75" i="12" s="1"/>
  <c r="BM95" i="12"/>
  <c r="BM126" i="12" s="1"/>
  <c r="BM45" i="12"/>
  <c r="BM75" i="12" s="1"/>
  <c r="BU95" i="12"/>
  <c r="BU126" i="12" s="1"/>
  <c r="BU45" i="12"/>
  <c r="BU75" i="12" s="1"/>
  <c r="CC95" i="12"/>
  <c r="CC126" i="12" s="1"/>
  <c r="CC45" i="12"/>
  <c r="CC75" i="12" s="1"/>
  <c r="CK95" i="12"/>
  <c r="CK126" i="12" s="1"/>
  <c r="CK45" i="12"/>
  <c r="CK75" i="12" s="1"/>
  <c r="CS95" i="12"/>
  <c r="CS126" i="12" s="1"/>
  <c r="CS45" i="12"/>
  <c r="CS75" i="12" s="1"/>
  <c r="DA95" i="12"/>
  <c r="DA126" i="12" s="1"/>
  <c r="DA45" i="12"/>
  <c r="DA75" i="12" s="1"/>
  <c r="DI95" i="12"/>
  <c r="DI126" i="12" s="1"/>
  <c r="DI45" i="12"/>
  <c r="DI75" i="12" s="1"/>
  <c r="DQ95" i="12"/>
  <c r="DQ126" i="12" s="1"/>
  <c r="DQ45" i="12"/>
  <c r="DQ75" i="12" s="1"/>
  <c r="DY95" i="12"/>
  <c r="DY126" i="12" s="1"/>
  <c r="DY45" i="12"/>
  <c r="DY75" i="12" s="1"/>
  <c r="EG95" i="12"/>
  <c r="EG126" i="12" s="1"/>
  <c r="EG45" i="12"/>
  <c r="EG75" i="12" s="1"/>
  <c r="EO95" i="12"/>
  <c r="EO126" i="12" s="1"/>
  <c r="EO45" i="12"/>
  <c r="EO75" i="12" s="1"/>
  <c r="EW95" i="12"/>
  <c r="EW126" i="12" s="1"/>
  <c r="EW45" i="12"/>
  <c r="EW75" i="12" s="1"/>
  <c r="FE95" i="12"/>
  <c r="FE126" i="12" s="1"/>
  <c r="FE45" i="12"/>
  <c r="FE75" i="12" s="1"/>
  <c r="I96" i="12"/>
  <c r="I127" i="12" s="1"/>
  <c r="I46" i="12"/>
  <c r="I76" i="12" s="1"/>
  <c r="Q96" i="12"/>
  <c r="Q127" i="12" s="1"/>
  <c r="Q46" i="12"/>
  <c r="Q76" i="12" s="1"/>
  <c r="Y96" i="12"/>
  <c r="Y127" i="12" s="1"/>
  <c r="Y46" i="12"/>
  <c r="Y76" i="12" s="1"/>
  <c r="AG96" i="12"/>
  <c r="AG127" i="12" s="1"/>
  <c r="AG46" i="12"/>
  <c r="AG76" i="12" s="1"/>
  <c r="AO96" i="12"/>
  <c r="AO127" i="12" s="1"/>
  <c r="AO46" i="12"/>
  <c r="AO76" i="12" s="1"/>
  <c r="AW96" i="12"/>
  <c r="AW127" i="12" s="1"/>
  <c r="AW46" i="12"/>
  <c r="AW76" i="12" s="1"/>
  <c r="BE96" i="12"/>
  <c r="BE127" i="12" s="1"/>
  <c r="BE46" i="12"/>
  <c r="BE76" i="12" s="1"/>
  <c r="BM96" i="12"/>
  <c r="BM127" i="12" s="1"/>
  <c r="BM46" i="12"/>
  <c r="BM76" i="12" s="1"/>
  <c r="BU96" i="12"/>
  <c r="BU127" i="12" s="1"/>
  <c r="BU46" i="12"/>
  <c r="BU76" i="12" s="1"/>
  <c r="CC96" i="12"/>
  <c r="CC127" i="12" s="1"/>
  <c r="CC46" i="12"/>
  <c r="CC76" i="12" s="1"/>
  <c r="CK96" i="12"/>
  <c r="CK127" i="12" s="1"/>
  <c r="CK46" i="12"/>
  <c r="CK76" i="12" s="1"/>
  <c r="CS96" i="12"/>
  <c r="CS127" i="12" s="1"/>
  <c r="CS46" i="12"/>
  <c r="CS76" i="12" s="1"/>
  <c r="DA96" i="12"/>
  <c r="DA127" i="12" s="1"/>
  <c r="DA46" i="12"/>
  <c r="DA76" i="12" s="1"/>
  <c r="DI96" i="12"/>
  <c r="DI127" i="12" s="1"/>
  <c r="DI46" i="12"/>
  <c r="DI76" i="12" s="1"/>
  <c r="DQ96" i="12"/>
  <c r="DQ127" i="12" s="1"/>
  <c r="DQ46" i="12"/>
  <c r="DQ76" i="12" s="1"/>
  <c r="DY96" i="12"/>
  <c r="DY127" i="12" s="1"/>
  <c r="DY46" i="12"/>
  <c r="DY76" i="12" s="1"/>
  <c r="EG96" i="12"/>
  <c r="EG127" i="12" s="1"/>
  <c r="EG46" i="12"/>
  <c r="EG76" i="12" s="1"/>
  <c r="EO96" i="12"/>
  <c r="EO127" i="12" s="1"/>
  <c r="EO46" i="12"/>
  <c r="EO76" i="12" s="1"/>
  <c r="EW96" i="12"/>
  <c r="EW127" i="12" s="1"/>
  <c r="EW46" i="12"/>
  <c r="EW76" i="12" s="1"/>
  <c r="FE96" i="12"/>
  <c r="FE127" i="12" s="1"/>
  <c r="FE46" i="12"/>
  <c r="FE76" i="12" s="1"/>
  <c r="I97" i="12"/>
  <c r="I128" i="12" s="1"/>
  <c r="I47" i="12"/>
  <c r="I77" i="12" s="1"/>
  <c r="Q97" i="12"/>
  <c r="Q128" i="12" s="1"/>
  <c r="Q47" i="12"/>
  <c r="Q77" i="12" s="1"/>
  <c r="Y97" i="12"/>
  <c r="Y128" i="12" s="1"/>
  <c r="Y47" i="12"/>
  <c r="Y77" i="12" s="1"/>
  <c r="AG97" i="12"/>
  <c r="AG128" i="12" s="1"/>
  <c r="AG47" i="12"/>
  <c r="AG77" i="12" s="1"/>
  <c r="AO97" i="12"/>
  <c r="AO128" i="12" s="1"/>
  <c r="AO47" i="12"/>
  <c r="AO77" i="12" s="1"/>
  <c r="AW97" i="12"/>
  <c r="AW128" i="12" s="1"/>
  <c r="AW47" i="12"/>
  <c r="AW77" i="12" s="1"/>
  <c r="BE97" i="12"/>
  <c r="BE128" i="12" s="1"/>
  <c r="BE47" i="12"/>
  <c r="BE77" i="12" s="1"/>
  <c r="BM97" i="12"/>
  <c r="BM128" i="12" s="1"/>
  <c r="BM47" i="12"/>
  <c r="BM77" i="12" s="1"/>
  <c r="BU97" i="12"/>
  <c r="BU128" i="12" s="1"/>
  <c r="BU47" i="12"/>
  <c r="BU77" i="12" s="1"/>
  <c r="CC97" i="12"/>
  <c r="CC128" i="12" s="1"/>
  <c r="CC47" i="12"/>
  <c r="CC77" i="12" s="1"/>
  <c r="CK97" i="12"/>
  <c r="CK128" i="12" s="1"/>
  <c r="CK47" i="12"/>
  <c r="CK77" i="12" s="1"/>
  <c r="CS97" i="12"/>
  <c r="CS128" i="12" s="1"/>
  <c r="CS47" i="12"/>
  <c r="CS77" i="12" s="1"/>
  <c r="DA97" i="12"/>
  <c r="DA128" i="12" s="1"/>
  <c r="DA47" i="12"/>
  <c r="DA77" i="12" s="1"/>
  <c r="DI97" i="12"/>
  <c r="DI128" i="12" s="1"/>
  <c r="DI47" i="12"/>
  <c r="DI77" i="12" s="1"/>
  <c r="DQ97" i="12"/>
  <c r="DQ128" i="12" s="1"/>
  <c r="DQ47" i="12"/>
  <c r="DQ77" i="12" s="1"/>
  <c r="DY97" i="12"/>
  <c r="DY128" i="12" s="1"/>
  <c r="DY47" i="12"/>
  <c r="DY77" i="12" s="1"/>
  <c r="EG97" i="12"/>
  <c r="EG128" i="12" s="1"/>
  <c r="EG47" i="12"/>
  <c r="EG77" i="12" s="1"/>
  <c r="EO97" i="12"/>
  <c r="EO128" i="12" s="1"/>
  <c r="EO47" i="12"/>
  <c r="EO77" i="12" s="1"/>
  <c r="EW97" i="12"/>
  <c r="EW128" i="12" s="1"/>
  <c r="EW47" i="12"/>
  <c r="EW77" i="12" s="1"/>
  <c r="FE97" i="12"/>
  <c r="FE128" i="12" s="1"/>
  <c r="FE47" i="12"/>
  <c r="FE77" i="12" s="1"/>
  <c r="I98" i="12"/>
  <c r="I129" i="12" s="1"/>
  <c r="I48" i="12"/>
  <c r="I78" i="12" s="1"/>
  <c r="Q98" i="12"/>
  <c r="Q129" i="12" s="1"/>
  <c r="Q48" i="12"/>
  <c r="Q78" i="12" s="1"/>
  <c r="Y98" i="12"/>
  <c r="Y129" i="12" s="1"/>
  <c r="Y48" i="12"/>
  <c r="Y78" i="12" s="1"/>
  <c r="AG98" i="12"/>
  <c r="AG129" i="12" s="1"/>
  <c r="AG48" i="12"/>
  <c r="AG78" i="12" s="1"/>
  <c r="AO98" i="12"/>
  <c r="AO129" i="12" s="1"/>
  <c r="AO48" i="12"/>
  <c r="AO78" i="12" s="1"/>
  <c r="AW98" i="12"/>
  <c r="AW129" i="12" s="1"/>
  <c r="AW48" i="12"/>
  <c r="AW78" i="12" s="1"/>
  <c r="BE98" i="12"/>
  <c r="BE129" i="12" s="1"/>
  <c r="BE48" i="12"/>
  <c r="BE78" i="12" s="1"/>
  <c r="BM98" i="12"/>
  <c r="BM129" i="12" s="1"/>
  <c r="BM48" i="12"/>
  <c r="BM78" i="12" s="1"/>
  <c r="BU98" i="12"/>
  <c r="BU129" i="12" s="1"/>
  <c r="BU48" i="12"/>
  <c r="BU78" i="12" s="1"/>
  <c r="CC98" i="12"/>
  <c r="CC129" i="12" s="1"/>
  <c r="CC48" i="12"/>
  <c r="CC78" i="12" s="1"/>
  <c r="CK98" i="12"/>
  <c r="CK129" i="12" s="1"/>
  <c r="CK48" i="12"/>
  <c r="CK78" i="12" s="1"/>
  <c r="CS98" i="12"/>
  <c r="CS129" i="12" s="1"/>
  <c r="CS48" i="12"/>
  <c r="CS78" i="12" s="1"/>
  <c r="DA98" i="12"/>
  <c r="DA129" i="12" s="1"/>
  <c r="DA48" i="12"/>
  <c r="DA78" i="12" s="1"/>
  <c r="DI98" i="12"/>
  <c r="DI129" i="12" s="1"/>
  <c r="DI48" i="12"/>
  <c r="DI78" i="12" s="1"/>
  <c r="DQ98" i="12"/>
  <c r="DQ129" i="12" s="1"/>
  <c r="DQ48" i="12"/>
  <c r="DQ78" i="12" s="1"/>
  <c r="DY98" i="12"/>
  <c r="DY129" i="12" s="1"/>
  <c r="DY48" i="12"/>
  <c r="DY78" i="12" s="1"/>
  <c r="EG98" i="12"/>
  <c r="EG129" i="12" s="1"/>
  <c r="EG48" i="12"/>
  <c r="EG78" i="12" s="1"/>
  <c r="EO98" i="12"/>
  <c r="EO129" i="12" s="1"/>
  <c r="EO48" i="12"/>
  <c r="EO78" i="12" s="1"/>
  <c r="EW98" i="12"/>
  <c r="EW129" i="12" s="1"/>
  <c r="EW48" i="12"/>
  <c r="EW78" i="12" s="1"/>
  <c r="FE98" i="12"/>
  <c r="FE129" i="12" s="1"/>
  <c r="FE48" i="12"/>
  <c r="FE78" i="12" s="1"/>
  <c r="I99" i="12"/>
  <c r="I130" i="12" s="1"/>
  <c r="I49" i="12"/>
  <c r="I79" i="12" s="1"/>
  <c r="Q99" i="12"/>
  <c r="Q130" i="12" s="1"/>
  <c r="Q49" i="12"/>
  <c r="Q79" i="12" s="1"/>
  <c r="Y99" i="12"/>
  <c r="Y130" i="12" s="1"/>
  <c r="Y49" i="12"/>
  <c r="Y79" i="12" s="1"/>
  <c r="AG99" i="12"/>
  <c r="AG130" i="12" s="1"/>
  <c r="AG49" i="12"/>
  <c r="AG79" i="12" s="1"/>
  <c r="AO99" i="12"/>
  <c r="AO130" i="12" s="1"/>
  <c r="AO49" i="12"/>
  <c r="AO79" i="12" s="1"/>
  <c r="AW99" i="12"/>
  <c r="AW130" i="12" s="1"/>
  <c r="AW49" i="12"/>
  <c r="AW79" i="12" s="1"/>
  <c r="BE99" i="12"/>
  <c r="BE130" i="12" s="1"/>
  <c r="BE49" i="12"/>
  <c r="BE79" i="12" s="1"/>
  <c r="BM99" i="12"/>
  <c r="BM130" i="12" s="1"/>
  <c r="BM49" i="12"/>
  <c r="BM79" i="12" s="1"/>
  <c r="BU99" i="12"/>
  <c r="BU130" i="12" s="1"/>
  <c r="BU49" i="12"/>
  <c r="BU79" i="12" s="1"/>
  <c r="CC99" i="12"/>
  <c r="CC130" i="12" s="1"/>
  <c r="CC49" i="12"/>
  <c r="CC79" i="12" s="1"/>
  <c r="CK99" i="12"/>
  <c r="CK130" i="12" s="1"/>
  <c r="CK49" i="12"/>
  <c r="CK79" i="12" s="1"/>
  <c r="CS99" i="12"/>
  <c r="CS130" i="12" s="1"/>
  <c r="CS49" i="12"/>
  <c r="CS79" i="12" s="1"/>
  <c r="DA99" i="12"/>
  <c r="DA130" i="12" s="1"/>
  <c r="DA49" i="12"/>
  <c r="DA79" i="12" s="1"/>
  <c r="DI99" i="12"/>
  <c r="DI130" i="12" s="1"/>
  <c r="DI49" i="12"/>
  <c r="DI79" i="12" s="1"/>
  <c r="DQ99" i="12"/>
  <c r="DQ130" i="12" s="1"/>
  <c r="DQ49" i="12"/>
  <c r="DQ79" i="12" s="1"/>
  <c r="DY99" i="12"/>
  <c r="DY130" i="12" s="1"/>
  <c r="DY49" i="12"/>
  <c r="DY79" i="12" s="1"/>
  <c r="EG99" i="12"/>
  <c r="EG130" i="12" s="1"/>
  <c r="EG49" i="12"/>
  <c r="EG79" i="12" s="1"/>
  <c r="EO99" i="12"/>
  <c r="EO130" i="12" s="1"/>
  <c r="EO49" i="12"/>
  <c r="EO79" i="12" s="1"/>
  <c r="EW99" i="12"/>
  <c r="EW130" i="12" s="1"/>
  <c r="EW49" i="12"/>
  <c r="EW79" i="12" s="1"/>
  <c r="FE99" i="12"/>
  <c r="FE130" i="12" s="1"/>
  <c r="FE49" i="12"/>
  <c r="FE79" i="12" s="1"/>
  <c r="I101" i="12"/>
  <c r="I132" i="12" s="1"/>
  <c r="I51" i="12"/>
  <c r="I81" i="12" s="1"/>
  <c r="Q101" i="12"/>
  <c r="Q132" i="12" s="1"/>
  <c r="Q51" i="12"/>
  <c r="Q81" i="12" s="1"/>
  <c r="Y101" i="12"/>
  <c r="Y132" i="12" s="1"/>
  <c r="Y51" i="12"/>
  <c r="Y81" i="12" s="1"/>
  <c r="AG101" i="12"/>
  <c r="AG132" i="12" s="1"/>
  <c r="AG51" i="12"/>
  <c r="AG81" i="12" s="1"/>
  <c r="AO101" i="12"/>
  <c r="AO132" i="12" s="1"/>
  <c r="AO51" i="12"/>
  <c r="AO81" i="12" s="1"/>
  <c r="AW101" i="12"/>
  <c r="AW132" i="12" s="1"/>
  <c r="AW51" i="12"/>
  <c r="AW81" i="12" s="1"/>
  <c r="BE101" i="12"/>
  <c r="BE132" i="12" s="1"/>
  <c r="BE51" i="12"/>
  <c r="BE81" i="12" s="1"/>
  <c r="BM101" i="12"/>
  <c r="BM132" i="12" s="1"/>
  <c r="BM51" i="12"/>
  <c r="BM81" i="12" s="1"/>
  <c r="BU101" i="12"/>
  <c r="BU132" i="12" s="1"/>
  <c r="BU51" i="12"/>
  <c r="BU81" i="12" s="1"/>
  <c r="CC101" i="12"/>
  <c r="CC132" i="12" s="1"/>
  <c r="CC51" i="12"/>
  <c r="CC81" i="12" s="1"/>
  <c r="CK101" i="12"/>
  <c r="CK132" i="12" s="1"/>
  <c r="CK51" i="12"/>
  <c r="CK81" i="12" s="1"/>
  <c r="CS101" i="12"/>
  <c r="CS132" i="12" s="1"/>
  <c r="CS51" i="12"/>
  <c r="CS81" i="12" s="1"/>
  <c r="DA101" i="12"/>
  <c r="DA132" i="12" s="1"/>
  <c r="DA51" i="12"/>
  <c r="DA81" i="12" s="1"/>
  <c r="DI101" i="12"/>
  <c r="DI132" i="12" s="1"/>
  <c r="DI51" i="12"/>
  <c r="DI81" i="12" s="1"/>
  <c r="DQ101" i="12"/>
  <c r="DQ132" i="12" s="1"/>
  <c r="DQ51" i="12"/>
  <c r="DQ81" i="12" s="1"/>
  <c r="DY101" i="12"/>
  <c r="DY132" i="12" s="1"/>
  <c r="DY51" i="12"/>
  <c r="DY81" i="12" s="1"/>
  <c r="EG101" i="12"/>
  <c r="EG132" i="12" s="1"/>
  <c r="EG51" i="12"/>
  <c r="EG81" i="12" s="1"/>
  <c r="EO101" i="12"/>
  <c r="EO132" i="12" s="1"/>
  <c r="EO51" i="12"/>
  <c r="EO81" i="12" s="1"/>
  <c r="EW101" i="12"/>
  <c r="EW132" i="12" s="1"/>
  <c r="EW51" i="12"/>
  <c r="EW81" i="12" s="1"/>
  <c r="FE101" i="12"/>
  <c r="FE132" i="12" s="1"/>
  <c r="FE51" i="12"/>
  <c r="FE81" i="12" s="1"/>
  <c r="I102" i="12"/>
  <c r="I133" i="12" s="1"/>
  <c r="I52" i="12"/>
  <c r="I82" i="12" s="1"/>
  <c r="Q102" i="12"/>
  <c r="Q133" i="12" s="1"/>
  <c r="Q52" i="12"/>
  <c r="Q82" i="12" s="1"/>
  <c r="Y102" i="12"/>
  <c r="Y133" i="12" s="1"/>
  <c r="Y52" i="12"/>
  <c r="Y82" i="12" s="1"/>
  <c r="AG102" i="12"/>
  <c r="AG133" i="12" s="1"/>
  <c r="AG52" i="12"/>
  <c r="AG82" i="12" s="1"/>
  <c r="AO102" i="12"/>
  <c r="AO133" i="12" s="1"/>
  <c r="AO52" i="12"/>
  <c r="AO82" i="12" s="1"/>
  <c r="AW102" i="12"/>
  <c r="AW133" i="12" s="1"/>
  <c r="AW52" i="12"/>
  <c r="AW82" i="12" s="1"/>
  <c r="BE102" i="12"/>
  <c r="BE133" i="12" s="1"/>
  <c r="BE52" i="12"/>
  <c r="BE82" i="12" s="1"/>
  <c r="BM102" i="12"/>
  <c r="BM133" i="12" s="1"/>
  <c r="BM52" i="12"/>
  <c r="BM82" i="12" s="1"/>
  <c r="BU102" i="12"/>
  <c r="BU133" i="12" s="1"/>
  <c r="BU52" i="12"/>
  <c r="BU82" i="12" s="1"/>
  <c r="CC102" i="12"/>
  <c r="CC133" i="12" s="1"/>
  <c r="CC52" i="12"/>
  <c r="CC82" i="12" s="1"/>
  <c r="CK102" i="12"/>
  <c r="CK133" i="12" s="1"/>
  <c r="CK52" i="12"/>
  <c r="CK82" i="12" s="1"/>
  <c r="CS102" i="12"/>
  <c r="CS133" i="12" s="1"/>
  <c r="CS52" i="12"/>
  <c r="CS82" i="12" s="1"/>
  <c r="DA102" i="12"/>
  <c r="DA133" i="12" s="1"/>
  <c r="DA52" i="12"/>
  <c r="DA82" i="12" s="1"/>
  <c r="DI102" i="12"/>
  <c r="DI133" i="12" s="1"/>
  <c r="DI52" i="12"/>
  <c r="DI82" i="12" s="1"/>
  <c r="DQ102" i="12"/>
  <c r="DQ133" i="12" s="1"/>
  <c r="DQ52" i="12"/>
  <c r="DQ82" i="12" s="1"/>
  <c r="DY102" i="12"/>
  <c r="DY133" i="12" s="1"/>
  <c r="DY52" i="12"/>
  <c r="DY82" i="12" s="1"/>
  <c r="EG102" i="12"/>
  <c r="EG133" i="12" s="1"/>
  <c r="EG52" i="12"/>
  <c r="EG82" i="12" s="1"/>
  <c r="EO102" i="12"/>
  <c r="EO133" i="12" s="1"/>
  <c r="EO52" i="12"/>
  <c r="EO82" i="12" s="1"/>
  <c r="EW102" i="12"/>
  <c r="EW133" i="12" s="1"/>
  <c r="EW52" i="12"/>
  <c r="EW82" i="12" s="1"/>
  <c r="FE102" i="12"/>
  <c r="FE133" i="12" s="1"/>
  <c r="FE52" i="12"/>
  <c r="FE82" i="12" s="1"/>
  <c r="I103" i="12"/>
  <c r="I134" i="12" s="1"/>
  <c r="I53" i="12"/>
  <c r="I83" i="12" s="1"/>
  <c r="Q103" i="12"/>
  <c r="Q134" i="12" s="1"/>
  <c r="Q53" i="12"/>
  <c r="Q83" i="12" s="1"/>
  <c r="Y103" i="12"/>
  <c r="Y134" i="12" s="1"/>
  <c r="Y53" i="12"/>
  <c r="Y83" i="12" s="1"/>
  <c r="AG103" i="12"/>
  <c r="AG134" i="12" s="1"/>
  <c r="AG53" i="12"/>
  <c r="AG83" i="12" s="1"/>
  <c r="AO103" i="12"/>
  <c r="AO134" i="12" s="1"/>
  <c r="AO53" i="12"/>
  <c r="AO83" i="12" s="1"/>
  <c r="AW103" i="12"/>
  <c r="AW134" i="12" s="1"/>
  <c r="AW53" i="12"/>
  <c r="AW83" i="12" s="1"/>
  <c r="BE103" i="12"/>
  <c r="BE134" i="12" s="1"/>
  <c r="BE53" i="12"/>
  <c r="BE83" i="12" s="1"/>
  <c r="BM103" i="12"/>
  <c r="BM134" i="12" s="1"/>
  <c r="BM53" i="12"/>
  <c r="BM83" i="12" s="1"/>
  <c r="BU103" i="12"/>
  <c r="BU134" i="12" s="1"/>
  <c r="BU53" i="12"/>
  <c r="BU83" i="12" s="1"/>
  <c r="CC103" i="12"/>
  <c r="CC134" i="12" s="1"/>
  <c r="CC53" i="12"/>
  <c r="CC83" i="12" s="1"/>
  <c r="CK103" i="12"/>
  <c r="CK134" i="12" s="1"/>
  <c r="CK53" i="12"/>
  <c r="CK83" i="12" s="1"/>
  <c r="CS103" i="12"/>
  <c r="CS134" i="12" s="1"/>
  <c r="CS53" i="12"/>
  <c r="CS83" i="12" s="1"/>
  <c r="DA103" i="12"/>
  <c r="DA134" i="12" s="1"/>
  <c r="DA53" i="12"/>
  <c r="DA83" i="12" s="1"/>
  <c r="DI103" i="12"/>
  <c r="DI134" i="12" s="1"/>
  <c r="DI53" i="12"/>
  <c r="DI83" i="12" s="1"/>
  <c r="DQ103" i="12"/>
  <c r="DQ134" i="12" s="1"/>
  <c r="DQ53" i="12"/>
  <c r="DQ83" i="12" s="1"/>
  <c r="DY103" i="12"/>
  <c r="DY134" i="12" s="1"/>
  <c r="DY53" i="12"/>
  <c r="DY83" i="12" s="1"/>
  <c r="EG103" i="12"/>
  <c r="EG134" i="12" s="1"/>
  <c r="EG53" i="12"/>
  <c r="EG83" i="12" s="1"/>
  <c r="EO103" i="12"/>
  <c r="EO134" i="12" s="1"/>
  <c r="EO53" i="12"/>
  <c r="EO83" i="12" s="1"/>
  <c r="EW103" i="12"/>
  <c r="EW134" i="12" s="1"/>
  <c r="EW53" i="12"/>
  <c r="EW83" i="12" s="1"/>
  <c r="FE103" i="12"/>
  <c r="FE134" i="12" s="1"/>
  <c r="FE53" i="12"/>
  <c r="FE83" i="12" s="1"/>
  <c r="I105" i="12"/>
  <c r="I55" i="12"/>
  <c r="Q105" i="12"/>
  <c r="Q55" i="12"/>
  <c r="Y105" i="12"/>
  <c r="Y55" i="12"/>
  <c r="AG105" i="12"/>
  <c r="AG55" i="12"/>
  <c r="AO105" i="12"/>
  <c r="AO55" i="12"/>
  <c r="AW105" i="12"/>
  <c r="AW55" i="12"/>
  <c r="BE105" i="12"/>
  <c r="BE55" i="12"/>
  <c r="BM105" i="12"/>
  <c r="BM55" i="12"/>
  <c r="BU105" i="12"/>
  <c r="BU55" i="12"/>
  <c r="CC105" i="12"/>
  <c r="CC55" i="12"/>
  <c r="CK105" i="12"/>
  <c r="CK55" i="12"/>
  <c r="CS105" i="12"/>
  <c r="CS55" i="12"/>
  <c r="DA105" i="12"/>
  <c r="DA55" i="12"/>
  <c r="DI105" i="12"/>
  <c r="DI55" i="12"/>
  <c r="DQ105" i="12"/>
  <c r="DQ55" i="12"/>
  <c r="DY105" i="12"/>
  <c r="DY55" i="12"/>
  <c r="EG105" i="12"/>
  <c r="EG55" i="12"/>
  <c r="EO105" i="12"/>
  <c r="EO55" i="12"/>
  <c r="EW105" i="12"/>
  <c r="EW55" i="12"/>
  <c r="FE105" i="12"/>
  <c r="FE55" i="12"/>
  <c r="I106" i="12"/>
  <c r="I56" i="12"/>
  <c r="Q106" i="12"/>
  <c r="Q56" i="12"/>
  <c r="Y106" i="12"/>
  <c r="Y56" i="12"/>
  <c r="AG106" i="12"/>
  <c r="AG56" i="12"/>
  <c r="AO106" i="12"/>
  <c r="AO56" i="12"/>
  <c r="AW106" i="12"/>
  <c r="AW56" i="12"/>
  <c r="BE106" i="12"/>
  <c r="BE56" i="12"/>
  <c r="BM106" i="12"/>
  <c r="BM56" i="12"/>
  <c r="BU106" i="12"/>
  <c r="BU56" i="12"/>
  <c r="CC106" i="12"/>
  <c r="CC56" i="12"/>
  <c r="CK106" i="12"/>
  <c r="CK56" i="12"/>
  <c r="CS106" i="12"/>
  <c r="CS56" i="12"/>
  <c r="DA106" i="12"/>
  <c r="DA56" i="12"/>
  <c r="DI106" i="12"/>
  <c r="DI56" i="12"/>
  <c r="DQ106" i="12"/>
  <c r="DQ56" i="12"/>
  <c r="DY106" i="12"/>
  <c r="DY56" i="12"/>
  <c r="U64" i="24" s="1"/>
  <c r="EG106" i="12"/>
  <c r="EG56" i="12"/>
  <c r="AC64" i="24" s="1"/>
  <c r="EO106" i="12"/>
  <c r="EO56" i="12"/>
  <c r="AK64" i="24" s="1"/>
  <c r="EW106" i="12"/>
  <c r="EW56" i="12"/>
  <c r="AS64" i="24" s="1"/>
  <c r="FE106" i="12"/>
  <c r="FE56" i="12"/>
  <c r="I107" i="12"/>
  <c r="I57" i="12"/>
  <c r="Q107" i="12"/>
  <c r="Q57" i="12"/>
  <c r="Y107" i="12"/>
  <c r="Y57" i="12"/>
  <c r="AG107" i="12"/>
  <c r="AG57" i="12"/>
  <c r="AO107" i="12"/>
  <c r="AO57" i="12"/>
  <c r="AW107" i="12"/>
  <c r="AW57" i="12"/>
  <c r="BE107" i="12"/>
  <c r="BE57" i="12"/>
  <c r="BM107" i="12"/>
  <c r="BM57" i="12"/>
  <c r="BU107" i="12"/>
  <c r="BU57" i="12"/>
  <c r="CC107" i="12"/>
  <c r="CC57" i="12"/>
  <c r="CK107" i="12"/>
  <c r="CK57" i="12"/>
  <c r="CS107" i="12"/>
  <c r="CS57" i="12"/>
  <c r="DA107" i="12"/>
  <c r="DA57" i="12"/>
  <c r="DI107" i="12"/>
  <c r="DI57" i="12"/>
  <c r="DQ107" i="12"/>
  <c r="DQ57" i="12"/>
  <c r="DY107" i="12"/>
  <c r="DY57" i="12"/>
  <c r="EG107" i="12"/>
  <c r="EG57" i="12"/>
  <c r="EO107" i="12"/>
  <c r="EO57" i="12"/>
  <c r="EW107" i="12"/>
  <c r="EW57" i="12"/>
  <c r="FE107" i="12"/>
  <c r="FE57" i="12"/>
  <c r="I108" i="12"/>
  <c r="I58" i="12"/>
  <c r="Q108" i="12"/>
  <c r="Q58" i="12"/>
  <c r="Y108" i="12"/>
  <c r="Y58" i="12"/>
  <c r="AG108" i="12"/>
  <c r="AG58" i="12"/>
  <c r="AO108" i="12"/>
  <c r="AO58" i="12"/>
  <c r="AW108" i="12"/>
  <c r="AW58" i="12"/>
  <c r="BE108" i="12"/>
  <c r="BE58" i="12"/>
  <c r="BM108" i="12"/>
  <c r="BM58" i="12"/>
  <c r="BU108" i="12"/>
  <c r="BU58" i="12"/>
  <c r="CC108" i="12"/>
  <c r="CC58" i="12"/>
  <c r="CK108" i="12"/>
  <c r="CK58" i="12"/>
  <c r="CS108" i="12"/>
  <c r="CS58" i="12"/>
  <c r="DA108" i="12"/>
  <c r="DA58" i="12"/>
  <c r="DI108" i="12"/>
  <c r="DI58" i="12"/>
  <c r="DQ108" i="12"/>
  <c r="DQ58" i="12"/>
  <c r="DY108" i="12"/>
  <c r="DY58" i="12"/>
  <c r="EG108" i="12"/>
  <c r="EG58" i="12"/>
  <c r="EO108" i="12"/>
  <c r="EO58" i="12"/>
  <c r="EW108" i="12"/>
  <c r="EW58" i="12"/>
  <c r="FE108" i="12"/>
  <c r="FE58" i="12"/>
  <c r="AW110" i="12"/>
  <c r="AW60" i="12"/>
  <c r="BE110" i="12"/>
  <c r="BE60" i="12"/>
  <c r="BM110" i="12"/>
  <c r="BM60" i="12"/>
  <c r="BU110" i="12"/>
  <c r="BU60" i="12"/>
  <c r="CC110" i="12"/>
  <c r="CC60" i="12"/>
  <c r="CK110" i="12"/>
  <c r="CK60" i="12"/>
  <c r="CS110" i="12"/>
  <c r="CS60" i="12"/>
  <c r="DA110" i="12"/>
  <c r="DA60" i="12"/>
  <c r="DI110" i="12"/>
  <c r="DI60" i="12"/>
  <c r="DQ110" i="12"/>
  <c r="DQ60" i="12"/>
  <c r="DY110" i="12"/>
  <c r="U56" i="24" s="1"/>
  <c r="CO56" i="24" s="1"/>
  <c r="DY60" i="12"/>
  <c r="EG110" i="12"/>
  <c r="AC56" i="24" s="1"/>
  <c r="CW56" i="24" s="1"/>
  <c r="EG60" i="12"/>
  <c r="EO110" i="12"/>
  <c r="AK56" i="24" s="1"/>
  <c r="DE56" i="24" s="1"/>
  <c r="EO60" i="12"/>
  <c r="EW110" i="12"/>
  <c r="AS56" i="24" s="1"/>
  <c r="EW60" i="12"/>
  <c r="FE110" i="12"/>
  <c r="FE60" i="12"/>
  <c r="AO111" i="12"/>
  <c r="AO61" i="12"/>
  <c r="AW111" i="12"/>
  <c r="AW61" i="12"/>
  <c r="BE111" i="12"/>
  <c r="BE61" i="12"/>
  <c r="BM111" i="12"/>
  <c r="BM61" i="12"/>
  <c r="BU111" i="12"/>
  <c r="BU61" i="12"/>
  <c r="CC111" i="12"/>
  <c r="CC61" i="12"/>
  <c r="CK111" i="12"/>
  <c r="CK61" i="12"/>
  <c r="CS111" i="12"/>
  <c r="CS61" i="12"/>
  <c r="DA111" i="12"/>
  <c r="DA61" i="12"/>
  <c r="DI111" i="12"/>
  <c r="DI61" i="12"/>
  <c r="DQ111" i="12"/>
  <c r="DQ61" i="12"/>
  <c r="DY111" i="12"/>
  <c r="DY61" i="12"/>
  <c r="EG111" i="12"/>
  <c r="EG61" i="12"/>
  <c r="EO111" i="12"/>
  <c r="EO61" i="12"/>
  <c r="EW111" i="12"/>
  <c r="EW61" i="12"/>
  <c r="FE111" i="12"/>
  <c r="FE61" i="12"/>
  <c r="I113" i="12"/>
  <c r="I63" i="12"/>
  <c r="Q113" i="12"/>
  <c r="Q63" i="12"/>
  <c r="Y113" i="12"/>
  <c r="Y63" i="12"/>
  <c r="AG113" i="12"/>
  <c r="AG63" i="12"/>
  <c r="AO113" i="12"/>
  <c r="AO63" i="12"/>
  <c r="AW113" i="12"/>
  <c r="AW63" i="12"/>
  <c r="BE113" i="12"/>
  <c r="BE63" i="12"/>
  <c r="BM113" i="12"/>
  <c r="BM63" i="12"/>
  <c r="BU113" i="12"/>
  <c r="BU63" i="12"/>
  <c r="CC113" i="12"/>
  <c r="CC63" i="12"/>
  <c r="CK113" i="12"/>
  <c r="CK63" i="12"/>
  <c r="CS113" i="12"/>
  <c r="CS63" i="12"/>
  <c r="DA113" i="12"/>
  <c r="DA63" i="12"/>
  <c r="DI113" i="12"/>
  <c r="DI63" i="12"/>
  <c r="DQ113" i="12"/>
  <c r="DQ63" i="12"/>
  <c r="DY113" i="12"/>
  <c r="DY63" i="12"/>
  <c r="EG113" i="12"/>
  <c r="EG63" i="12"/>
  <c r="EO113" i="12"/>
  <c r="EO63" i="12"/>
  <c r="EW113" i="12"/>
  <c r="EW63" i="12"/>
  <c r="FE113" i="12"/>
  <c r="FE63" i="12"/>
  <c r="I114" i="12"/>
  <c r="I64" i="12"/>
  <c r="Q114" i="12"/>
  <c r="Q64" i="12"/>
  <c r="Y114" i="12"/>
  <c r="Y64" i="12"/>
  <c r="AG114" i="12"/>
  <c r="AG64" i="12"/>
  <c r="AO114" i="12"/>
  <c r="AO64" i="12"/>
  <c r="AW114" i="12"/>
  <c r="AW64" i="12"/>
  <c r="BE114" i="12"/>
  <c r="BE64" i="12"/>
  <c r="BM114" i="12"/>
  <c r="BM64" i="12"/>
  <c r="BU114" i="12"/>
  <c r="BU64" i="12"/>
  <c r="CC114" i="12"/>
  <c r="CC64" i="12"/>
  <c r="CK114" i="12"/>
  <c r="CK64" i="12"/>
  <c r="CS114" i="12"/>
  <c r="CS64" i="12"/>
  <c r="DA114" i="12"/>
  <c r="DA64" i="12"/>
  <c r="DI114" i="12"/>
  <c r="DI64" i="12"/>
  <c r="DQ114" i="12"/>
  <c r="DQ64" i="12"/>
  <c r="DY114" i="12"/>
  <c r="DY64" i="12"/>
  <c r="EG114" i="12"/>
  <c r="EG64" i="12"/>
  <c r="EO114" i="12"/>
  <c r="EO64" i="12"/>
  <c r="EW114" i="12"/>
  <c r="EW64" i="12"/>
  <c r="FE114" i="12"/>
  <c r="FE64" i="12"/>
  <c r="BE38" i="12"/>
  <c r="BE68" i="12" s="1"/>
  <c r="DQ38" i="12"/>
  <c r="DQ68" i="12" s="1"/>
  <c r="AO39" i="12"/>
  <c r="AO69" i="12" s="1"/>
  <c r="DA39" i="12"/>
  <c r="DA69" i="12" s="1"/>
  <c r="I40" i="12"/>
  <c r="I70" i="12" s="1"/>
  <c r="BU40" i="12"/>
  <c r="BU70" i="12" s="1"/>
  <c r="EG40" i="12"/>
  <c r="EG70" i="12" s="1"/>
  <c r="BE41" i="12"/>
  <c r="BE71" i="12" s="1"/>
  <c r="DQ41" i="12"/>
  <c r="DQ71" i="12" s="1"/>
  <c r="AO43" i="12"/>
  <c r="AO73" i="12" s="1"/>
  <c r="DA43" i="12"/>
  <c r="DA73" i="12" s="1"/>
  <c r="AN44" i="12"/>
  <c r="AN74" i="12" s="1"/>
  <c r="F48" i="12"/>
  <c r="F78" i="12" s="1"/>
  <c r="J88" i="12"/>
  <c r="J119" i="12" s="1"/>
  <c r="J38" i="12"/>
  <c r="J68" i="12" s="1"/>
  <c r="R88" i="12"/>
  <c r="R119" i="12" s="1"/>
  <c r="R38" i="12"/>
  <c r="R68" i="12" s="1"/>
  <c r="Z88" i="12"/>
  <c r="Z119" i="12" s="1"/>
  <c r="Z38" i="12"/>
  <c r="Z68" i="12" s="1"/>
  <c r="AH88" i="12"/>
  <c r="AH119" i="12" s="1"/>
  <c r="AH38" i="12"/>
  <c r="AH68" i="12" s="1"/>
  <c r="AP88" i="12"/>
  <c r="AP119" i="12" s="1"/>
  <c r="AP38" i="12"/>
  <c r="AP68" i="12" s="1"/>
  <c r="AX88" i="12"/>
  <c r="AX119" i="12" s="1"/>
  <c r="AX38" i="12"/>
  <c r="AX68" i="12" s="1"/>
  <c r="BF88" i="12"/>
  <c r="BF119" i="12" s="1"/>
  <c r="BF38" i="12"/>
  <c r="BF68" i="12" s="1"/>
  <c r="BN88" i="12"/>
  <c r="BN119" i="12" s="1"/>
  <c r="BN38" i="12"/>
  <c r="BN68" i="12" s="1"/>
  <c r="BV88" i="12"/>
  <c r="BV119" i="12" s="1"/>
  <c r="BV38" i="12"/>
  <c r="BV68" i="12" s="1"/>
  <c r="CD88" i="12"/>
  <c r="CD119" i="12" s="1"/>
  <c r="CD38" i="12"/>
  <c r="CD68" i="12" s="1"/>
  <c r="CL88" i="12"/>
  <c r="CL119" i="12" s="1"/>
  <c r="CL38" i="12"/>
  <c r="CL68" i="12" s="1"/>
  <c r="CT88" i="12"/>
  <c r="CT119" i="12" s="1"/>
  <c r="CT38" i="12"/>
  <c r="CT68" i="12" s="1"/>
  <c r="DB88" i="12"/>
  <c r="DB119" i="12" s="1"/>
  <c r="DB38" i="12"/>
  <c r="DB68" i="12" s="1"/>
  <c r="DJ88" i="12"/>
  <c r="DJ119" i="12" s="1"/>
  <c r="DJ38" i="12"/>
  <c r="DJ68" i="12" s="1"/>
  <c r="DR88" i="12"/>
  <c r="DR119" i="12" s="1"/>
  <c r="DR38" i="12"/>
  <c r="DZ88" i="12"/>
  <c r="DZ119" i="12" s="1"/>
  <c r="DZ38" i="12"/>
  <c r="V71" i="24" s="1"/>
  <c r="EH88" i="12"/>
  <c r="EH119" i="12" s="1"/>
  <c r="EH38" i="12"/>
  <c r="AD71" i="24" s="1"/>
  <c r="EP88" i="12"/>
  <c r="EP119" i="12" s="1"/>
  <c r="EP38" i="12"/>
  <c r="AL71" i="24" s="1"/>
  <c r="EX88" i="12"/>
  <c r="EX119" i="12" s="1"/>
  <c r="EX38" i="12"/>
  <c r="FF88" i="12"/>
  <c r="FF119" i="12" s="1"/>
  <c r="FF38" i="12"/>
  <c r="FF68" i="12" s="1"/>
  <c r="J89" i="12"/>
  <c r="J120" i="12" s="1"/>
  <c r="J39" i="12"/>
  <c r="J69" i="12" s="1"/>
  <c r="R89" i="12"/>
  <c r="R120" i="12" s="1"/>
  <c r="R39" i="12"/>
  <c r="R69" i="12" s="1"/>
  <c r="Z89" i="12"/>
  <c r="Z120" i="12" s="1"/>
  <c r="Z39" i="12"/>
  <c r="Z69" i="12" s="1"/>
  <c r="AH89" i="12"/>
  <c r="AH120" i="12" s="1"/>
  <c r="AH39" i="12"/>
  <c r="AH69" i="12" s="1"/>
  <c r="AP89" i="12"/>
  <c r="AP120" i="12" s="1"/>
  <c r="AP39" i="12"/>
  <c r="AP69" i="12" s="1"/>
  <c r="AX89" i="12"/>
  <c r="AX120" i="12" s="1"/>
  <c r="AX39" i="12"/>
  <c r="AX69" i="12" s="1"/>
  <c r="BF89" i="12"/>
  <c r="BF120" i="12" s="1"/>
  <c r="BF39" i="12"/>
  <c r="BF69" i="12" s="1"/>
  <c r="BN89" i="12"/>
  <c r="BN120" i="12" s="1"/>
  <c r="BN39" i="12"/>
  <c r="BN69" i="12" s="1"/>
  <c r="BV89" i="12"/>
  <c r="BV120" i="12" s="1"/>
  <c r="BV39" i="12"/>
  <c r="BV69" i="12" s="1"/>
  <c r="CD89" i="12"/>
  <c r="CD120" i="12" s="1"/>
  <c r="CD39" i="12"/>
  <c r="CD69" i="12" s="1"/>
  <c r="CL89" i="12"/>
  <c r="CL120" i="12" s="1"/>
  <c r="CL39" i="12"/>
  <c r="CL69" i="12" s="1"/>
  <c r="CT89" i="12"/>
  <c r="CT120" i="12" s="1"/>
  <c r="CT39" i="12"/>
  <c r="CT69" i="12" s="1"/>
  <c r="DB89" i="12"/>
  <c r="DB120" i="12" s="1"/>
  <c r="DB39" i="12"/>
  <c r="DB69" i="12" s="1"/>
  <c r="DJ89" i="12"/>
  <c r="DJ120" i="12" s="1"/>
  <c r="DJ39" i="12"/>
  <c r="DJ69" i="12" s="1"/>
  <c r="DR89" i="12"/>
  <c r="DR120" i="12" s="1"/>
  <c r="DR39" i="12"/>
  <c r="DR69" i="12" s="1"/>
  <c r="DZ89" i="12"/>
  <c r="DZ120" i="12" s="1"/>
  <c r="DZ39" i="12"/>
  <c r="DZ69" i="12" s="1"/>
  <c r="EH89" i="12"/>
  <c r="EH120" i="12" s="1"/>
  <c r="EH39" i="12"/>
  <c r="EH69" i="12" s="1"/>
  <c r="EP89" i="12"/>
  <c r="EP120" i="12" s="1"/>
  <c r="EP39" i="12"/>
  <c r="EP69" i="12" s="1"/>
  <c r="EX89" i="12"/>
  <c r="EX120" i="12" s="1"/>
  <c r="EX39" i="12"/>
  <c r="EX69" i="12" s="1"/>
  <c r="FF89" i="12"/>
  <c r="FF120" i="12" s="1"/>
  <c r="FF39" i="12"/>
  <c r="FF69" i="12" s="1"/>
  <c r="J90" i="12"/>
  <c r="J121" i="12" s="1"/>
  <c r="J40" i="12"/>
  <c r="J70" i="12" s="1"/>
  <c r="R90" i="12"/>
  <c r="R121" i="12" s="1"/>
  <c r="R40" i="12"/>
  <c r="R70" i="12" s="1"/>
  <c r="Z90" i="12"/>
  <c r="Z121" i="12" s="1"/>
  <c r="Z40" i="12"/>
  <c r="Z70" i="12" s="1"/>
  <c r="AH90" i="12"/>
  <c r="AH121" i="12" s="1"/>
  <c r="AH40" i="12"/>
  <c r="AH70" i="12" s="1"/>
  <c r="AP90" i="12"/>
  <c r="AP121" i="12" s="1"/>
  <c r="AP40" i="12"/>
  <c r="AP70" i="12" s="1"/>
  <c r="AX90" i="12"/>
  <c r="AX121" i="12" s="1"/>
  <c r="AX40" i="12"/>
  <c r="AX70" i="12" s="1"/>
  <c r="BF90" i="12"/>
  <c r="BF121" i="12" s="1"/>
  <c r="BF40" i="12"/>
  <c r="BF70" i="12" s="1"/>
  <c r="BN90" i="12"/>
  <c r="BN121" i="12" s="1"/>
  <c r="BN40" i="12"/>
  <c r="BN70" i="12" s="1"/>
  <c r="BV90" i="12"/>
  <c r="BV121" i="12" s="1"/>
  <c r="BV40" i="12"/>
  <c r="BV70" i="12" s="1"/>
  <c r="CD90" i="12"/>
  <c r="CD121" i="12" s="1"/>
  <c r="CD40" i="12"/>
  <c r="CD70" i="12" s="1"/>
  <c r="CL90" i="12"/>
  <c r="CL121" i="12" s="1"/>
  <c r="CL40" i="12"/>
  <c r="CL70" i="12" s="1"/>
  <c r="CT90" i="12"/>
  <c r="CT121" i="12" s="1"/>
  <c r="CT40" i="12"/>
  <c r="CT70" i="12" s="1"/>
  <c r="DB90" i="12"/>
  <c r="DB121" i="12" s="1"/>
  <c r="DB40" i="12"/>
  <c r="DB70" i="12" s="1"/>
  <c r="DJ90" i="12"/>
  <c r="DJ121" i="12" s="1"/>
  <c r="DJ40" i="12"/>
  <c r="DJ70" i="12" s="1"/>
  <c r="DR90" i="12"/>
  <c r="DR121" i="12" s="1"/>
  <c r="DR40" i="12"/>
  <c r="DR70" i="12" s="1"/>
  <c r="DZ90" i="12"/>
  <c r="DZ121" i="12" s="1"/>
  <c r="DZ40" i="12"/>
  <c r="DZ70" i="12" s="1"/>
  <c r="EH90" i="12"/>
  <c r="EH121" i="12" s="1"/>
  <c r="EH40" i="12"/>
  <c r="EH70" i="12" s="1"/>
  <c r="EP90" i="12"/>
  <c r="EP121" i="12" s="1"/>
  <c r="EP40" i="12"/>
  <c r="EP70" i="12" s="1"/>
  <c r="EX90" i="12"/>
  <c r="EX121" i="12" s="1"/>
  <c r="EX40" i="12"/>
  <c r="EX70" i="12" s="1"/>
  <c r="FF90" i="12"/>
  <c r="FF121" i="12" s="1"/>
  <c r="FF40" i="12"/>
  <c r="FF70" i="12" s="1"/>
  <c r="J91" i="12"/>
  <c r="J122" i="12" s="1"/>
  <c r="J41" i="12"/>
  <c r="J71" i="12" s="1"/>
  <c r="R91" i="12"/>
  <c r="R122" i="12" s="1"/>
  <c r="R41" i="12"/>
  <c r="R71" i="12" s="1"/>
  <c r="Z91" i="12"/>
  <c r="Z122" i="12" s="1"/>
  <c r="Z41" i="12"/>
  <c r="Z71" i="12" s="1"/>
  <c r="AH91" i="12"/>
  <c r="AH122" i="12" s="1"/>
  <c r="AH41" i="12"/>
  <c r="AH71" i="12" s="1"/>
  <c r="AP91" i="12"/>
  <c r="AP122" i="12" s="1"/>
  <c r="AP41" i="12"/>
  <c r="AP71" i="12" s="1"/>
  <c r="AX91" i="12"/>
  <c r="AX122" i="12" s="1"/>
  <c r="AX41" i="12"/>
  <c r="AX71" i="12" s="1"/>
  <c r="BF91" i="12"/>
  <c r="BF122" i="12" s="1"/>
  <c r="BF41" i="12"/>
  <c r="BF71" i="12" s="1"/>
  <c r="BN91" i="12"/>
  <c r="BN122" i="12" s="1"/>
  <c r="BN41" i="12"/>
  <c r="BN71" i="12" s="1"/>
  <c r="BV91" i="12"/>
  <c r="BV122" i="12" s="1"/>
  <c r="BV41" i="12"/>
  <c r="BV71" i="12" s="1"/>
  <c r="CD91" i="12"/>
  <c r="CD122" i="12" s="1"/>
  <c r="CD41" i="12"/>
  <c r="CD71" i="12" s="1"/>
  <c r="CL91" i="12"/>
  <c r="CL122" i="12" s="1"/>
  <c r="CL41" i="12"/>
  <c r="CL71" i="12" s="1"/>
  <c r="CT91" i="12"/>
  <c r="CT122" i="12" s="1"/>
  <c r="CT41" i="12"/>
  <c r="CT71" i="12" s="1"/>
  <c r="DB91" i="12"/>
  <c r="DB122" i="12" s="1"/>
  <c r="DB41" i="12"/>
  <c r="DB71" i="12" s="1"/>
  <c r="DJ91" i="12"/>
  <c r="DJ122" i="12" s="1"/>
  <c r="DJ41" i="12"/>
  <c r="DJ71" i="12" s="1"/>
  <c r="DR91" i="12"/>
  <c r="DR122" i="12" s="1"/>
  <c r="DR41" i="12"/>
  <c r="DR71" i="12" s="1"/>
  <c r="DZ91" i="12"/>
  <c r="DZ122" i="12" s="1"/>
  <c r="DZ41" i="12"/>
  <c r="DZ71" i="12" s="1"/>
  <c r="EH91" i="12"/>
  <c r="EH122" i="12" s="1"/>
  <c r="EH41" i="12"/>
  <c r="EH71" i="12" s="1"/>
  <c r="EP91" i="12"/>
  <c r="EP122" i="12" s="1"/>
  <c r="EP41" i="12"/>
  <c r="EP71" i="12" s="1"/>
  <c r="EX91" i="12"/>
  <c r="EX122" i="12" s="1"/>
  <c r="EX41" i="12"/>
  <c r="EX71" i="12" s="1"/>
  <c r="FF91" i="12"/>
  <c r="FF122" i="12" s="1"/>
  <c r="FF41" i="12"/>
  <c r="FF71" i="12" s="1"/>
  <c r="J93" i="12"/>
  <c r="J124" i="12" s="1"/>
  <c r="J43" i="12"/>
  <c r="J73" i="12" s="1"/>
  <c r="R93" i="12"/>
  <c r="R124" i="12" s="1"/>
  <c r="R43" i="12"/>
  <c r="R73" i="12" s="1"/>
  <c r="Z93" i="12"/>
  <c r="Z124" i="12" s="1"/>
  <c r="Z43" i="12"/>
  <c r="Z73" i="12" s="1"/>
  <c r="AH93" i="12"/>
  <c r="AH124" i="12" s="1"/>
  <c r="AH43" i="12"/>
  <c r="AH73" i="12" s="1"/>
  <c r="AP93" i="12"/>
  <c r="AP124" i="12" s="1"/>
  <c r="AP43" i="12"/>
  <c r="AP73" i="12" s="1"/>
  <c r="AX93" i="12"/>
  <c r="AX124" i="12" s="1"/>
  <c r="AX43" i="12"/>
  <c r="AX73" i="12" s="1"/>
  <c r="BF93" i="12"/>
  <c r="BF124" i="12" s="1"/>
  <c r="BF43" i="12"/>
  <c r="BF73" i="12" s="1"/>
  <c r="BN93" i="12"/>
  <c r="BN124" i="12" s="1"/>
  <c r="BN43" i="12"/>
  <c r="BN73" i="12" s="1"/>
  <c r="BV93" i="12"/>
  <c r="BV124" i="12" s="1"/>
  <c r="BV43" i="12"/>
  <c r="BV73" i="12" s="1"/>
  <c r="CD93" i="12"/>
  <c r="CD124" i="12" s="1"/>
  <c r="CD43" i="12"/>
  <c r="CD73" i="12" s="1"/>
  <c r="CL93" i="12"/>
  <c r="CL124" i="12" s="1"/>
  <c r="CL43" i="12"/>
  <c r="CL73" i="12" s="1"/>
  <c r="CT93" i="12"/>
  <c r="CT124" i="12" s="1"/>
  <c r="CT43" i="12"/>
  <c r="CT73" i="12" s="1"/>
  <c r="DB93" i="12"/>
  <c r="DB124" i="12" s="1"/>
  <c r="DB43" i="12"/>
  <c r="DB73" i="12" s="1"/>
  <c r="DJ93" i="12"/>
  <c r="DJ124" i="12" s="1"/>
  <c r="DJ43" i="12"/>
  <c r="DJ73" i="12" s="1"/>
  <c r="DR93" i="12"/>
  <c r="DR124" i="12" s="1"/>
  <c r="DR43" i="12"/>
  <c r="DR73" i="12" s="1"/>
  <c r="DZ93" i="12"/>
  <c r="DZ124" i="12" s="1"/>
  <c r="DZ43" i="12"/>
  <c r="DZ73" i="12" s="1"/>
  <c r="EH93" i="12"/>
  <c r="EH124" i="12" s="1"/>
  <c r="EH43" i="12"/>
  <c r="EH73" i="12" s="1"/>
  <c r="EP93" i="12"/>
  <c r="EP124" i="12" s="1"/>
  <c r="EP43" i="12"/>
  <c r="EP73" i="12" s="1"/>
  <c r="EX93" i="12"/>
  <c r="EX124" i="12" s="1"/>
  <c r="EX43" i="12"/>
  <c r="EX73" i="12" s="1"/>
  <c r="FF93" i="12"/>
  <c r="FF124" i="12" s="1"/>
  <c r="FF43" i="12"/>
  <c r="FF73" i="12" s="1"/>
  <c r="J94" i="12"/>
  <c r="J125" i="12" s="1"/>
  <c r="J44" i="12"/>
  <c r="J74" i="12" s="1"/>
  <c r="R94" i="12"/>
  <c r="R125" i="12" s="1"/>
  <c r="R44" i="12"/>
  <c r="R74" i="12" s="1"/>
  <c r="Z94" i="12"/>
  <c r="Z125" i="12" s="1"/>
  <c r="Z44" i="12"/>
  <c r="Z74" i="12" s="1"/>
  <c r="AH94" i="12"/>
  <c r="AH125" i="12" s="1"/>
  <c r="AH44" i="12"/>
  <c r="AH74" i="12" s="1"/>
  <c r="AP94" i="12"/>
  <c r="AP125" i="12" s="1"/>
  <c r="AP44" i="12"/>
  <c r="AP74" i="12" s="1"/>
  <c r="AX94" i="12"/>
  <c r="AX125" i="12" s="1"/>
  <c r="AX44" i="12"/>
  <c r="AX74" i="12" s="1"/>
  <c r="BF94" i="12"/>
  <c r="BF125" i="12" s="1"/>
  <c r="BF44" i="12"/>
  <c r="BF74" i="12" s="1"/>
  <c r="BN94" i="12"/>
  <c r="BN125" i="12" s="1"/>
  <c r="BN44" i="12"/>
  <c r="BN74" i="12" s="1"/>
  <c r="BV94" i="12"/>
  <c r="BV125" i="12" s="1"/>
  <c r="BV44" i="12"/>
  <c r="BV74" i="12" s="1"/>
  <c r="CD94" i="12"/>
  <c r="CD125" i="12" s="1"/>
  <c r="CD44" i="12"/>
  <c r="CD74" i="12" s="1"/>
  <c r="CL94" i="12"/>
  <c r="CL125" i="12" s="1"/>
  <c r="CL44" i="12"/>
  <c r="CL74" i="12" s="1"/>
  <c r="CT94" i="12"/>
  <c r="CT125" i="12" s="1"/>
  <c r="CT44" i="12"/>
  <c r="CT74" i="12" s="1"/>
  <c r="DB94" i="12"/>
  <c r="DB125" i="12" s="1"/>
  <c r="DB44" i="12"/>
  <c r="DB74" i="12" s="1"/>
  <c r="DJ94" i="12"/>
  <c r="DJ125" i="12" s="1"/>
  <c r="DJ44" i="12"/>
  <c r="DJ74" i="12" s="1"/>
  <c r="DR94" i="12"/>
  <c r="DR125" i="12" s="1"/>
  <c r="DR44" i="12"/>
  <c r="DR74" i="12" s="1"/>
  <c r="DZ94" i="12"/>
  <c r="DZ125" i="12" s="1"/>
  <c r="DZ44" i="12"/>
  <c r="DZ74" i="12" s="1"/>
  <c r="EH94" i="12"/>
  <c r="EH125" i="12" s="1"/>
  <c r="EH44" i="12"/>
  <c r="EH74" i="12" s="1"/>
  <c r="EP94" i="12"/>
  <c r="EP125" i="12" s="1"/>
  <c r="EP44" i="12"/>
  <c r="EP74" i="12" s="1"/>
  <c r="EX94" i="12"/>
  <c r="EX125" i="12" s="1"/>
  <c r="EX44" i="12"/>
  <c r="EX74" i="12" s="1"/>
  <c r="FF94" i="12"/>
  <c r="FF125" i="12" s="1"/>
  <c r="FF44" i="12"/>
  <c r="FF74" i="12" s="1"/>
  <c r="J95" i="12"/>
  <c r="J126" i="12" s="1"/>
  <c r="J45" i="12"/>
  <c r="J75" i="12" s="1"/>
  <c r="R95" i="12"/>
  <c r="R126" i="12" s="1"/>
  <c r="R45" i="12"/>
  <c r="R75" i="12" s="1"/>
  <c r="Z95" i="12"/>
  <c r="Z126" i="12" s="1"/>
  <c r="Z45" i="12"/>
  <c r="Z75" i="12" s="1"/>
  <c r="AH95" i="12"/>
  <c r="AH126" i="12" s="1"/>
  <c r="AH45" i="12"/>
  <c r="AH75" i="12" s="1"/>
  <c r="AP95" i="12"/>
  <c r="AP126" i="12" s="1"/>
  <c r="AP45" i="12"/>
  <c r="AP75" i="12" s="1"/>
  <c r="AX95" i="12"/>
  <c r="AX126" i="12" s="1"/>
  <c r="AX45" i="12"/>
  <c r="AX75" i="12" s="1"/>
  <c r="BF95" i="12"/>
  <c r="BF126" i="12" s="1"/>
  <c r="BF45" i="12"/>
  <c r="BF75" i="12" s="1"/>
  <c r="BN95" i="12"/>
  <c r="BN126" i="12" s="1"/>
  <c r="BN45" i="12"/>
  <c r="BN75" i="12" s="1"/>
  <c r="BV95" i="12"/>
  <c r="BV126" i="12" s="1"/>
  <c r="BV45" i="12"/>
  <c r="BV75" i="12" s="1"/>
  <c r="CD95" i="12"/>
  <c r="CD126" i="12" s="1"/>
  <c r="CD45" i="12"/>
  <c r="CD75" i="12" s="1"/>
  <c r="CL95" i="12"/>
  <c r="CL126" i="12" s="1"/>
  <c r="CL45" i="12"/>
  <c r="CL75" i="12" s="1"/>
  <c r="CT95" i="12"/>
  <c r="CT126" i="12" s="1"/>
  <c r="CT45" i="12"/>
  <c r="CT75" i="12" s="1"/>
  <c r="DB95" i="12"/>
  <c r="DB126" i="12" s="1"/>
  <c r="DB45" i="12"/>
  <c r="DB75" i="12" s="1"/>
  <c r="DJ95" i="12"/>
  <c r="DJ126" i="12" s="1"/>
  <c r="DJ45" i="12"/>
  <c r="DJ75" i="12" s="1"/>
  <c r="DR95" i="12"/>
  <c r="DR126" i="12" s="1"/>
  <c r="DR45" i="12"/>
  <c r="DR75" i="12" s="1"/>
  <c r="DZ95" i="12"/>
  <c r="DZ126" i="12" s="1"/>
  <c r="DZ45" i="12"/>
  <c r="DZ75" i="12" s="1"/>
  <c r="EH95" i="12"/>
  <c r="EH126" i="12" s="1"/>
  <c r="EH45" i="12"/>
  <c r="EH75" i="12" s="1"/>
  <c r="EP95" i="12"/>
  <c r="EP126" i="12" s="1"/>
  <c r="EP45" i="12"/>
  <c r="EP75" i="12" s="1"/>
  <c r="EX95" i="12"/>
  <c r="EX126" i="12" s="1"/>
  <c r="EX45" i="12"/>
  <c r="EX75" i="12" s="1"/>
  <c r="FF95" i="12"/>
  <c r="FF126" i="12" s="1"/>
  <c r="FF45" i="12"/>
  <c r="FF75" i="12" s="1"/>
  <c r="J96" i="12"/>
  <c r="J127" i="12" s="1"/>
  <c r="J46" i="12"/>
  <c r="J76" i="12" s="1"/>
  <c r="R96" i="12"/>
  <c r="R127" i="12" s="1"/>
  <c r="R46" i="12"/>
  <c r="R76" i="12" s="1"/>
  <c r="Z96" i="12"/>
  <c r="Z127" i="12" s="1"/>
  <c r="Z46" i="12"/>
  <c r="Z76" i="12" s="1"/>
  <c r="AH96" i="12"/>
  <c r="AH127" i="12" s="1"/>
  <c r="AH46" i="12"/>
  <c r="AH76" i="12" s="1"/>
  <c r="AP96" i="12"/>
  <c r="AP127" i="12" s="1"/>
  <c r="AP46" i="12"/>
  <c r="AP76" i="12" s="1"/>
  <c r="AX96" i="12"/>
  <c r="AX127" i="12" s="1"/>
  <c r="AX46" i="12"/>
  <c r="AX76" i="12" s="1"/>
  <c r="BF96" i="12"/>
  <c r="BF127" i="12" s="1"/>
  <c r="BF46" i="12"/>
  <c r="BF76" i="12" s="1"/>
  <c r="BN96" i="12"/>
  <c r="BN127" i="12" s="1"/>
  <c r="BN46" i="12"/>
  <c r="BN76" i="12" s="1"/>
  <c r="BV96" i="12"/>
  <c r="BV127" i="12" s="1"/>
  <c r="BV46" i="12"/>
  <c r="BV76" i="12" s="1"/>
  <c r="CD96" i="12"/>
  <c r="CD127" i="12" s="1"/>
  <c r="CD46" i="12"/>
  <c r="CD76" i="12" s="1"/>
  <c r="CL96" i="12"/>
  <c r="CL127" i="12" s="1"/>
  <c r="CL46" i="12"/>
  <c r="CL76" i="12" s="1"/>
  <c r="CT96" i="12"/>
  <c r="CT127" i="12" s="1"/>
  <c r="CT46" i="12"/>
  <c r="CT76" i="12" s="1"/>
  <c r="DB96" i="12"/>
  <c r="DB127" i="12" s="1"/>
  <c r="DB46" i="12"/>
  <c r="DB76" i="12" s="1"/>
  <c r="DJ96" i="12"/>
  <c r="DJ127" i="12" s="1"/>
  <c r="DJ46" i="12"/>
  <c r="DJ76" i="12" s="1"/>
  <c r="DR96" i="12"/>
  <c r="DR127" i="12" s="1"/>
  <c r="DR46" i="12"/>
  <c r="DR76" i="12" s="1"/>
  <c r="DZ96" i="12"/>
  <c r="DZ127" i="12" s="1"/>
  <c r="DZ46" i="12"/>
  <c r="DZ76" i="12" s="1"/>
  <c r="EH96" i="12"/>
  <c r="EH127" i="12" s="1"/>
  <c r="EH46" i="12"/>
  <c r="EH76" i="12" s="1"/>
  <c r="EP96" i="12"/>
  <c r="EP127" i="12" s="1"/>
  <c r="EP46" i="12"/>
  <c r="EP76" i="12" s="1"/>
  <c r="EX96" i="12"/>
  <c r="EX127" i="12" s="1"/>
  <c r="EX46" i="12"/>
  <c r="EX76" i="12" s="1"/>
  <c r="FF96" i="12"/>
  <c r="FF127" i="12" s="1"/>
  <c r="FF46" i="12"/>
  <c r="FF76" i="12" s="1"/>
  <c r="J97" i="12"/>
  <c r="J128" i="12" s="1"/>
  <c r="J47" i="12"/>
  <c r="J77" i="12" s="1"/>
  <c r="R97" i="12"/>
  <c r="R128" i="12" s="1"/>
  <c r="R47" i="12"/>
  <c r="R77" i="12" s="1"/>
  <c r="Z97" i="12"/>
  <c r="Z128" i="12" s="1"/>
  <c r="Z47" i="12"/>
  <c r="Z77" i="12" s="1"/>
  <c r="AH97" i="12"/>
  <c r="AH128" i="12" s="1"/>
  <c r="AH47" i="12"/>
  <c r="AH77" i="12" s="1"/>
  <c r="AP97" i="12"/>
  <c r="AP128" i="12" s="1"/>
  <c r="AP47" i="12"/>
  <c r="AP77" i="12" s="1"/>
  <c r="AX97" i="12"/>
  <c r="AX128" i="12" s="1"/>
  <c r="AX47" i="12"/>
  <c r="AX77" i="12" s="1"/>
  <c r="BF97" i="12"/>
  <c r="BF128" i="12" s="1"/>
  <c r="BF47" i="12"/>
  <c r="BF77" i="12" s="1"/>
  <c r="BN97" i="12"/>
  <c r="BN128" i="12" s="1"/>
  <c r="BN47" i="12"/>
  <c r="BN77" i="12" s="1"/>
  <c r="BV97" i="12"/>
  <c r="BV128" i="12" s="1"/>
  <c r="BV47" i="12"/>
  <c r="BV77" i="12" s="1"/>
  <c r="CD97" i="12"/>
  <c r="CD128" i="12" s="1"/>
  <c r="CD47" i="12"/>
  <c r="CD77" i="12" s="1"/>
  <c r="CL97" i="12"/>
  <c r="CL128" i="12" s="1"/>
  <c r="CL47" i="12"/>
  <c r="CL77" i="12" s="1"/>
  <c r="BM38" i="12"/>
  <c r="BM68" i="12" s="1"/>
  <c r="DY38" i="12"/>
  <c r="U71" i="24" s="1"/>
  <c r="AW39" i="12"/>
  <c r="AW69" i="12" s="1"/>
  <c r="DI39" i="12"/>
  <c r="DI69" i="12" s="1"/>
  <c r="Q40" i="12"/>
  <c r="Q70" i="12" s="1"/>
  <c r="CC40" i="12"/>
  <c r="CC70" i="12" s="1"/>
  <c r="EO40" i="12"/>
  <c r="EO70" i="12" s="1"/>
  <c r="BM41" i="12"/>
  <c r="BM71" i="12" s="1"/>
  <c r="DY41" i="12"/>
  <c r="DY71" i="12" s="1"/>
  <c r="AW43" i="12"/>
  <c r="AW73" i="12" s="1"/>
  <c r="DI43" i="12"/>
  <c r="DI73" i="12" s="1"/>
  <c r="BT44" i="12"/>
  <c r="BT74" i="12" s="1"/>
  <c r="AL46" i="12"/>
  <c r="AL76" i="12" s="1"/>
  <c r="BR48" i="12"/>
  <c r="BR78" i="12" s="1"/>
  <c r="X97" i="12"/>
  <c r="X128" i="12" s="1"/>
  <c r="X47" i="12"/>
  <c r="X77" i="12" s="1"/>
  <c r="AF97" i="12"/>
  <c r="AF128" i="12" s="1"/>
  <c r="AF47" i="12"/>
  <c r="AF77" i="12" s="1"/>
  <c r="AN97" i="12"/>
  <c r="AN128" i="12" s="1"/>
  <c r="AN47" i="12"/>
  <c r="AN77" i="12" s="1"/>
  <c r="AV97" i="12"/>
  <c r="AV128" i="12" s="1"/>
  <c r="AV47" i="12"/>
  <c r="AV77" i="12" s="1"/>
  <c r="BD97" i="12"/>
  <c r="BD128" i="12" s="1"/>
  <c r="BD47" i="12"/>
  <c r="BD77" i="12" s="1"/>
  <c r="BL97" i="12"/>
  <c r="BL128" i="12" s="1"/>
  <c r="BL47" i="12"/>
  <c r="BL77" i="12" s="1"/>
  <c r="BT97" i="12"/>
  <c r="BT128" i="12" s="1"/>
  <c r="BT47" i="12"/>
  <c r="BT77" i="12" s="1"/>
  <c r="CB97" i="12"/>
  <c r="CB128" i="12" s="1"/>
  <c r="CB47" i="12"/>
  <c r="CB77" i="12" s="1"/>
  <c r="CJ97" i="12"/>
  <c r="CJ128" i="12" s="1"/>
  <c r="CJ47" i="12"/>
  <c r="CJ77" i="12" s="1"/>
  <c r="CR97" i="12"/>
  <c r="CR128" i="12" s="1"/>
  <c r="CR47" i="12"/>
  <c r="CR77" i="12" s="1"/>
  <c r="CZ97" i="12"/>
  <c r="CZ128" i="12" s="1"/>
  <c r="CZ47" i="12"/>
  <c r="CZ77" i="12" s="1"/>
  <c r="DH97" i="12"/>
  <c r="DH128" i="12" s="1"/>
  <c r="DH47" i="12"/>
  <c r="DH77" i="12" s="1"/>
  <c r="DP97" i="12"/>
  <c r="DP128" i="12" s="1"/>
  <c r="DP47" i="12"/>
  <c r="DP77" i="12" s="1"/>
  <c r="DX97" i="12"/>
  <c r="DX128" i="12" s="1"/>
  <c r="DX47" i="12"/>
  <c r="DX77" i="12" s="1"/>
  <c r="EF97" i="12"/>
  <c r="EF128" i="12" s="1"/>
  <c r="EF47" i="12"/>
  <c r="EF77" i="12" s="1"/>
  <c r="EN97" i="12"/>
  <c r="EN128" i="12" s="1"/>
  <c r="EN47" i="12"/>
  <c r="EN77" i="12" s="1"/>
  <c r="EV97" i="12"/>
  <c r="EV128" i="12" s="1"/>
  <c r="EV47" i="12"/>
  <c r="EV77" i="12" s="1"/>
  <c r="FD97" i="12"/>
  <c r="FD128" i="12" s="1"/>
  <c r="FD47" i="12"/>
  <c r="FD77" i="12" s="1"/>
  <c r="H98" i="12"/>
  <c r="H129" i="12" s="1"/>
  <c r="H48" i="12"/>
  <c r="H78" i="12" s="1"/>
  <c r="P98" i="12"/>
  <c r="P129" i="12" s="1"/>
  <c r="P48" i="12"/>
  <c r="P78" i="12" s="1"/>
  <c r="X98" i="12"/>
  <c r="X129" i="12" s="1"/>
  <c r="X48" i="12"/>
  <c r="X78" i="12" s="1"/>
  <c r="AF98" i="12"/>
  <c r="AF129" i="12" s="1"/>
  <c r="AF48" i="12"/>
  <c r="AF78" i="12" s="1"/>
  <c r="AN98" i="12"/>
  <c r="AN129" i="12" s="1"/>
  <c r="AN48" i="12"/>
  <c r="AN78" i="12" s="1"/>
  <c r="AV98" i="12"/>
  <c r="AV129" i="12" s="1"/>
  <c r="AV48" i="12"/>
  <c r="AV78" i="12" s="1"/>
  <c r="BD98" i="12"/>
  <c r="BD129" i="12" s="1"/>
  <c r="BD48" i="12"/>
  <c r="BD78" i="12" s="1"/>
  <c r="BL98" i="12"/>
  <c r="BL129" i="12" s="1"/>
  <c r="BL48" i="12"/>
  <c r="BL78" i="12" s="1"/>
  <c r="BT98" i="12"/>
  <c r="BT129" i="12" s="1"/>
  <c r="BT48" i="12"/>
  <c r="BT78" i="12" s="1"/>
  <c r="CB98" i="12"/>
  <c r="CB129" i="12" s="1"/>
  <c r="CB48" i="12"/>
  <c r="CB78" i="12" s="1"/>
  <c r="CJ98" i="12"/>
  <c r="CJ129" i="12" s="1"/>
  <c r="CJ48" i="12"/>
  <c r="CJ78" i="12" s="1"/>
  <c r="CR98" i="12"/>
  <c r="CR129" i="12" s="1"/>
  <c r="CR48" i="12"/>
  <c r="CR78" i="12" s="1"/>
  <c r="CZ98" i="12"/>
  <c r="CZ129" i="12" s="1"/>
  <c r="CZ48" i="12"/>
  <c r="CZ78" i="12" s="1"/>
  <c r="DH98" i="12"/>
  <c r="DH129" i="12" s="1"/>
  <c r="DH48" i="12"/>
  <c r="DH78" i="12" s="1"/>
  <c r="DP98" i="12"/>
  <c r="DP129" i="12" s="1"/>
  <c r="DP48" i="12"/>
  <c r="DP78" i="12" s="1"/>
  <c r="DX98" i="12"/>
  <c r="DX129" i="12" s="1"/>
  <c r="DX48" i="12"/>
  <c r="DX78" i="12" s="1"/>
  <c r="EF98" i="12"/>
  <c r="EF129" i="12" s="1"/>
  <c r="EF48" i="12"/>
  <c r="EF78" i="12" s="1"/>
  <c r="EN98" i="12"/>
  <c r="EN129" i="12" s="1"/>
  <c r="EN48" i="12"/>
  <c r="EN78" i="12" s="1"/>
  <c r="EV98" i="12"/>
  <c r="EV129" i="12" s="1"/>
  <c r="EV48" i="12"/>
  <c r="EV78" i="12" s="1"/>
  <c r="FD98" i="12"/>
  <c r="FD129" i="12" s="1"/>
  <c r="FD48" i="12"/>
  <c r="FD78" i="12" s="1"/>
  <c r="H99" i="12"/>
  <c r="H130" i="12" s="1"/>
  <c r="H49" i="12"/>
  <c r="H79" i="12" s="1"/>
  <c r="P99" i="12"/>
  <c r="P130" i="12" s="1"/>
  <c r="P49" i="12"/>
  <c r="P79" i="12" s="1"/>
  <c r="X99" i="12"/>
  <c r="X130" i="12" s="1"/>
  <c r="X49" i="12"/>
  <c r="X79" i="12" s="1"/>
  <c r="AF99" i="12"/>
  <c r="AF130" i="12" s="1"/>
  <c r="AF49" i="12"/>
  <c r="AF79" i="12" s="1"/>
  <c r="AN99" i="12"/>
  <c r="AN130" i="12" s="1"/>
  <c r="AN49" i="12"/>
  <c r="AN79" i="12" s="1"/>
  <c r="AV99" i="12"/>
  <c r="AV130" i="12" s="1"/>
  <c r="AV49" i="12"/>
  <c r="AV79" i="12" s="1"/>
  <c r="BD99" i="12"/>
  <c r="BD130" i="12" s="1"/>
  <c r="BD49" i="12"/>
  <c r="BD79" i="12" s="1"/>
  <c r="BL99" i="12"/>
  <c r="BL130" i="12" s="1"/>
  <c r="BL49" i="12"/>
  <c r="BL79" i="12" s="1"/>
  <c r="BT99" i="12"/>
  <c r="BT130" i="12" s="1"/>
  <c r="BT49" i="12"/>
  <c r="BT79" i="12" s="1"/>
  <c r="CB99" i="12"/>
  <c r="CB130" i="12" s="1"/>
  <c r="CB49" i="12"/>
  <c r="CB79" i="12" s="1"/>
  <c r="CJ99" i="12"/>
  <c r="CJ130" i="12" s="1"/>
  <c r="CJ49" i="12"/>
  <c r="CJ79" i="12" s="1"/>
  <c r="CR99" i="12"/>
  <c r="CR130" i="12" s="1"/>
  <c r="CR49" i="12"/>
  <c r="CR79" i="12" s="1"/>
  <c r="CZ99" i="12"/>
  <c r="CZ130" i="12" s="1"/>
  <c r="CZ49" i="12"/>
  <c r="CZ79" i="12" s="1"/>
  <c r="DH99" i="12"/>
  <c r="DH130" i="12" s="1"/>
  <c r="DH49" i="12"/>
  <c r="DH79" i="12" s="1"/>
  <c r="DP99" i="12"/>
  <c r="DP130" i="12" s="1"/>
  <c r="DP49" i="12"/>
  <c r="DP79" i="12" s="1"/>
  <c r="DX99" i="12"/>
  <c r="DX130" i="12" s="1"/>
  <c r="DX49" i="12"/>
  <c r="DX79" i="12" s="1"/>
  <c r="EF99" i="12"/>
  <c r="EF130" i="12" s="1"/>
  <c r="EF49" i="12"/>
  <c r="EF79" i="12" s="1"/>
  <c r="EN99" i="12"/>
  <c r="EN130" i="12" s="1"/>
  <c r="EN49" i="12"/>
  <c r="EN79" i="12" s="1"/>
  <c r="EV99" i="12"/>
  <c r="EV130" i="12" s="1"/>
  <c r="EV49" i="12"/>
  <c r="EV79" i="12" s="1"/>
  <c r="FD99" i="12"/>
  <c r="FD130" i="12" s="1"/>
  <c r="FD49" i="12"/>
  <c r="FD79" i="12" s="1"/>
  <c r="H101" i="12"/>
  <c r="H132" i="12" s="1"/>
  <c r="H51" i="12"/>
  <c r="H81" i="12" s="1"/>
  <c r="P101" i="12"/>
  <c r="P132" i="12" s="1"/>
  <c r="P51" i="12"/>
  <c r="P81" i="12" s="1"/>
  <c r="X101" i="12"/>
  <c r="X132" i="12" s="1"/>
  <c r="X51" i="12"/>
  <c r="X81" i="12" s="1"/>
  <c r="AF101" i="12"/>
  <c r="AF132" i="12" s="1"/>
  <c r="AF51" i="12"/>
  <c r="AF81" i="12" s="1"/>
  <c r="AN101" i="12"/>
  <c r="AN132" i="12" s="1"/>
  <c r="AN51" i="12"/>
  <c r="AN81" i="12" s="1"/>
  <c r="AV101" i="12"/>
  <c r="AV132" i="12" s="1"/>
  <c r="AV51" i="12"/>
  <c r="AV81" i="12" s="1"/>
  <c r="BD101" i="12"/>
  <c r="BD132" i="12" s="1"/>
  <c r="BD51" i="12"/>
  <c r="BD81" i="12" s="1"/>
  <c r="BL101" i="12"/>
  <c r="BL132" i="12" s="1"/>
  <c r="BL51" i="12"/>
  <c r="BL81" i="12" s="1"/>
  <c r="BT101" i="12"/>
  <c r="BT132" i="12" s="1"/>
  <c r="BT51" i="12"/>
  <c r="BT81" i="12" s="1"/>
  <c r="CB101" i="12"/>
  <c r="CB132" i="12" s="1"/>
  <c r="CB51" i="12"/>
  <c r="CB81" i="12" s="1"/>
  <c r="CJ101" i="12"/>
  <c r="CJ132" i="12" s="1"/>
  <c r="CJ51" i="12"/>
  <c r="CJ81" i="12" s="1"/>
  <c r="CR101" i="12"/>
  <c r="CR132" i="12" s="1"/>
  <c r="CR51" i="12"/>
  <c r="CR81" i="12" s="1"/>
  <c r="CZ101" i="12"/>
  <c r="CZ132" i="12" s="1"/>
  <c r="CZ51" i="12"/>
  <c r="CZ81" i="12" s="1"/>
  <c r="DH101" i="12"/>
  <c r="DH132" i="12" s="1"/>
  <c r="DH51" i="12"/>
  <c r="DH81" i="12" s="1"/>
  <c r="DP101" i="12"/>
  <c r="DP132" i="12" s="1"/>
  <c r="DP51" i="12"/>
  <c r="DP81" i="12" s="1"/>
  <c r="DX101" i="12"/>
  <c r="DX132" i="12" s="1"/>
  <c r="DX51" i="12"/>
  <c r="DX81" i="12" s="1"/>
  <c r="EF101" i="12"/>
  <c r="EF132" i="12" s="1"/>
  <c r="EF51" i="12"/>
  <c r="EF81" i="12" s="1"/>
  <c r="EN101" i="12"/>
  <c r="EN132" i="12" s="1"/>
  <c r="EN51" i="12"/>
  <c r="EN81" i="12" s="1"/>
  <c r="EV101" i="12"/>
  <c r="EV132" i="12" s="1"/>
  <c r="EV51" i="12"/>
  <c r="EV81" i="12" s="1"/>
  <c r="FD101" i="12"/>
  <c r="FD132" i="12" s="1"/>
  <c r="FD51" i="12"/>
  <c r="FD81" i="12" s="1"/>
  <c r="H102" i="12"/>
  <c r="H133" i="12" s="1"/>
  <c r="H52" i="12"/>
  <c r="H82" i="12" s="1"/>
  <c r="P102" i="12"/>
  <c r="P133" i="12" s="1"/>
  <c r="P52" i="12"/>
  <c r="P82" i="12" s="1"/>
  <c r="X102" i="12"/>
  <c r="X133" i="12" s="1"/>
  <c r="X52" i="12"/>
  <c r="X82" i="12" s="1"/>
  <c r="AF102" i="12"/>
  <c r="AF133" i="12" s="1"/>
  <c r="AF52" i="12"/>
  <c r="AF82" i="12" s="1"/>
  <c r="AN102" i="12"/>
  <c r="AN133" i="12" s="1"/>
  <c r="AN52" i="12"/>
  <c r="AN82" i="12" s="1"/>
  <c r="AV102" i="12"/>
  <c r="AV133" i="12" s="1"/>
  <c r="AV52" i="12"/>
  <c r="AV82" i="12" s="1"/>
  <c r="BD102" i="12"/>
  <c r="BD133" i="12" s="1"/>
  <c r="BD52" i="12"/>
  <c r="BD82" i="12" s="1"/>
  <c r="BL102" i="12"/>
  <c r="BL133" i="12" s="1"/>
  <c r="BL52" i="12"/>
  <c r="BL82" i="12" s="1"/>
  <c r="BT102" i="12"/>
  <c r="BT133" i="12" s="1"/>
  <c r="BT52" i="12"/>
  <c r="BT82" i="12" s="1"/>
  <c r="CB102" i="12"/>
  <c r="CB133" i="12" s="1"/>
  <c r="CB52" i="12"/>
  <c r="CB82" i="12" s="1"/>
  <c r="CJ102" i="12"/>
  <c r="CJ133" i="12" s="1"/>
  <c r="CJ52" i="12"/>
  <c r="CJ82" i="12" s="1"/>
  <c r="CR102" i="12"/>
  <c r="CR133" i="12" s="1"/>
  <c r="CR52" i="12"/>
  <c r="CR82" i="12" s="1"/>
  <c r="CZ102" i="12"/>
  <c r="CZ133" i="12" s="1"/>
  <c r="CZ52" i="12"/>
  <c r="CZ82" i="12" s="1"/>
  <c r="DH102" i="12"/>
  <c r="DH133" i="12" s="1"/>
  <c r="DH52" i="12"/>
  <c r="DH82" i="12" s="1"/>
  <c r="DP102" i="12"/>
  <c r="DP133" i="12" s="1"/>
  <c r="DP52" i="12"/>
  <c r="DP82" i="12" s="1"/>
  <c r="DX102" i="12"/>
  <c r="DX133" i="12" s="1"/>
  <c r="DX52" i="12"/>
  <c r="DX82" i="12" s="1"/>
  <c r="EF102" i="12"/>
  <c r="EF133" i="12" s="1"/>
  <c r="EF52" i="12"/>
  <c r="EF82" i="12" s="1"/>
  <c r="EN102" i="12"/>
  <c r="EN133" i="12" s="1"/>
  <c r="EN52" i="12"/>
  <c r="EN82" i="12" s="1"/>
  <c r="EV102" i="12"/>
  <c r="EV133" i="12" s="1"/>
  <c r="EV52" i="12"/>
  <c r="EV82" i="12" s="1"/>
  <c r="FD102" i="12"/>
  <c r="FD133" i="12" s="1"/>
  <c r="FD52" i="12"/>
  <c r="FD82" i="12" s="1"/>
  <c r="H103" i="12"/>
  <c r="H134" i="12" s="1"/>
  <c r="H53" i="12"/>
  <c r="H83" i="12" s="1"/>
  <c r="P103" i="12"/>
  <c r="P134" i="12" s="1"/>
  <c r="P53" i="12"/>
  <c r="P83" i="12" s="1"/>
  <c r="X103" i="12"/>
  <c r="X134" i="12" s="1"/>
  <c r="X53" i="12"/>
  <c r="X83" i="12" s="1"/>
  <c r="AF103" i="12"/>
  <c r="AF134" i="12" s="1"/>
  <c r="AF53" i="12"/>
  <c r="AF83" i="12" s="1"/>
  <c r="AN103" i="12"/>
  <c r="AN134" i="12" s="1"/>
  <c r="AN53" i="12"/>
  <c r="AN83" i="12" s="1"/>
  <c r="AV103" i="12"/>
  <c r="AV134" i="12" s="1"/>
  <c r="AV53" i="12"/>
  <c r="AV83" i="12" s="1"/>
  <c r="BD103" i="12"/>
  <c r="BD134" i="12" s="1"/>
  <c r="BD53" i="12"/>
  <c r="BD83" i="12" s="1"/>
  <c r="BL103" i="12"/>
  <c r="BL134" i="12" s="1"/>
  <c r="BL53" i="12"/>
  <c r="BL83" i="12" s="1"/>
  <c r="BT103" i="12"/>
  <c r="BT134" i="12" s="1"/>
  <c r="BT53" i="12"/>
  <c r="BT83" i="12" s="1"/>
  <c r="CB103" i="12"/>
  <c r="CB134" i="12" s="1"/>
  <c r="CB53" i="12"/>
  <c r="CB83" i="12" s="1"/>
  <c r="CJ103" i="12"/>
  <c r="CJ134" i="12" s="1"/>
  <c r="CJ53" i="12"/>
  <c r="CJ83" i="12" s="1"/>
  <c r="CR103" i="12"/>
  <c r="CR134" i="12" s="1"/>
  <c r="CR53" i="12"/>
  <c r="CR83" i="12" s="1"/>
  <c r="CZ103" i="12"/>
  <c r="CZ134" i="12" s="1"/>
  <c r="CZ53" i="12"/>
  <c r="CZ83" i="12" s="1"/>
  <c r="DH103" i="12"/>
  <c r="DH134" i="12" s="1"/>
  <c r="DH53" i="12"/>
  <c r="DH83" i="12" s="1"/>
  <c r="DP103" i="12"/>
  <c r="DP134" i="12" s="1"/>
  <c r="DP53" i="12"/>
  <c r="DP83" i="12" s="1"/>
  <c r="DX103" i="12"/>
  <c r="DX134" i="12" s="1"/>
  <c r="DX53" i="12"/>
  <c r="DX83" i="12" s="1"/>
  <c r="EF103" i="12"/>
  <c r="EF134" i="12" s="1"/>
  <c r="EF53" i="12"/>
  <c r="EF83" i="12" s="1"/>
  <c r="EN103" i="12"/>
  <c r="EN134" i="12" s="1"/>
  <c r="EN53" i="12"/>
  <c r="EN83" i="12" s="1"/>
  <c r="EV103" i="12"/>
  <c r="EV134" i="12" s="1"/>
  <c r="EV53" i="12"/>
  <c r="EV83" i="12" s="1"/>
  <c r="FD103" i="12"/>
  <c r="FD134" i="12" s="1"/>
  <c r="FD53" i="12"/>
  <c r="FD83" i="12" s="1"/>
  <c r="H105" i="12"/>
  <c r="H55" i="12"/>
  <c r="P105" i="12"/>
  <c r="P55" i="12"/>
  <c r="X105" i="12"/>
  <c r="X55" i="12"/>
  <c r="AF105" i="12"/>
  <c r="AF55" i="12"/>
  <c r="AN105" i="12"/>
  <c r="AN55" i="12"/>
  <c r="AV105" i="12"/>
  <c r="AV55" i="12"/>
  <c r="BD105" i="12"/>
  <c r="BD55" i="12"/>
  <c r="BL105" i="12"/>
  <c r="BL55" i="12"/>
  <c r="BT105" i="12"/>
  <c r="BT55" i="12"/>
  <c r="CB105" i="12"/>
  <c r="CB55" i="12"/>
  <c r="CJ105" i="12"/>
  <c r="CJ55" i="12"/>
  <c r="CR105" i="12"/>
  <c r="CR55" i="12"/>
  <c r="CZ105" i="12"/>
  <c r="CZ55" i="12"/>
  <c r="DH105" i="12"/>
  <c r="DH55" i="12"/>
  <c r="DP105" i="12"/>
  <c r="DP55" i="12"/>
  <c r="DX105" i="12"/>
  <c r="DX55" i="12"/>
  <c r="EF105" i="12"/>
  <c r="EF55" i="12"/>
  <c r="EN105" i="12"/>
  <c r="EN55" i="12"/>
  <c r="EV105" i="12"/>
  <c r="EV55" i="12"/>
  <c r="FD105" i="12"/>
  <c r="FD55" i="12"/>
  <c r="H106" i="12"/>
  <c r="H56" i="12"/>
  <c r="P106" i="12"/>
  <c r="P56" i="12"/>
  <c r="X106" i="12"/>
  <c r="X56" i="12"/>
  <c r="AF106" i="12"/>
  <c r="AF56" i="12"/>
  <c r="AN106" i="12"/>
  <c r="AN56" i="12"/>
  <c r="AV106" i="12"/>
  <c r="AV56" i="12"/>
  <c r="BD106" i="12"/>
  <c r="BD56" i="12"/>
  <c r="BL106" i="12"/>
  <c r="BL56" i="12"/>
  <c r="BT106" i="12"/>
  <c r="BT56" i="12"/>
  <c r="CB106" i="12"/>
  <c r="CB56" i="12"/>
  <c r="CJ106" i="12"/>
  <c r="CJ56" i="12"/>
  <c r="CR106" i="12"/>
  <c r="CR56" i="12"/>
  <c r="CZ106" i="12"/>
  <c r="CZ56" i="12"/>
  <c r="DH106" i="12"/>
  <c r="DH56" i="12"/>
  <c r="DP106" i="12"/>
  <c r="DP56" i="12"/>
  <c r="DX106" i="12"/>
  <c r="DX56" i="12"/>
  <c r="T64" i="24" s="1"/>
  <c r="EF106" i="12"/>
  <c r="EF56" i="12"/>
  <c r="AB64" i="24" s="1"/>
  <c r="EN106" i="12"/>
  <c r="EN56" i="12"/>
  <c r="AJ64" i="24" s="1"/>
  <c r="EV106" i="12"/>
  <c r="EV56" i="12"/>
  <c r="AR64" i="24" s="1"/>
  <c r="FD106" i="12"/>
  <c r="FD56" i="12"/>
  <c r="H107" i="12"/>
  <c r="H57" i="12"/>
  <c r="P107" i="12"/>
  <c r="P57" i="12"/>
  <c r="X107" i="12"/>
  <c r="X57" i="12"/>
  <c r="AF107" i="12"/>
  <c r="AF57" i="12"/>
  <c r="AN107" i="12"/>
  <c r="AN57" i="12"/>
  <c r="AV107" i="12"/>
  <c r="AV57" i="12"/>
  <c r="BD107" i="12"/>
  <c r="BD57" i="12"/>
  <c r="BL107" i="12"/>
  <c r="BL57" i="12"/>
  <c r="BT107" i="12"/>
  <c r="BT57" i="12"/>
  <c r="CB107" i="12"/>
  <c r="CB57" i="12"/>
  <c r="CJ107" i="12"/>
  <c r="CJ57" i="12"/>
  <c r="CR107" i="12"/>
  <c r="CR57" i="12"/>
  <c r="CZ107" i="12"/>
  <c r="CZ57" i="12"/>
  <c r="DH107" i="12"/>
  <c r="DH57" i="12"/>
  <c r="DP107" i="12"/>
  <c r="DP57" i="12"/>
  <c r="DX107" i="12"/>
  <c r="DX57" i="12"/>
  <c r="EF107" i="12"/>
  <c r="EN107" i="12"/>
  <c r="EN57" i="12"/>
  <c r="EV107" i="12"/>
  <c r="EV57" i="12"/>
  <c r="FD107" i="12"/>
  <c r="FD57" i="12"/>
  <c r="H108" i="12"/>
  <c r="H58" i="12"/>
  <c r="P108" i="12"/>
  <c r="P58" i="12"/>
  <c r="X108" i="12"/>
  <c r="X58" i="12"/>
  <c r="AF108" i="12"/>
  <c r="AF58" i="12"/>
  <c r="AN108" i="12"/>
  <c r="AN58" i="12"/>
  <c r="AV108" i="12"/>
  <c r="AV58" i="12"/>
  <c r="BD108" i="12"/>
  <c r="BD58" i="12"/>
  <c r="BL108" i="12"/>
  <c r="BL58" i="12"/>
  <c r="BT108" i="12"/>
  <c r="BT58" i="12"/>
  <c r="CB108" i="12"/>
  <c r="CB58" i="12"/>
  <c r="CJ108" i="12"/>
  <c r="CJ58" i="12"/>
  <c r="CR108" i="12"/>
  <c r="CR58" i="12"/>
  <c r="CZ108" i="12"/>
  <c r="CZ58" i="12"/>
  <c r="DH108" i="12"/>
  <c r="DH58" i="12"/>
  <c r="DP108" i="12"/>
  <c r="DP58" i="12"/>
  <c r="DX108" i="12"/>
  <c r="DX58" i="12"/>
  <c r="EF108" i="12"/>
  <c r="EF58" i="12"/>
  <c r="EN108" i="12"/>
  <c r="EN58" i="12"/>
  <c r="EV108" i="12"/>
  <c r="EV58" i="12"/>
  <c r="FD108" i="12"/>
  <c r="FD58" i="12"/>
  <c r="AN110" i="12"/>
  <c r="AN60" i="12"/>
  <c r="AV110" i="12"/>
  <c r="AV60" i="12"/>
  <c r="BD110" i="12"/>
  <c r="BD60" i="12"/>
  <c r="BL110" i="12"/>
  <c r="BL60" i="12"/>
  <c r="BT110" i="12"/>
  <c r="BT60" i="12"/>
  <c r="CB110" i="12"/>
  <c r="CB60" i="12"/>
  <c r="CJ110" i="12"/>
  <c r="CJ60" i="12"/>
  <c r="CR110" i="12"/>
  <c r="CR60" i="12"/>
  <c r="CZ110" i="12"/>
  <c r="CZ60" i="12"/>
  <c r="DH110" i="12"/>
  <c r="DH60" i="12"/>
  <c r="DP110" i="12"/>
  <c r="DP60" i="12"/>
  <c r="DX110" i="12"/>
  <c r="T56" i="24" s="1"/>
  <c r="CN56" i="24" s="1"/>
  <c r="DX60" i="12"/>
  <c r="EF110" i="12"/>
  <c r="EF60" i="12"/>
  <c r="EN110" i="12"/>
  <c r="EN60" i="12"/>
  <c r="EV110" i="12"/>
  <c r="AR56" i="24" s="1"/>
  <c r="EV60" i="12"/>
  <c r="FD110" i="12"/>
  <c r="FD60" i="12"/>
  <c r="AN111" i="12"/>
  <c r="AN61" i="12"/>
  <c r="AV111" i="12"/>
  <c r="AV61" i="12"/>
  <c r="BD111" i="12"/>
  <c r="BD61" i="12"/>
  <c r="BL111" i="12"/>
  <c r="BL61" i="12"/>
  <c r="BT111" i="12"/>
  <c r="BT61" i="12"/>
  <c r="CB111" i="12"/>
  <c r="CB61" i="12"/>
  <c r="CJ111" i="12"/>
  <c r="CJ61" i="12"/>
  <c r="CR111" i="12"/>
  <c r="CR61" i="12"/>
  <c r="CZ111" i="12"/>
  <c r="CZ61" i="12"/>
  <c r="DH111" i="12"/>
  <c r="DH61" i="12"/>
  <c r="DP111" i="12"/>
  <c r="DP61" i="12"/>
  <c r="DX111" i="12"/>
  <c r="DX61" i="12"/>
  <c r="EF111" i="12"/>
  <c r="EF61" i="12"/>
  <c r="EN111" i="12"/>
  <c r="EN61" i="12"/>
  <c r="EV111" i="12"/>
  <c r="EV61" i="12"/>
  <c r="FD111" i="12"/>
  <c r="FD61" i="12"/>
  <c r="H113" i="12"/>
  <c r="H63" i="12"/>
  <c r="P113" i="12"/>
  <c r="P63" i="12"/>
  <c r="X113" i="12"/>
  <c r="X63" i="12"/>
  <c r="AF113" i="12"/>
  <c r="AF63" i="12"/>
  <c r="AN113" i="12"/>
  <c r="AN63" i="12"/>
  <c r="AV113" i="12"/>
  <c r="AV63" i="12"/>
  <c r="BD113" i="12"/>
  <c r="BD63" i="12"/>
  <c r="BL113" i="12"/>
  <c r="BL63" i="12"/>
  <c r="BT113" i="12"/>
  <c r="BT63" i="12"/>
  <c r="CB113" i="12"/>
  <c r="CB63" i="12"/>
  <c r="CJ113" i="12"/>
  <c r="CJ63" i="12"/>
  <c r="CR113" i="12"/>
  <c r="CR63" i="12"/>
  <c r="CZ113" i="12"/>
  <c r="CZ63" i="12"/>
  <c r="DH113" i="12"/>
  <c r="DH63" i="12"/>
  <c r="DP113" i="12"/>
  <c r="DP63" i="12"/>
  <c r="DX113" i="12"/>
  <c r="DX63" i="12"/>
  <c r="EF113" i="12"/>
  <c r="EF63" i="12"/>
  <c r="EN113" i="12"/>
  <c r="EN63" i="12"/>
  <c r="EV113" i="12"/>
  <c r="EV63" i="12"/>
  <c r="FD113" i="12"/>
  <c r="FD63" i="12"/>
  <c r="H114" i="12"/>
  <c r="H64" i="12"/>
  <c r="P114" i="12"/>
  <c r="P64" i="12"/>
  <c r="X114" i="12"/>
  <c r="X64" i="12"/>
  <c r="AF114" i="12"/>
  <c r="AF64" i="12"/>
  <c r="AN114" i="12"/>
  <c r="AN64" i="12"/>
  <c r="AV114" i="12"/>
  <c r="AV64" i="12"/>
  <c r="BD114" i="12"/>
  <c r="BD64" i="12"/>
  <c r="BL114" i="12"/>
  <c r="BL64" i="12"/>
  <c r="BT114" i="12"/>
  <c r="BT64" i="12"/>
  <c r="CB114" i="12"/>
  <c r="CB64" i="12"/>
  <c r="CJ114" i="12"/>
  <c r="CJ64" i="12"/>
  <c r="CR114" i="12"/>
  <c r="CR64" i="12"/>
  <c r="CZ114" i="12"/>
  <c r="CZ64" i="12"/>
  <c r="DH114" i="12"/>
  <c r="DH64" i="12"/>
  <c r="DP114" i="12"/>
  <c r="DP64" i="12"/>
  <c r="DX114" i="12"/>
  <c r="DX64" i="12"/>
  <c r="EF114" i="12"/>
  <c r="EF64" i="12"/>
  <c r="EN114" i="12"/>
  <c r="EN64" i="12"/>
  <c r="EV114" i="12"/>
  <c r="EV64" i="12"/>
  <c r="FD114" i="12"/>
  <c r="FD64" i="12"/>
  <c r="AT55" i="12"/>
  <c r="DF55" i="12"/>
  <c r="AD56" i="12"/>
  <c r="CP56" i="12"/>
  <c r="EQ57" i="12"/>
  <c r="CT97" i="12"/>
  <c r="CT128" i="12" s="1"/>
  <c r="CT47" i="12"/>
  <c r="CT77" i="12" s="1"/>
  <c r="DB97" i="12"/>
  <c r="DB128" i="12" s="1"/>
  <c r="DB47" i="12"/>
  <c r="DB77" i="12" s="1"/>
  <c r="DJ97" i="12"/>
  <c r="DJ128" i="12" s="1"/>
  <c r="DJ47" i="12"/>
  <c r="DJ77" i="12" s="1"/>
  <c r="DR97" i="12"/>
  <c r="DR128" i="12" s="1"/>
  <c r="DR47" i="12"/>
  <c r="DR77" i="12" s="1"/>
  <c r="DZ97" i="12"/>
  <c r="DZ128" i="12" s="1"/>
  <c r="DZ47" i="12"/>
  <c r="DZ77" i="12" s="1"/>
  <c r="EH97" i="12"/>
  <c r="EH128" i="12" s="1"/>
  <c r="EH47" i="12"/>
  <c r="EH77" i="12" s="1"/>
  <c r="EP97" i="12"/>
  <c r="EP128" i="12" s="1"/>
  <c r="EP47" i="12"/>
  <c r="EP77" i="12" s="1"/>
  <c r="EX97" i="12"/>
  <c r="EX128" i="12" s="1"/>
  <c r="EX47" i="12"/>
  <c r="EX77" i="12" s="1"/>
  <c r="FF97" i="12"/>
  <c r="FF128" i="12" s="1"/>
  <c r="FF47" i="12"/>
  <c r="FF77" i="12" s="1"/>
  <c r="J98" i="12"/>
  <c r="J129" i="12" s="1"/>
  <c r="J48" i="12"/>
  <c r="J78" i="12" s="1"/>
  <c r="R98" i="12"/>
  <c r="R129" i="12" s="1"/>
  <c r="R48" i="12"/>
  <c r="R78" i="12" s="1"/>
  <c r="Z98" i="12"/>
  <c r="Z129" i="12" s="1"/>
  <c r="Z48" i="12"/>
  <c r="Z78" i="12" s="1"/>
  <c r="AH98" i="12"/>
  <c r="AH129" i="12" s="1"/>
  <c r="AH48" i="12"/>
  <c r="AH78" i="12" s="1"/>
  <c r="AP98" i="12"/>
  <c r="AP129" i="12" s="1"/>
  <c r="AP48" i="12"/>
  <c r="AP78" i="12" s="1"/>
  <c r="AX98" i="12"/>
  <c r="AX129" i="12" s="1"/>
  <c r="AX48" i="12"/>
  <c r="AX78" i="12" s="1"/>
  <c r="BF98" i="12"/>
  <c r="BF129" i="12" s="1"/>
  <c r="BF48" i="12"/>
  <c r="BF78" i="12" s="1"/>
  <c r="BN98" i="12"/>
  <c r="BN129" i="12" s="1"/>
  <c r="BN48" i="12"/>
  <c r="BN78" i="12" s="1"/>
  <c r="BV98" i="12"/>
  <c r="BV129" i="12" s="1"/>
  <c r="BV48" i="12"/>
  <c r="BV78" i="12" s="1"/>
  <c r="CD98" i="12"/>
  <c r="CD129" i="12" s="1"/>
  <c r="CD48" i="12"/>
  <c r="CD78" i="12" s="1"/>
  <c r="CL98" i="12"/>
  <c r="CL129" i="12" s="1"/>
  <c r="CL48" i="12"/>
  <c r="CL78" i="12" s="1"/>
  <c r="CT98" i="12"/>
  <c r="CT129" i="12" s="1"/>
  <c r="CT48" i="12"/>
  <c r="CT78" i="12" s="1"/>
  <c r="DB98" i="12"/>
  <c r="DB129" i="12" s="1"/>
  <c r="DB48" i="12"/>
  <c r="DB78" i="12" s="1"/>
  <c r="DJ98" i="12"/>
  <c r="DJ129" i="12" s="1"/>
  <c r="DJ48" i="12"/>
  <c r="DJ78" i="12" s="1"/>
  <c r="DR98" i="12"/>
  <c r="DR129" i="12" s="1"/>
  <c r="DR48" i="12"/>
  <c r="DR78" i="12" s="1"/>
  <c r="DZ98" i="12"/>
  <c r="DZ129" i="12" s="1"/>
  <c r="DZ48" i="12"/>
  <c r="DZ78" i="12" s="1"/>
  <c r="EH98" i="12"/>
  <c r="EH129" i="12" s="1"/>
  <c r="EH48" i="12"/>
  <c r="EH78" i="12" s="1"/>
  <c r="EP98" i="12"/>
  <c r="EP129" i="12" s="1"/>
  <c r="EP48" i="12"/>
  <c r="EP78" i="12" s="1"/>
  <c r="EX98" i="12"/>
  <c r="EX129" i="12" s="1"/>
  <c r="EX48" i="12"/>
  <c r="EX78" i="12" s="1"/>
  <c r="FF98" i="12"/>
  <c r="FF129" i="12" s="1"/>
  <c r="FF48" i="12"/>
  <c r="FF78" i="12" s="1"/>
  <c r="J99" i="12"/>
  <c r="J130" i="12" s="1"/>
  <c r="J49" i="12"/>
  <c r="J79" i="12" s="1"/>
  <c r="R99" i="12"/>
  <c r="R130" i="12" s="1"/>
  <c r="R49" i="12"/>
  <c r="R79" i="12" s="1"/>
  <c r="Z99" i="12"/>
  <c r="Z130" i="12" s="1"/>
  <c r="Z49" i="12"/>
  <c r="Z79" i="12" s="1"/>
  <c r="AH99" i="12"/>
  <c r="AH130" i="12" s="1"/>
  <c r="AH49" i="12"/>
  <c r="AH79" i="12" s="1"/>
  <c r="AP99" i="12"/>
  <c r="AP130" i="12" s="1"/>
  <c r="AP49" i="12"/>
  <c r="AP79" i="12" s="1"/>
  <c r="AX99" i="12"/>
  <c r="AX130" i="12" s="1"/>
  <c r="AX49" i="12"/>
  <c r="AX79" i="12" s="1"/>
  <c r="BF99" i="12"/>
  <c r="BF130" i="12" s="1"/>
  <c r="BF49" i="12"/>
  <c r="BF79" i="12" s="1"/>
  <c r="BN99" i="12"/>
  <c r="BN130" i="12" s="1"/>
  <c r="BN49" i="12"/>
  <c r="BN79" i="12" s="1"/>
  <c r="BV99" i="12"/>
  <c r="BV130" i="12" s="1"/>
  <c r="BV49" i="12"/>
  <c r="BV79" i="12" s="1"/>
  <c r="CD99" i="12"/>
  <c r="CD130" i="12" s="1"/>
  <c r="CD49" i="12"/>
  <c r="CD79" i="12" s="1"/>
  <c r="CL99" i="12"/>
  <c r="CL130" i="12" s="1"/>
  <c r="CL49" i="12"/>
  <c r="CL79" i="12" s="1"/>
  <c r="CT99" i="12"/>
  <c r="CT130" i="12" s="1"/>
  <c r="CT49" i="12"/>
  <c r="CT79" i="12" s="1"/>
  <c r="DB99" i="12"/>
  <c r="DB130" i="12" s="1"/>
  <c r="DB49" i="12"/>
  <c r="DB79" i="12" s="1"/>
  <c r="DJ99" i="12"/>
  <c r="DJ130" i="12" s="1"/>
  <c r="DJ49" i="12"/>
  <c r="DJ79" i="12" s="1"/>
  <c r="DR99" i="12"/>
  <c r="DR130" i="12" s="1"/>
  <c r="DR49" i="12"/>
  <c r="DR79" i="12" s="1"/>
  <c r="DZ99" i="12"/>
  <c r="DZ130" i="12" s="1"/>
  <c r="DZ49" i="12"/>
  <c r="DZ79" i="12" s="1"/>
  <c r="EH99" i="12"/>
  <c r="EH130" i="12" s="1"/>
  <c r="EH49" i="12"/>
  <c r="EH79" i="12" s="1"/>
  <c r="EP99" i="12"/>
  <c r="EP130" i="12" s="1"/>
  <c r="EP49" i="12"/>
  <c r="EP79" i="12" s="1"/>
  <c r="EX99" i="12"/>
  <c r="EX130" i="12" s="1"/>
  <c r="EX49" i="12"/>
  <c r="EX79" i="12" s="1"/>
  <c r="FF99" i="12"/>
  <c r="FF130" i="12" s="1"/>
  <c r="FF49" i="12"/>
  <c r="FF79" i="12" s="1"/>
  <c r="J101" i="12"/>
  <c r="J132" i="12" s="1"/>
  <c r="J51" i="12"/>
  <c r="J81" i="12" s="1"/>
  <c r="R101" i="12"/>
  <c r="R132" i="12" s="1"/>
  <c r="R51" i="12"/>
  <c r="R81" i="12" s="1"/>
  <c r="Z101" i="12"/>
  <c r="Z132" i="12" s="1"/>
  <c r="Z51" i="12"/>
  <c r="Z81" i="12" s="1"/>
  <c r="AH101" i="12"/>
  <c r="AH132" i="12" s="1"/>
  <c r="AH51" i="12"/>
  <c r="AH81" i="12" s="1"/>
  <c r="AP101" i="12"/>
  <c r="AP132" i="12" s="1"/>
  <c r="AP51" i="12"/>
  <c r="AP81" i="12" s="1"/>
  <c r="AX101" i="12"/>
  <c r="AX132" i="12" s="1"/>
  <c r="AX51" i="12"/>
  <c r="AX81" i="12" s="1"/>
  <c r="BF101" i="12"/>
  <c r="BF132" i="12" s="1"/>
  <c r="BF51" i="12"/>
  <c r="BF81" i="12" s="1"/>
  <c r="BN101" i="12"/>
  <c r="BN132" i="12" s="1"/>
  <c r="BN51" i="12"/>
  <c r="BN81" i="12" s="1"/>
  <c r="BV101" i="12"/>
  <c r="BV132" i="12" s="1"/>
  <c r="BV51" i="12"/>
  <c r="BV81" i="12" s="1"/>
  <c r="CD101" i="12"/>
  <c r="CD132" i="12" s="1"/>
  <c r="CD51" i="12"/>
  <c r="CD81" i="12" s="1"/>
  <c r="CL101" i="12"/>
  <c r="CL132" i="12" s="1"/>
  <c r="CL51" i="12"/>
  <c r="CL81" i="12" s="1"/>
  <c r="CT101" i="12"/>
  <c r="CT132" i="12" s="1"/>
  <c r="CT51" i="12"/>
  <c r="CT81" i="12" s="1"/>
  <c r="DB101" i="12"/>
  <c r="DB132" i="12" s="1"/>
  <c r="DB51" i="12"/>
  <c r="DB81" i="12" s="1"/>
  <c r="DJ101" i="12"/>
  <c r="DJ132" i="12" s="1"/>
  <c r="DJ51" i="12"/>
  <c r="DJ81" i="12" s="1"/>
  <c r="DR101" i="12"/>
  <c r="DR132" i="12" s="1"/>
  <c r="DR51" i="12"/>
  <c r="DR81" i="12" s="1"/>
  <c r="DZ101" i="12"/>
  <c r="DZ132" i="12" s="1"/>
  <c r="DZ51" i="12"/>
  <c r="DZ81" i="12" s="1"/>
  <c r="EH101" i="12"/>
  <c r="EH132" i="12" s="1"/>
  <c r="EH51" i="12"/>
  <c r="EH81" i="12" s="1"/>
  <c r="EP101" i="12"/>
  <c r="EP132" i="12" s="1"/>
  <c r="EP51" i="12"/>
  <c r="EP81" i="12" s="1"/>
  <c r="EX101" i="12"/>
  <c r="EX132" i="12" s="1"/>
  <c r="EX51" i="12"/>
  <c r="EX81" i="12" s="1"/>
  <c r="FF101" i="12"/>
  <c r="FF132" i="12" s="1"/>
  <c r="FF51" i="12"/>
  <c r="FF81" i="12" s="1"/>
  <c r="J102" i="12"/>
  <c r="J133" i="12" s="1"/>
  <c r="J52" i="12"/>
  <c r="J82" i="12" s="1"/>
  <c r="R102" i="12"/>
  <c r="R133" i="12" s="1"/>
  <c r="R52" i="12"/>
  <c r="R82" i="12" s="1"/>
  <c r="Z102" i="12"/>
  <c r="Z133" i="12" s="1"/>
  <c r="Z52" i="12"/>
  <c r="Z82" i="12" s="1"/>
  <c r="AH102" i="12"/>
  <c r="AH133" i="12" s="1"/>
  <c r="AH52" i="12"/>
  <c r="AH82" i="12" s="1"/>
  <c r="AP102" i="12"/>
  <c r="AP133" i="12" s="1"/>
  <c r="AP52" i="12"/>
  <c r="AP82" i="12" s="1"/>
  <c r="AX102" i="12"/>
  <c r="AX133" i="12" s="1"/>
  <c r="AX52" i="12"/>
  <c r="AX82" i="12" s="1"/>
  <c r="BF102" i="12"/>
  <c r="BF133" i="12" s="1"/>
  <c r="BF52" i="12"/>
  <c r="BF82" i="12" s="1"/>
  <c r="BN102" i="12"/>
  <c r="BN133" i="12" s="1"/>
  <c r="BN52" i="12"/>
  <c r="BN82" i="12" s="1"/>
  <c r="BV102" i="12"/>
  <c r="BV133" i="12" s="1"/>
  <c r="BV52" i="12"/>
  <c r="BV82" i="12" s="1"/>
  <c r="CD102" i="12"/>
  <c r="CD133" i="12" s="1"/>
  <c r="CD52" i="12"/>
  <c r="CD82" i="12" s="1"/>
  <c r="CL102" i="12"/>
  <c r="CL133" i="12" s="1"/>
  <c r="CL52" i="12"/>
  <c r="CL82" i="12" s="1"/>
  <c r="CT102" i="12"/>
  <c r="CT133" i="12" s="1"/>
  <c r="CT52" i="12"/>
  <c r="CT82" i="12" s="1"/>
  <c r="DB102" i="12"/>
  <c r="DB133" i="12" s="1"/>
  <c r="DB52" i="12"/>
  <c r="DB82" i="12" s="1"/>
  <c r="DJ102" i="12"/>
  <c r="DJ133" i="12" s="1"/>
  <c r="DJ52" i="12"/>
  <c r="DJ82" i="12" s="1"/>
  <c r="DR102" i="12"/>
  <c r="DR133" i="12" s="1"/>
  <c r="DR52" i="12"/>
  <c r="DR82" i="12" s="1"/>
  <c r="DZ102" i="12"/>
  <c r="DZ133" i="12" s="1"/>
  <c r="DZ52" i="12"/>
  <c r="DZ82" i="12" s="1"/>
  <c r="EH102" i="12"/>
  <c r="EH133" i="12" s="1"/>
  <c r="EH52" i="12"/>
  <c r="EH82" i="12" s="1"/>
  <c r="EP102" i="12"/>
  <c r="EP133" i="12" s="1"/>
  <c r="EP52" i="12"/>
  <c r="EP82" i="12" s="1"/>
  <c r="EX102" i="12"/>
  <c r="EX133" i="12" s="1"/>
  <c r="EX52" i="12"/>
  <c r="EX82" i="12" s="1"/>
  <c r="FF102" i="12"/>
  <c r="FF133" i="12" s="1"/>
  <c r="FF52" i="12"/>
  <c r="FF82" i="12" s="1"/>
  <c r="J103" i="12"/>
  <c r="J134" i="12" s="1"/>
  <c r="J53" i="12"/>
  <c r="J83" i="12" s="1"/>
  <c r="R103" i="12"/>
  <c r="R134" i="12" s="1"/>
  <c r="R53" i="12"/>
  <c r="R83" i="12" s="1"/>
  <c r="Z103" i="12"/>
  <c r="Z134" i="12" s="1"/>
  <c r="Z53" i="12"/>
  <c r="Z83" i="12" s="1"/>
  <c r="AH103" i="12"/>
  <c r="AH134" i="12" s="1"/>
  <c r="AH53" i="12"/>
  <c r="AH83" i="12" s="1"/>
  <c r="AP103" i="12"/>
  <c r="AP134" i="12" s="1"/>
  <c r="AP53" i="12"/>
  <c r="AP83" i="12" s="1"/>
  <c r="AX103" i="12"/>
  <c r="AX134" i="12" s="1"/>
  <c r="AX53" i="12"/>
  <c r="AX83" i="12" s="1"/>
  <c r="BF103" i="12"/>
  <c r="BF134" i="12" s="1"/>
  <c r="BF53" i="12"/>
  <c r="BF83" i="12" s="1"/>
  <c r="BN103" i="12"/>
  <c r="BN134" i="12" s="1"/>
  <c r="BN53" i="12"/>
  <c r="BN83" i="12" s="1"/>
  <c r="BV103" i="12"/>
  <c r="BV134" i="12" s="1"/>
  <c r="BV53" i="12"/>
  <c r="BV83" i="12" s="1"/>
  <c r="CD103" i="12"/>
  <c r="CD134" i="12" s="1"/>
  <c r="CD53" i="12"/>
  <c r="CD83" i="12" s="1"/>
  <c r="CL103" i="12"/>
  <c r="CL134" i="12" s="1"/>
  <c r="CL53" i="12"/>
  <c r="CL83" i="12" s="1"/>
  <c r="CT103" i="12"/>
  <c r="CT134" i="12" s="1"/>
  <c r="CT53" i="12"/>
  <c r="CT83" i="12" s="1"/>
  <c r="DB103" i="12"/>
  <c r="DB134" i="12" s="1"/>
  <c r="DB53" i="12"/>
  <c r="DB83" i="12" s="1"/>
  <c r="DJ103" i="12"/>
  <c r="DJ134" i="12" s="1"/>
  <c r="DJ53" i="12"/>
  <c r="DJ83" i="12" s="1"/>
  <c r="DR103" i="12"/>
  <c r="DR134" i="12" s="1"/>
  <c r="DR53" i="12"/>
  <c r="DR83" i="12" s="1"/>
  <c r="DZ103" i="12"/>
  <c r="DZ134" i="12" s="1"/>
  <c r="DZ53" i="12"/>
  <c r="DZ83" i="12" s="1"/>
  <c r="EH103" i="12"/>
  <c r="EH134" i="12" s="1"/>
  <c r="EH53" i="12"/>
  <c r="EH83" i="12" s="1"/>
  <c r="EP103" i="12"/>
  <c r="EP134" i="12" s="1"/>
  <c r="EP53" i="12"/>
  <c r="EP83" i="12" s="1"/>
  <c r="EX103" i="12"/>
  <c r="EX134" i="12" s="1"/>
  <c r="EX53" i="12"/>
  <c r="EX83" i="12" s="1"/>
  <c r="FF103" i="12"/>
  <c r="FF134" i="12" s="1"/>
  <c r="FF53" i="12"/>
  <c r="FF83" i="12" s="1"/>
  <c r="J105" i="12"/>
  <c r="J55" i="12"/>
  <c r="R105" i="12"/>
  <c r="R55" i="12"/>
  <c r="Z105" i="12"/>
  <c r="Z55" i="12"/>
  <c r="AH105" i="12"/>
  <c r="AH55" i="12"/>
  <c r="AP105" i="12"/>
  <c r="AP55" i="12"/>
  <c r="AX105" i="12"/>
  <c r="AX55" i="12"/>
  <c r="BF105" i="12"/>
  <c r="BF55" i="12"/>
  <c r="BN105" i="12"/>
  <c r="BN55" i="12"/>
  <c r="BV105" i="12"/>
  <c r="BV55" i="12"/>
  <c r="CD105" i="12"/>
  <c r="CD55" i="12"/>
  <c r="CL105" i="12"/>
  <c r="CL55" i="12"/>
  <c r="CT105" i="12"/>
  <c r="CT55" i="12"/>
  <c r="DB105" i="12"/>
  <c r="DB55" i="12"/>
  <c r="DJ105" i="12"/>
  <c r="DJ55" i="12"/>
  <c r="DR105" i="12"/>
  <c r="DR55" i="12"/>
  <c r="DZ105" i="12"/>
  <c r="DZ55" i="12"/>
  <c r="EH105" i="12"/>
  <c r="EH55" i="12"/>
  <c r="EP105" i="12"/>
  <c r="EP55" i="12"/>
  <c r="EX105" i="12"/>
  <c r="EX55" i="12"/>
  <c r="FF105" i="12"/>
  <c r="FF55" i="12"/>
  <c r="J106" i="12"/>
  <c r="J56" i="12"/>
  <c r="R106" i="12"/>
  <c r="R56" i="12"/>
  <c r="Z106" i="12"/>
  <c r="Z56" i="12"/>
  <c r="AH106" i="12"/>
  <c r="AH56" i="12"/>
  <c r="AP106" i="12"/>
  <c r="AP56" i="12"/>
  <c r="AX106" i="12"/>
  <c r="AX56" i="12"/>
  <c r="BF106" i="12"/>
  <c r="BF56" i="12"/>
  <c r="BN106" i="12"/>
  <c r="BN56" i="12"/>
  <c r="BV106" i="12"/>
  <c r="BV56" i="12"/>
  <c r="CD106" i="12"/>
  <c r="CD56" i="12"/>
  <c r="CL106" i="12"/>
  <c r="CL56" i="12"/>
  <c r="CT106" i="12"/>
  <c r="CT56" i="12"/>
  <c r="DB106" i="12"/>
  <c r="DB56" i="12"/>
  <c r="DJ106" i="12"/>
  <c r="DJ56" i="12"/>
  <c r="DR106" i="12"/>
  <c r="DR56" i="12"/>
  <c r="DZ106" i="12"/>
  <c r="DZ56" i="12"/>
  <c r="V64" i="24" s="1"/>
  <c r="EH106" i="12"/>
  <c r="EH56" i="12"/>
  <c r="AD64" i="24" s="1"/>
  <c r="EP106" i="12"/>
  <c r="EP56" i="12"/>
  <c r="AL64" i="24" s="1"/>
  <c r="EX106" i="12"/>
  <c r="EX56" i="12"/>
  <c r="AT64" i="24" s="1"/>
  <c r="FF106" i="12"/>
  <c r="FF56" i="12"/>
  <c r="J107" i="12"/>
  <c r="J57" i="12"/>
  <c r="R107" i="12"/>
  <c r="R57" i="12"/>
  <c r="Z107" i="12"/>
  <c r="Z57" i="12"/>
  <c r="AH107" i="12"/>
  <c r="AH57" i="12"/>
  <c r="AP107" i="12"/>
  <c r="AP57" i="12"/>
  <c r="AX107" i="12"/>
  <c r="AX57" i="12"/>
  <c r="BF107" i="12"/>
  <c r="BF57" i="12"/>
  <c r="BN107" i="12"/>
  <c r="BN57" i="12"/>
  <c r="BV107" i="12"/>
  <c r="BV57" i="12"/>
  <c r="CD107" i="12"/>
  <c r="CD57" i="12"/>
  <c r="CL107" i="12"/>
  <c r="CL57" i="12"/>
  <c r="CT107" i="12"/>
  <c r="CT57" i="12"/>
  <c r="DB107" i="12"/>
  <c r="DB57" i="12"/>
  <c r="DJ107" i="12"/>
  <c r="DJ57" i="12"/>
  <c r="DR107" i="12"/>
  <c r="DR57" i="12"/>
  <c r="DZ107" i="12"/>
  <c r="DZ57" i="12"/>
  <c r="EH107" i="12"/>
  <c r="EH57" i="12"/>
  <c r="EP107" i="12"/>
  <c r="EP57" i="12"/>
  <c r="EX107" i="12"/>
  <c r="EX57" i="12"/>
  <c r="FF107" i="12"/>
  <c r="FF57" i="12"/>
  <c r="J108" i="12"/>
  <c r="J58" i="12"/>
  <c r="R108" i="12"/>
  <c r="R58" i="12"/>
  <c r="Z108" i="12"/>
  <c r="Z58" i="12"/>
  <c r="AH108" i="12"/>
  <c r="AH58" i="12"/>
  <c r="AP108" i="12"/>
  <c r="AP58" i="12"/>
  <c r="AX108" i="12"/>
  <c r="AX58" i="12"/>
  <c r="BF108" i="12"/>
  <c r="BF58" i="12"/>
  <c r="BN108" i="12"/>
  <c r="BN58" i="12"/>
  <c r="BV108" i="12"/>
  <c r="BV58" i="12"/>
  <c r="CD108" i="12"/>
  <c r="CD58" i="12"/>
  <c r="CL108" i="12"/>
  <c r="CL58" i="12"/>
  <c r="CT108" i="12"/>
  <c r="CT58" i="12"/>
  <c r="DB108" i="12"/>
  <c r="DB58" i="12"/>
  <c r="DJ108" i="12"/>
  <c r="DJ58" i="12"/>
  <c r="DR108" i="12"/>
  <c r="DR58" i="12"/>
  <c r="DZ108" i="12"/>
  <c r="DZ58" i="12"/>
  <c r="EH108" i="12"/>
  <c r="EH58" i="12"/>
  <c r="EP108" i="12"/>
  <c r="EP58" i="12"/>
  <c r="EX108" i="12"/>
  <c r="EX58" i="12"/>
  <c r="FF108" i="12"/>
  <c r="FF58" i="12"/>
  <c r="AP110" i="12"/>
  <c r="AP60" i="12"/>
  <c r="AX110" i="12"/>
  <c r="AX60" i="12"/>
  <c r="BF110" i="12"/>
  <c r="BF60" i="12"/>
  <c r="BN110" i="12"/>
  <c r="BN60" i="12"/>
  <c r="BV110" i="12"/>
  <c r="BV60" i="12"/>
  <c r="CD110" i="12"/>
  <c r="CD60" i="12"/>
  <c r="CL110" i="12"/>
  <c r="CL60" i="12"/>
  <c r="CT110" i="12"/>
  <c r="CT60" i="12"/>
  <c r="DB110" i="12"/>
  <c r="DB60" i="12"/>
  <c r="DJ110" i="12"/>
  <c r="DJ60" i="12"/>
  <c r="DR110" i="12"/>
  <c r="DR60" i="12"/>
  <c r="DZ110" i="12"/>
  <c r="V56" i="24" s="1"/>
  <c r="CP56" i="24" s="1"/>
  <c r="DZ60" i="12"/>
  <c r="EH110" i="12"/>
  <c r="AD56" i="24" s="1"/>
  <c r="CX56" i="24" s="1"/>
  <c r="EH60" i="12"/>
  <c r="EP110" i="12"/>
  <c r="AL56" i="24" s="1"/>
  <c r="DF56" i="24" s="1"/>
  <c r="EP60" i="12"/>
  <c r="EX110" i="12"/>
  <c r="AT56" i="24" s="1"/>
  <c r="EX60" i="12"/>
  <c r="FF110" i="12"/>
  <c r="FF60" i="12"/>
  <c r="AP111" i="12"/>
  <c r="AP61" i="12"/>
  <c r="AX111" i="12"/>
  <c r="AX61" i="12"/>
  <c r="BF111" i="12"/>
  <c r="BF61" i="12"/>
  <c r="BN111" i="12"/>
  <c r="BN61" i="12"/>
  <c r="BV111" i="12"/>
  <c r="BV61" i="12"/>
  <c r="CD111" i="12"/>
  <c r="CD61" i="12"/>
  <c r="CL111" i="12"/>
  <c r="CL61" i="12"/>
  <c r="CT111" i="12"/>
  <c r="CT61" i="12"/>
  <c r="DB111" i="12"/>
  <c r="DB61" i="12"/>
  <c r="DJ111" i="12"/>
  <c r="DJ61" i="12"/>
  <c r="DR111" i="12"/>
  <c r="DR61" i="12"/>
  <c r="DZ111" i="12"/>
  <c r="DZ61" i="12"/>
  <c r="EH111" i="12"/>
  <c r="EH61" i="12"/>
  <c r="EP111" i="12"/>
  <c r="EP61" i="12"/>
  <c r="EX111" i="12"/>
  <c r="EX61" i="12"/>
  <c r="FF111" i="12"/>
  <c r="FF61" i="12"/>
  <c r="J113" i="12"/>
  <c r="J63" i="12"/>
  <c r="R113" i="12"/>
  <c r="R63" i="12"/>
  <c r="Z113" i="12"/>
  <c r="Z63" i="12"/>
  <c r="AH113" i="12"/>
  <c r="AH63" i="12"/>
  <c r="AP113" i="12"/>
  <c r="AP63" i="12"/>
  <c r="AX113" i="12"/>
  <c r="AX63" i="12"/>
  <c r="BF113" i="12"/>
  <c r="BF63" i="12"/>
  <c r="BN113" i="12"/>
  <c r="BN63" i="12"/>
  <c r="BV113" i="12"/>
  <c r="BV63" i="12"/>
  <c r="CD113" i="12"/>
  <c r="CD63" i="12"/>
  <c r="CL113" i="12"/>
  <c r="CL63" i="12"/>
  <c r="CT113" i="12"/>
  <c r="CT63" i="12"/>
  <c r="DB113" i="12"/>
  <c r="DB63" i="12"/>
  <c r="DJ113" i="12"/>
  <c r="DJ63" i="12"/>
  <c r="DR113" i="12"/>
  <c r="DR63" i="12"/>
  <c r="DZ113" i="12"/>
  <c r="DZ63" i="12"/>
  <c r="EH113" i="12"/>
  <c r="EH63" i="12"/>
  <c r="EP113" i="12"/>
  <c r="EP63" i="12"/>
  <c r="EX113" i="12"/>
  <c r="EX63" i="12"/>
  <c r="FF113" i="12"/>
  <c r="FF63" i="12"/>
  <c r="J114" i="12"/>
  <c r="J64" i="12"/>
  <c r="R114" i="12"/>
  <c r="R64" i="12"/>
  <c r="Z114" i="12"/>
  <c r="Z64" i="12"/>
  <c r="AH114" i="12"/>
  <c r="AH64" i="12"/>
  <c r="AP114" i="12"/>
  <c r="AP64" i="12"/>
  <c r="AX114" i="12"/>
  <c r="AX64" i="12"/>
  <c r="BF114" i="12"/>
  <c r="BF64" i="12"/>
  <c r="BN114" i="12"/>
  <c r="BN64" i="12"/>
  <c r="BV114" i="12"/>
  <c r="BV64" i="12"/>
  <c r="CD114" i="12"/>
  <c r="CD64" i="12"/>
  <c r="CL114" i="12"/>
  <c r="CL64" i="12"/>
  <c r="CT114" i="12"/>
  <c r="CT64" i="12"/>
  <c r="DB114" i="12"/>
  <c r="DB64" i="12"/>
  <c r="DJ114" i="12"/>
  <c r="DJ64" i="12"/>
  <c r="DR114" i="12"/>
  <c r="DR64" i="12"/>
  <c r="DZ114" i="12"/>
  <c r="DZ64" i="12"/>
  <c r="EH114" i="12"/>
  <c r="EH64" i="12"/>
  <c r="EP114" i="12"/>
  <c r="EP64" i="12"/>
  <c r="EX114" i="12"/>
  <c r="EX64" i="12"/>
  <c r="FF114" i="12"/>
  <c r="FF64" i="12"/>
  <c r="BJ55" i="12"/>
  <c r="DV55" i="12"/>
  <c r="AT56" i="12"/>
  <c r="DF56" i="12"/>
  <c r="CE61" i="12"/>
  <c r="CM97" i="12"/>
  <c r="CM128" i="12" s="1"/>
  <c r="CM47" i="12"/>
  <c r="CM77" i="12" s="1"/>
  <c r="CU97" i="12"/>
  <c r="CU128" i="12" s="1"/>
  <c r="CU47" i="12"/>
  <c r="CU77" i="12" s="1"/>
  <c r="DC97" i="12"/>
  <c r="DC128" i="12" s="1"/>
  <c r="DC47" i="12"/>
  <c r="DC77" i="12" s="1"/>
  <c r="DK97" i="12"/>
  <c r="DK128" i="12" s="1"/>
  <c r="DK47" i="12"/>
  <c r="DK77" i="12" s="1"/>
  <c r="DS97" i="12"/>
  <c r="DS128" i="12" s="1"/>
  <c r="DS47" i="12"/>
  <c r="DS77" i="12" s="1"/>
  <c r="EA97" i="12"/>
  <c r="EA128" i="12" s="1"/>
  <c r="EA47" i="12"/>
  <c r="EA77" i="12" s="1"/>
  <c r="EI97" i="12"/>
  <c r="EI128" i="12" s="1"/>
  <c r="EI47" i="12"/>
  <c r="EI77" i="12" s="1"/>
  <c r="EQ97" i="12"/>
  <c r="EQ128" i="12" s="1"/>
  <c r="EQ47" i="12"/>
  <c r="EQ77" i="12" s="1"/>
  <c r="EY97" i="12"/>
  <c r="EY128" i="12" s="1"/>
  <c r="EY47" i="12"/>
  <c r="EY77" i="12" s="1"/>
  <c r="K98" i="12"/>
  <c r="K129" i="12" s="1"/>
  <c r="K48" i="12"/>
  <c r="K78" i="12" s="1"/>
  <c r="S98" i="12"/>
  <c r="S129" i="12" s="1"/>
  <c r="S48" i="12"/>
  <c r="S78" i="12" s="1"/>
  <c r="AA98" i="12"/>
  <c r="AA129" i="12" s="1"/>
  <c r="AA48" i="12"/>
  <c r="AA78" i="12" s="1"/>
  <c r="AI98" i="12"/>
  <c r="AI129" i="12" s="1"/>
  <c r="AI48" i="12"/>
  <c r="AI78" i="12" s="1"/>
  <c r="AQ98" i="12"/>
  <c r="AQ129" i="12" s="1"/>
  <c r="AQ48" i="12"/>
  <c r="AQ78" i="12" s="1"/>
  <c r="AY98" i="12"/>
  <c r="AY129" i="12" s="1"/>
  <c r="AY48" i="12"/>
  <c r="AY78" i="12" s="1"/>
  <c r="BG98" i="12"/>
  <c r="BG129" i="12" s="1"/>
  <c r="BG48" i="12"/>
  <c r="BG78" i="12" s="1"/>
  <c r="BO98" i="12"/>
  <c r="BO129" i="12" s="1"/>
  <c r="BO48" i="12"/>
  <c r="BO78" i="12" s="1"/>
  <c r="BW98" i="12"/>
  <c r="BW129" i="12" s="1"/>
  <c r="BW48" i="12"/>
  <c r="BW78" i="12" s="1"/>
  <c r="CE98" i="12"/>
  <c r="CE129" i="12" s="1"/>
  <c r="CE48" i="12"/>
  <c r="CE78" i="12" s="1"/>
  <c r="CM98" i="12"/>
  <c r="CM129" i="12" s="1"/>
  <c r="CM48" i="12"/>
  <c r="CM78" i="12" s="1"/>
  <c r="CU98" i="12"/>
  <c r="CU129" i="12" s="1"/>
  <c r="CU48" i="12"/>
  <c r="CU78" i="12" s="1"/>
  <c r="DC98" i="12"/>
  <c r="DC129" i="12" s="1"/>
  <c r="DC48" i="12"/>
  <c r="DC78" i="12" s="1"/>
  <c r="DK98" i="12"/>
  <c r="DK129" i="12" s="1"/>
  <c r="DK48" i="12"/>
  <c r="DK78" i="12" s="1"/>
  <c r="DS98" i="12"/>
  <c r="DS129" i="12" s="1"/>
  <c r="DS48" i="12"/>
  <c r="DS78" i="12" s="1"/>
  <c r="EA98" i="12"/>
  <c r="EA129" i="12" s="1"/>
  <c r="EA48" i="12"/>
  <c r="EA78" i="12" s="1"/>
  <c r="EI98" i="12"/>
  <c r="EI129" i="12" s="1"/>
  <c r="EI48" i="12"/>
  <c r="EI78" i="12" s="1"/>
  <c r="EQ98" i="12"/>
  <c r="EQ129" i="12" s="1"/>
  <c r="EQ48" i="12"/>
  <c r="EQ78" i="12" s="1"/>
  <c r="EY98" i="12"/>
  <c r="EY129" i="12" s="1"/>
  <c r="EY48" i="12"/>
  <c r="EY78" i="12" s="1"/>
  <c r="K99" i="12"/>
  <c r="K130" i="12" s="1"/>
  <c r="K49" i="12"/>
  <c r="K79" i="12" s="1"/>
  <c r="S99" i="12"/>
  <c r="S130" i="12" s="1"/>
  <c r="S49" i="12"/>
  <c r="S79" i="12" s="1"/>
  <c r="AA99" i="12"/>
  <c r="AA130" i="12" s="1"/>
  <c r="AA49" i="12"/>
  <c r="AA79" i="12" s="1"/>
  <c r="AI99" i="12"/>
  <c r="AI130" i="12" s="1"/>
  <c r="AI49" i="12"/>
  <c r="AI79" i="12" s="1"/>
  <c r="AQ99" i="12"/>
  <c r="AQ130" i="12" s="1"/>
  <c r="AQ49" i="12"/>
  <c r="AQ79" i="12" s="1"/>
  <c r="AY99" i="12"/>
  <c r="AY130" i="12" s="1"/>
  <c r="AY49" i="12"/>
  <c r="AY79" i="12" s="1"/>
  <c r="BG99" i="12"/>
  <c r="BG130" i="12" s="1"/>
  <c r="BG49" i="12"/>
  <c r="BG79" i="12" s="1"/>
  <c r="BO99" i="12"/>
  <c r="BO130" i="12" s="1"/>
  <c r="BO49" i="12"/>
  <c r="BO79" i="12" s="1"/>
  <c r="BW99" i="12"/>
  <c r="BW130" i="12" s="1"/>
  <c r="BW49" i="12"/>
  <c r="BW79" i="12" s="1"/>
  <c r="CE99" i="12"/>
  <c r="CE130" i="12" s="1"/>
  <c r="CE49" i="12"/>
  <c r="CE79" i="12" s="1"/>
  <c r="CM99" i="12"/>
  <c r="CM130" i="12" s="1"/>
  <c r="CM49" i="12"/>
  <c r="CM79" i="12" s="1"/>
  <c r="CU99" i="12"/>
  <c r="CU130" i="12" s="1"/>
  <c r="CU49" i="12"/>
  <c r="CU79" i="12" s="1"/>
  <c r="DC99" i="12"/>
  <c r="DC130" i="12" s="1"/>
  <c r="DC49" i="12"/>
  <c r="DC79" i="12" s="1"/>
  <c r="DK99" i="12"/>
  <c r="DK130" i="12" s="1"/>
  <c r="DK49" i="12"/>
  <c r="DK79" i="12" s="1"/>
  <c r="DS99" i="12"/>
  <c r="DS130" i="12" s="1"/>
  <c r="DS49" i="12"/>
  <c r="DS79" i="12" s="1"/>
  <c r="EA99" i="12"/>
  <c r="EA130" i="12" s="1"/>
  <c r="EA49" i="12"/>
  <c r="EA79" i="12" s="1"/>
  <c r="EI99" i="12"/>
  <c r="EI130" i="12" s="1"/>
  <c r="EI49" i="12"/>
  <c r="EI79" i="12" s="1"/>
  <c r="EQ99" i="12"/>
  <c r="EQ130" i="12" s="1"/>
  <c r="EQ49" i="12"/>
  <c r="EQ79" i="12" s="1"/>
  <c r="EY99" i="12"/>
  <c r="EY130" i="12" s="1"/>
  <c r="EY49" i="12"/>
  <c r="EY79" i="12" s="1"/>
  <c r="K101" i="12"/>
  <c r="K132" i="12" s="1"/>
  <c r="K51" i="12"/>
  <c r="K81" i="12" s="1"/>
  <c r="S101" i="12"/>
  <c r="S132" i="12" s="1"/>
  <c r="S51" i="12"/>
  <c r="S81" i="12" s="1"/>
  <c r="AA101" i="12"/>
  <c r="AA132" i="12" s="1"/>
  <c r="AA51" i="12"/>
  <c r="AA81" i="12" s="1"/>
  <c r="AI101" i="12"/>
  <c r="AI132" i="12" s="1"/>
  <c r="AI51" i="12"/>
  <c r="AI81" i="12" s="1"/>
  <c r="AQ101" i="12"/>
  <c r="AQ132" i="12" s="1"/>
  <c r="AQ51" i="12"/>
  <c r="AQ81" i="12" s="1"/>
  <c r="AY101" i="12"/>
  <c r="AY132" i="12" s="1"/>
  <c r="AY51" i="12"/>
  <c r="AY81" i="12" s="1"/>
  <c r="BG101" i="12"/>
  <c r="BG132" i="12" s="1"/>
  <c r="BG51" i="12"/>
  <c r="BG81" i="12" s="1"/>
  <c r="BO101" i="12"/>
  <c r="BO132" i="12" s="1"/>
  <c r="BO51" i="12"/>
  <c r="BO81" i="12" s="1"/>
  <c r="BW101" i="12"/>
  <c r="BW132" i="12" s="1"/>
  <c r="BW51" i="12"/>
  <c r="BW81" i="12" s="1"/>
  <c r="CE101" i="12"/>
  <c r="CE132" i="12" s="1"/>
  <c r="CE51" i="12"/>
  <c r="CE81" i="12" s="1"/>
  <c r="CM101" i="12"/>
  <c r="CM132" i="12" s="1"/>
  <c r="CM51" i="12"/>
  <c r="CM81" i="12" s="1"/>
  <c r="CU101" i="12"/>
  <c r="CU132" i="12" s="1"/>
  <c r="CU51" i="12"/>
  <c r="CU81" i="12" s="1"/>
  <c r="DC101" i="12"/>
  <c r="DC132" i="12" s="1"/>
  <c r="DC51" i="12"/>
  <c r="DC81" i="12" s="1"/>
  <c r="DK101" i="12"/>
  <c r="DK132" i="12" s="1"/>
  <c r="DK51" i="12"/>
  <c r="DK81" i="12" s="1"/>
  <c r="DS101" i="12"/>
  <c r="DS132" i="12" s="1"/>
  <c r="DS51" i="12"/>
  <c r="DS81" i="12" s="1"/>
  <c r="EA101" i="12"/>
  <c r="EA132" i="12" s="1"/>
  <c r="EA51" i="12"/>
  <c r="EA81" i="12" s="1"/>
  <c r="EI101" i="12"/>
  <c r="EI132" i="12" s="1"/>
  <c r="EI51" i="12"/>
  <c r="EI81" i="12" s="1"/>
  <c r="EQ101" i="12"/>
  <c r="EQ132" i="12" s="1"/>
  <c r="EQ51" i="12"/>
  <c r="EQ81" i="12" s="1"/>
  <c r="EY101" i="12"/>
  <c r="EY132" i="12" s="1"/>
  <c r="EY51" i="12"/>
  <c r="EY81" i="12" s="1"/>
  <c r="K102" i="12"/>
  <c r="K133" i="12" s="1"/>
  <c r="K52" i="12"/>
  <c r="K82" i="12" s="1"/>
  <c r="S102" i="12"/>
  <c r="S133" i="12" s="1"/>
  <c r="S52" i="12"/>
  <c r="S82" i="12" s="1"/>
  <c r="AA102" i="12"/>
  <c r="AA133" i="12" s="1"/>
  <c r="AA52" i="12"/>
  <c r="AA82" i="12" s="1"/>
  <c r="AI102" i="12"/>
  <c r="AI133" i="12" s="1"/>
  <c r="AI52" i="12"/>
  <c r="AI82" i="12" s="1"/>
  <c r="AQ102" i="12"/>
  <c r="AQ133" i="12" s="1"/>
  <c r="AQ52" i="12"/>
  <c r="AQ82" i="12" s="1"/>
  <c r="AY102" i="12"/>
  <c r="AY133" i="12" s="1"/>
  <c r="AY52" i="12"/>
  <c r="AY82" i="12" s="1"/>
  <c r="BG102" i="12"/>
  <c r="BG133" i="12" s="1"/>
  <c r="BG52" i="12"/>
  <c r="BG82" i="12" s="1"/>
  <c r="BO102" i="12"/>
  <c r="BO133" i="12" s="1"/>
  <c r="BO52" i="12"/>
  <c r="BO82" i="12" s="1"/>
  <c r="BW102" i="12"/>
  <c r="BW133" i="12" s="1"/>
  <c r="BW52" i="12"/>
  <c r="BW82" i="12" s="1"/>
  <c r="CE102" i="12"/>
  <c r="CE133" i="12" s="1"/>
  <c r="CE52" i="12"/>
  <c r="CE82" i="12" s="1"/>
  <c r="CM102" i="12"/>
  <c r="CM133" i="12" s="1"/>
  <c r="CM52" i="12"/>
  <c r="CM82" i="12" s="1"/>
  <c r="CU102" i="12"/>
  <c r="CU133" i="12" s="1"/>
  <c r="CU52" i="12"/>
  <c r="CU82" i="12" s="1"/>
  <c r="DC102" i="12"/>
  <c r="DC133" i="12" s="1"/>
  <c r="DC52" i="12"/>
  <c r="DC82" i="12" s="1"/>
  <c r="DK102" i="12"/>
  <c r="DK133" i="12" s="1"/>
  <c r="DK52" i="12"/>
  <c r="DK82" i="12" s="1"/>
  <c r="DS102" i="12"/>
  <c r="DS133" i="12" s="1"/>
  <c r="DS52" i="12"/>
  <c r="DS82" i="12" s="1"/>
  <c r="EA102" i="12"/>
  <c r="EA133" i="12" s="1"/>
  <c r="EA52" i="12"/>
  <c r="EA82" i="12" s="1"/>
  <c r="EI102" i="12"/>
  <c r="EI133" i="12" s="1"/>
  <c r="EI52" i="12"/>
  <c r="EI82" i="12" s="1"/>
  <c r="EQ102" i="12"/>
  <c r="EQ133" i="12" s="1"/>
  <c r="EQ52" i="12"/>
  <c r="EQ82" i="12" s="1"/>
  <c r="EY102" i="12"/>
  <c r="EY133" i="12" s="1"/>
  <c r="EY52" i="12"/>
  <c r="EY82" i="12" s="1"/>
  <c r="K103" i="12"/>
  <c r="K134" i="12" s="1"/>
  <c r="K53" i="12"/>
  <c r="K83" i="12" s="1"/>
  <c r="S103" i="12"/>
  <c r="S134" i="12" s="1"/>
  <c r="S53" i="12"/>
  <c r="S83" i="12" s="1"/>
  <c r="AA103" i="12"/>
  <c r="AA134" i="12" s="1"/>
  <c r="AA53" i="12"/>
  <c r="AA83" i="12" s="1"/>
  <c r="AI103" i="12"/>
  <c r="AI134" i="12" s="1"/>
  <c r="AI53" i="12"/>
  <c r="AI83" i="12" s="1"/>
  <c r="AQ103" i="12"/>
  <c r="AQ134" i="12" s="1"/>
  <c r="AQ53" i="12"/>
  <c r="AQ83" i="12" s="1"/>
  <c r="AY103" i="12"/>
  <c r="AY134" i="12" s="1"/>
  <c r="AY53" i="12"/>
  <c r="AY83" i="12" s="1"/>
  <c r="BG103" i="12"/>
  <c r="BG134" i="12" s="1"/>
  <c r="BG53" i="12"/>
  <c r="BG83" i="12" s="1"/>
  <c r="BO103" i="12"/>
  <c r="BO134" i="12" s="1"/>
  <c r="BO53" i="12"/>
  <c r="BO83" i="12" s="1"/>
  <c r="BW103" i="12"/>
  <c r="BW134" i="12" s="1"/>
  <c r="BW53" i="12"/>
  <c r="BW83" i="12" s="1"/>
  <c r="CE103" i="12"/>
  <c r="CE134" i="12" s="1"/>
  <c r="CE53" i="12"/>
  <c r="CE83" i="12" s="1"/>
  <c r="CM103" i="12"/>
  <c r="CM134" i="12" s="1"/>
  <c r="CM53" i="12"/>
  <c r="CM83" i="12" s="1"/>
  <c r="CU103" i="12"/>
  <c r="CU134" i="12" s="1"/>
  <c r="CU53" i="12"/>
  <c r="CU83" i="12" s="1"/>
  <c r="DC103" i="12"/>
  <c r="DC134" i="12" s="1"/>
  <c r="DC53" i="12"/>
  <c r="DC83" i="12" s="1"/>
  <c r="DK103" i="12"/>
  <c r="DK134" i="12" s="1"/>
  <c r="DK53" i="12"/>
  <c r="DK83" i="12" s="1"/>
  <c r="DS103" i="12"/>
  <c r="DS134" i="12" s="1"/>
  <c r="DS53" i="12"/>
  <c r="DS83" i="12" s="1"/>
  <c r="EA103" i="12"/>
  <c r="EA134" i="12" s="1"/>
  <c r="EA53" i="12"/>
  <c r="EA83" i="12" s="1"/>
  <c r="EI103" i="12"/>
  <c r="EI134" i="12" s="1"/>
  <c r="EI53" i="12"/>
  <c r="EI83" i="12" s="1"/>
  <c r="EQ103" i="12"/>
  <c r="EQ134" i="12" s="1"/>
  <c r="EQ53" i="12"/>
  <c r="EQ83" i="12" s="1"/>
  <c r="EY103" i="12"/>
  <c r="EY134" i="12" s="1"/>
  <c r="EY53" i="12"/>
  <c r="EY83" i="12" s="1"/>
  <c r="K105" i="12"/>
  <c r="K55" i="12"/>
  <c r="S105" i="12"/>
  <c r="S55" i="12"/>
  <c r="AA105" i="12"/>
  <c r="AA55" i="12"/>
  <c r="AI105" i="12"/>
  <c r="AI55" i="12"/>
  <c r="AQ105" i="12"/>
  <c r="AQ55" i="12"/>
  <c r="AY105" i="12"/>
  <c r="AY55" i="12"/>
  <c r="BG105" i="12"/>
  <c r="BG55" i="12"/>
  <c r="BO105" i="12"/>
  <c r="BO55" i="12"/>
  <c r="BW105" i="12"/>
  <c r="BW55" i="12"/>
  <c r="CE105" i="12"/>
  <c r="CE55" i="12"/>
  <c r="CM105" i="12"/>
  <c r="CM55" i="12"/>
  <c r="CU105" i="12"/>
  <c r="CU55" i="12"/>
  <c r="DC105" i="12"/>
  <c r="DC55" i="12"/>
  <c r="DK105" i="12"/>
  <c r="DK55" i="12"/>
  <c r="DS105" i="12"/>
  <c r="DS55" i="12"/>
  <c r="EA105" i="12"/>
  <c r="EA55" i="12"/>
  <c r="EI105" i="12"/>
  <c r="EI55" i="12"/>
  <c r="EQ105" i="12"/>
  <c r="EQ55" i="12"/>
  <c r="EY105" i="12"/>
  <c r="EY55" i="12"/>
  <c r="K106" i="12"/>
  <c r="K56" i="12"/>
  <c r="S106" i="12"/>
  <c r="S56" i="12"/>
  <c r="AA106" i="12"/>
  <c r="AA56" i="12"/>
  <c r="AI106" i="12"/>
  <c r="AI56" i="12"/>
  <c r="AQ106" i="12"/>
  <c r="AQ56" i="12"/>
  <c r="AY106" i="12"/>
  <c r="AY56" i="12"/>
  <c r="BG106" i="12"/>
  <c r="BG56" i="12"/>
  <c r="BO106" i="12"/>
  <c r="BO56" i="12"/>
  <c r="BW106" i="12"/>
  <c r="BW56" i="12"/>
  <c r="CE106" i="12"/>
  <c r="CE56" i="12"/>
  <c r="CM106" i="12"/>
  <c r="CM56" i="12"/>
  <c r="CU106" i="12"/>
  <c r="CU56" i="12"/>
  <c r="DC106" i="12"/>
  <c r="DC56" i="12"/>
  <c r="DK106" i="12"/>
  <c r="DK56" i="12"/>
  <c r="DS106" i="12"/>
  <c r="DS56" i="12"/>
  <c r="O64" i="24" s="1"/>
  <c r="EA106" i="12"/>
  <c r="EA56" i="12"/>
  <c r="W64" i="24" s="1"/>
  <c r="EI106" i="12"/>
  <c r="EI56" i="12"/>
  <c r="AE64" i="24" s="1"/>
  <c r="EQ106" i="12"/>
  <c r="EQ56" i="12"/>
  <c r="AM64" i="24" s="1"/>
  <c r="EY106" i="12"/>
  <c r="EY56" i="12"/>
  <c r="K107" i="12"/>
  <c r="K57" i="12"/>
  <c r="S107" i="12"/>
  <c r="S57" i="12"/>
  <c r="AA107" i="12"/>
  <c r="AA57" i="12"/>
  <c r="AI107" i="12"/>
  <c r="AI57" i="12"/>
  <c r="AQ107" i="12"/>
  <c r="AQ57" i="12"/>
  <c r="AY107" i="12"/>
  <c r="AY57" i="12"/>
  <c r="BG107" i="12"/>
  <c r="BG57" i="12"/>
  <c r="BO107" i="12"/>
  <c r="BO57" i="12"/>
  <c r="BW107" i="12"/>
  <c r="BW57" i="12"/>
  <c r="CE107" i="12"/>
  <c r="CE57" i="12"/>
  <c r="CM107" i="12"/>
  <c r="CM57" i="12"/>
  <c r="CU107" i="12"/>
  <c r="CU57" i="12"/>
  <c r="DC107" i="12"/>
  <c r="DC57" i="12"/>
  <c r="DK107" i="12"/>
  <c r="DK57" i="12"/>
  <c r="DS107" i="12"/>
  <c r="DS57" i="12"/>
  <c r="EA107" i="12"/>
  <c r="EA57" i="12"/>
  <c r="EI107" i="12"/>
  <c r="EI57" i="12"/>
  <c r="EY107" i="12"/>
  <c r="EY57" i="12"/>
  <c r="S108" i="12"/>
  <c r="S58" i="12"/>
  <c r="AA108" i="12"/>
  <c r="AA58" i="12"/>
  <c r="AI108" i="12"/>
  <c r="AI58" i="12"/>
  <c r="AQ108" i="12"/>
  <c r="AQ58" i="12"/>
  <c r="AY108" i="12"/>
  <c r="AY58" i="12"/>
  <c r="BG108" i="12"/>
  <c r="BG58" i="12"/>
  <c r="BO108" i="12"/>
  <c r="BO58" i="12"/>
  <c r="CE108" i="12"/>
  <c r="CE58" i="12"/>
  <c r="CM108" i="12"/>
  <c r="CM58" i="12"/>
  <c r="CU108" i="12"/>
  <c r="CU58" i="12"/>
  <c r="DC108" i="12"/>
  <c r="DC58" i="12"/>
  <c r="DK108" i="12"/>
  <c r="DK58" i="12"/>
  <c r="DS108" i="12"/>
  <c r="DS58" i="12"/>
  <c r="EA108" i="12"/>
  <c r="EA58" i="12"/>
  <c r="EQ108" i="12"/>
  <c r="EQ58" i="12"/>
  <c r="EY108" i="12"/>
  <c r="EY58" i="12"/>
  <c r="AQ110" i="12"/>
  <c r="AQ60" i="12"/>
  <c r="AY110" i="12"/>
  <c r="AY60" i="12"/>
  <c r="BG110" i="12"/>
  <c r="BG60" i="12"/>
  <c r="BO110" i="12"/>
  <c r="BO60" i="12"/>
  <c r="BW110" i="12"/>
  <c r="BW60" i="12"/>
  <c r="CM110" i="12"/>
  <c r="CM60" i="12"/>
  <c r="CU110" i="12"/>
  <c r="CU60" i="12"/>
  <c r="DC110" i="12"/>
  <c r="DC60" i="12"/>
  <c r="DK110" i="12"/>
  <c r="DK60" i="12"/>
  <c r="DS110" i="12"/>
  <c r="O56" i="24" s="1"/>
  <c r="CI56" i="24" s="1"/>
  <c r="DS60" i="12"/>
  <c r="EA110" i="12"/>
  <c r="W56" i="24" s="1"/>
  <c r="CQ56" i="24" s="1"/>
  <c r="EA60" i="12"/>
  <c r="EI110" i="12"/>
  <c r="AE56" i="24" s="1"/>
  <c r="CY56" i="24" s="1"/>
  <c r="EI60" i="12"/>
  <c r="EY110" i="12"/>
  <c r="EY60" i="12"/>
  <c r="AQ111" i="12"/>
  <c r="AQ61" i="12"/>
  <c r="AY111" i="12"/>
  <c r="AY61" i="12"/>
  <c r="BG111" i="12"/>
  <c r="BG61" i="12"/>
  <c r="BO111" i="12"/>
  <c r="BO61" i="12"/>
  <c r="BW111" i="12"/>
  <c r="BW61" i="12"/>
  <c r="CM111" i="12"/>
  <c r="CM61" i="12"/>
  <c r="CU111" i="12"/>
  <c r="CU61" i="12"/>
  <c r="DC111" i="12"/>
  <c r="DC61" i="12"/>
  <c r="DK111" i="12"/>
  <c r="DK61" i="12"/>
  <c r="DS111" i="12"/>
  <c r="DS61" i="12"/>
  <c r="EA111" i="12"/>
  <c r="EA61" i="12"/>
  <c r="EI111" i="12"/>
  <c r="EI61" i="12"/>
  <c r="EY111" i="12"/>
  <c r="EY61" i="12"/>
  <c r="S113" i="12"/>
  <c r="S63" i="12"/>
  <c r="AA113" i="12"/>
  <c r="AA63" i="12"/>
  <c r="AI113" i="12"/>
  <c r="AI63" i="12"/>
  <c r="AQ113" i="12"/>
  <c r="AQ63" i="12"/>
  <c r="AY113" i="12"/>
  <c r="AY63" i="12"/>
  <c r="BG113" i="12"/>
  <c r="BG63" i="12"/>
  <c r="BO113" i="12"/>
  <c r="BO63" i="12"/>
  <c r="BW113" i="12"/>
  <c r="BW63" i="12"/>
  <c r="CE113" i="12"/>
  <c r="CE63" i="12"/>
  <c r="CM113" i="12"/>
  <c r="CM63" i="12"/>
  <c r="CU113" i="12"/>
  <c r="CU63" i="12"/>
  <c r="DC113" i="12"/>
  <c r="DC63" i="12"/>
  <c r="DK113" i="12"/>
  <c r="DK63" i="12"/>
  <c r="DS113" i="12"/>
  <c r="DS63" i="12"/>
  <c r="EA113" i="12"/>
  <c r="EA63" i="12"/>
  <c r="EI113" i="12"/>
  <c r="EI63" i="12"/>
  <c r="EQ113" i="12"/>
  <c r="EQ63" i="12"/>
  <c r="EY113" i="12"/>
  <c r="EY63" i="12"/>
  <c r="K114" i="12"/>
  <c r="K64" i="12"/>
  <c r="S114" i="12"/>
  <c r="S64" i="12"/>
  <c r="AA114" i="12"/>
  <c r="AA64" i="12"/>
  <c r="AI114" i="12"/>
  <c r="AI64" i="12"/>
  <c r="AQ114" i="12"/>
  <c r="AQ64" i="12"/>
  <c r="AY114" i="12"/>
  <c r="AY64" i="12"/>
  <c r="BG114" i="12"/>
  <c r="BG64" i="12"/>
  <c r="BO114" i="12"/>
  <c r="BO64" i="12"/>
  <c r="BW114" i="12"/>
  <c r="BW64" i="12"/>
  <c r="CE114" i="12"/>
  <c r="CE64" i="12"/>
  <c r="CM114" i="12"/>
  <c r="CM64" i="12"/>
  <c r="CU114" i="12"/>
  <c r="CU64" i="12"/>
  <c r="DC114" i="12"/>
  <c r="DC64" i="12"/>
  <c r="DK114" i="12"/>
  <c r="DK64" i="12"/>
  <c r="DS114" i="12"/>
  <c r="DS64" i="12"/>
  <c r="EA114" i="12"/>
  <c r="EA64" i="12"/>
  <c r="EI114" i="12"/>
  <c r="EI64" i="12"/>
  <c r="EQ114" i="12"/>
  <c r="EQ64" i="12"/>
  <c r="EY114" i="12"/>
  <c r="EY64" i="12"/>
  <c r="F55" i="12"/>
  <c r="BR55" i="12"/>
  <c r="ED55" i="12"/>
  <c r="BB56" i="12"/>
  <c r="DN56" i="12"/>
  <c r="CE60" i="12"/>
  <c r="CV97" i="12"/>
  <c r="CV128" i="12" s="1"/>
  <c r="CV47" i="12"/>
  <c r="CV77" i="12" s="1"/>
  <c r="DD97" i="12"/>
  <c r="DD128" i="12" s="1"/>
  <c r="DD47" i="12"/>
  <c r="DD77" i="12" s="1"/>
  <c r="DL97" i="12"/>
  <c r="DL128" i="12" s="1"/>
  <c r="DL47" i="12"/>
  <c r="DL77" i="12" s="1"/>
  <c r="DT97" i="12"/>
  <c r="DT128" i="12" s="1"/>
  <c r="DT47" i="12"/>
  <c r="DT77" i="12" s="1"/>
  <c r="EB97" i="12"/>
  <c r="EB128" i="12" s="1"/>
  <c r="EB47" i="12"/>
  <c r="EB77" i="12" s="1"/>
  <c r="EJ97" i="12"/>
  <c r="EJ128" i="12" s="1"/>
  <c r="EJ47" i="12"/>
  <c r="EJ77" i="12" s="1"/>
  <c r="ER97" i="12"/>
  <c r="ER128" i="12" s="1"/>
  <c r="ER47" i="12"/>
  <c r="ER77" i="12" s="1"/>
  <c r="EZ97" i="12"/>
  <c r="EZ128" i="12" s="1"/>
  <c r="EZ47" i="12"/>
  <c r="EZ77" i="12" s="1"/>
  <c r="D48" i="12"/>
  <c r="D78" i="12" s="1"/>
  <c r="L98" i="12"/>
  <c r="L129" i="12" s="1"/>
  <c r="L48" i="12"/>
  <c r="L78" i="12" s="1"/>
  <c r="T98" i="12"/>
  <c r="T129" i="12" s="1"/>
  <c r="T48" i="12"/>
  <c r="T78" i="12" s="1"/>
  <c r="AB98" i="12"/>
  <c r="AB129" i="12" s="1"/>
  <c r="AB48" i="12"/>
  <c r="AB78" i="12" s="1"/>
  <c r="AJ98" i="12"/>
  <c r="AJ129" i="12" s="1"/>
  <c r="AJ48" i="12"/>
  <c r="AJ78" i="12" s="1"/>
  <c r="AR98" i="12"/>
  <c r="AR129" i="12" s="1"/>
  <c r="AR48" i="12"/>
  <c r="AR78" i="12" s="1"/>
  <c r="AZ98" i="12"/>
  <c r="AZ129" i="12" s="1"/>
  <c r="AZ48" i="12"/>
  <c r="AZ78" i="12" s="1"/>
  <c r="BH98" i="12"/>
  <c r="BH129" i="12" s="1"/>
  <c r="BH48" i="12"/>
  <c r="BH78" i="12" s="1"/>
  <c r="BP98" i="12"/>
  <c r="BP129" i="12" s="1"/>
  <c r="BP48" i="12"/>
  <c r="BP78" i="12" s="1"/>
  <c r="BX98" i="12"/>
  <c r="BX129" i="12" s="1"/>
  <c r="BX48" i="12"/>
  <c r="BX78" i="12" s="1"/>
  <c r="CF98" i="12"/>
  <c r="CF129" i="12" s="1"/>
  <c r="CF48" i="12"/>
  <c r="CF78" i="12" s="1"/>
  <c r="CN98" i="12"/>
  <c r="CN129" i="12" s="1"/>
  <c r="CN48" i="12"/>
  <c r="CN78" i="12" s="1"/>
  <c r="CV98" i="12"/>
  <c r="CV129" i="12" s="1"/>
  <c r="CV48" i="12"/>
  <c r="CV78" i="12" s="1"/>
  <c r="DD98" i="12"/>
  <c r="DD129" i="12" s="1"/>
  <c r="DD48" i="12"/>
  <c r="DD78" i="12" s="1"/>
  <c r="DL98" i="12"/>
  <c r="DL129" i="12" s="1"/>
  <c r="DL48" i="12"/>
  <c r="DL78" i="12" s="1"/>
  <c r="DT98" i="12"/>
  <c r="DT129" i="12" s="1"/>
  <c r="DT48" i="12"/>
  <c r="DT78" i="12" s="1"/>
  <c r="EB98" i="12"/>
  <c r="EB129" i="12" s="1"/>
  <c r="EB48" i="12"/>
  <c r="EB78" i="12" s="1"/>
  <c r="EJ98" i="12"/>
  <c r="EJ129" i="12" s="1"/>
  <c r="EJ48" i="12"/>
  <c r="EJ78" i="12" s="1"/>
  <c r="ER98" i="12"/>
  <c r="ER129" i="12" s="1"/>
  <c r="ER48" i="12"/>
  <c r="ER78" i="12" s="1"/>
  <c r="EZ98" i="12"/>
  <c r="EZ129" i="12" s="1"/>
  <c r="EZ48" i="12"/>
  <c r="EZ78" i="12" s="1"/>
  <c r="D49" i="12"/>
  <c r="D79" i="12" s="1"/>
  <c r="L99" i="12"/>
  <c r="L130" i="12" s="1"/>
  <c r="L49" i="12"/>
  <c r="L79" i="12" s="1"/>
  <c r="T99" i="12"/>
  <c r="T130" i="12" s="1"/>
  <c r="T49" i="12"/>
  <c r="T79" i="12" s="1"/>
  <c r="AB99" i="12"/>
  <c r="AB130" i="12" s="1"/>
  <c r="AB49" i="12"/>
  <c r="AB79" i="12" s="1"/>
  <c r="AJ99" i="12"/>
  <c r="AJ130" i="12" s="1"/>
  <c r="AJ49" i="12"/>
  <c r="AJ79" i="12" s="1"/>
  <c r="AR99" i="12"/>
  <c r="AR130" i="12" s="1"/>
  <c r="AR49" i="12"/>
  <c r="AR79" i="12" s="1"/>
  <c r="AZ99" i="12"/>
  <c r="AZ130" i="12" s="1"/>
  <c r="AZ49" i="12"/>
  <c r="AZ79" i="12" s="1"/>
  <c r="BH99" i="12"/>
  <c r="BH130" i="12" s="1"/>
  <c r="BH49" i="12"/>
  <c r="BH79" i="12" s="1"/>
  <c r="BP99" i="12"/>
  <c r="BP130" i="12" s="1"/>
  <c r="BP49" i="12"/>
  <c r="BP79" i="12" s="1"/>
  <c r="BX99" i="12"/>
  <c r="BX130" i="12" s="1"/>
  <c r="BX49" i="12"/>
  <c r="BX79" i="12" s="1"/>
  <c r="CF99" i="12"/>
  <c r="CF130" i="12" s="1"/>
  <c r="CF49" i="12"/>
  <c r="CF79" i="12" s="1"/>
  <c r="CN99" i="12"/>
  <c r="CN130" i="12" s="1"/>
  <c r="CN49" i="12"/>
  <c r="CN79" i="12" s="1"/>
  <c r="CV99" i="12"/>
  <c r="CV130" i="12" s="1"/>
  <c r="CV49" i="12"/>
  <c r="CV79" i="12" s="1"/>
  <c r="DD99" i="12"/>
  <c r="DD130" i="12" s="1"/>
  <c r="DD49" i="12"/>
  <c r="DD79" i="12" s="1"/>
  <c r="DL99" i="12"/>
  <c r="DL130" i="12" s="1"/>
  <c r="DL49" i="12"/>
  <c r="DL79" i="12" s="1"/>
  <c r="DT99" i="12"/>
  <c r="DT130" i="12" s="1"/>
  <c r="DT49" i="12"/>
  <c r="DT79" i="12" s="1"/>
  <c r="EB99" i="12"/>
  <c r="EB130" i="12" s="1"/>
  <c r="EB49" i="12"/>
  <c r="EB79" i="12" s="1"/>
  <c r="EJ99" i="12"/>
  <c r="EJ130" i="12" s="1"/>
  <c r="EJ49" i="12"/>
  <c r="EJ79" i="12" s="1"/>
  <c r="ER99" i="12"/>
  <c r="ER130" i="12" s="1"/>
  <c r="ER49" i="12"/>
  <c r="ER79" i="12" s="1"/>
  <c r="EZ99" i="12"/>
  <c r="EZ130" i="12" s="1"/>
  <c r="EZ49" i="12"/>
  <c r="EZ79" i="12" s="1"/>
  <c r="D51" i="12"/>
  <c r="D81" i="12" s="1"/>
  <c r="L101" i="12"/>
  <c r="L132" i="12" s="1"/>
  <c r="L51" i="12"/>
  <c r="L81" i="12" s="1"/>
  <c r="T101" i="12"/>
  <c r="T132" i="12" s="1"/>
  <c r="T51" i="12"/>
  <c r="T81" i="12" s="1"/>
  <c r="AB101" i="12"/>
  <c r="AB132" i="12" s="1"/>
  <c r="AB51" i="12"/>
  <c r="AB81" i="12" s="1"/>
  <c r="AJ101" i="12"/>
  <c r="AJ132" i="12" s="1"/>
  <c r="AJ51" i="12"/>
  <c r="AJ81" i="12" s="1"/>
  <c r="AR101" i="12"/>
  <c r="AR132" i="12" s="1"/>
  <c r="AR51" i="12"/>
  <c r="AR81" i="12" s="1"/>
  <c r="AZ101" i="12"/>
  <c r="AZ132" i="12" s="1"/>
  <c r="AZ51" i="12"/>
  <c r="AZ81" i="12" s="1"/>
  <c r="BH101" i="12"/>
  <c r="BH132" i="12" s="1"/>
  <c r="BH51" i="12"/>
  <c r="BH81" i="12" s="1"/>
  <c r="BP101" i="12"/>
  <c r="BP132" i="12" s="1"/>
  <c r="BP51" i="12"/>
  <c r="BP81" i="12" s="1"/>
  <c r="BX101" i="12"/>
  <c r="BX132" i="12" s="1"/>
  <c r="BX51" i="12"/>
  <c r="BX81" i="12" s="1"/>
  <c r="CF101" i="12"/>
  <c r="CF132" i="12" s="1"/>
  <c r="CF51" i="12"/>
  <c r="CF81" i="12" s="1"/>
  <c r="CN101" i="12"/>
  <c r="CN132" i="12" s="1"/>
  <c r="CN51" i="12"/>
  <c r="CN81" i="12" s="1"/>
  <c r="CV101" i="12"/>
  <c r="CV132" i="12" s="1"/>
  <c r="CV51" i="12"/>
  <c r="CV81" i="12" s="1"/>
  <c r="DD101" i="12"/>
  <c r="DD132" i="12" s="1"/>
  <c r="DD51" i="12"/>
  <c r="DD81" i="12" s="1"/>
  <c r="DL101" i="12"/>
  <c r="DL132" i="12" s="1"/>
  <c r="DL51" i="12"/>
  <c r="DL81" i="12" s="1"/>
  <c r="DT101" i="12"/>
  <c r="DT132" i="12" s="1"/>
  <c r="DT51" i="12"/>
  <c r="DT81" i="12" s="1"/>
  <c r="EB101" i="12"/>
  <c r="EB132" i="12" s="1"/>
  <c r="EB51" i="12"/>
  <c r="EB81" i="12" s="1"/>
  <c r="EJ101" i="12"/>
  <c r="EJ132" i="12" s="1"/>
  <c r="EJ51" i="12"/>
  <c r="EJ81" i="12" s="1"/>
  <c r="ER101" i="12"/>
  <c r="ER132" i="12" s="1"/>
  <c r="ER51" i="12"/>
  <c r="ER81" i="12" s="1"/>
  <c r="EZ101" i="12"/>
  <c r="EZ132" i="12" s="1"/>
  <c r="EZ51" i="12"/>
  <c r="EZ81" i="12" s="1"/>
  <c r="D52" i="12"/>
  <c r="D82" i="12" s="1"/>
  <c r="L102" i="12"/>
  <c r="L133" i="12" s="1"/>
  <c r="L52" i="12"/>
  <c r="L82" i="12" s="1"/>
  <c r="T102" i="12"/>
  <c r="T133" i="12" s="1"/>
  <c r="T52" i="12"/>
  <c r="T82" i="12" s="1"/>
  <c r="AB102" i="12"/>
  <c r="AB133" i="12" s="1"/>
  <c r="AB52" i="12"/>
  <c r="AB82" i="12" s="1"/>
  <c r="AJ102" i="12"/>
  <c r="AJ133" i="12" s="1"/>
  <c r="AJ52" i="12"/>
  <c r="AJ82" i="12" s="1"/>
  <c r="AR102" i="12"/>
  <c r="AR133" i="12" s="1"/>
  <c r="AR52" i="12"/>
  <c r="AR82" i="12" s="1"/>
  <c r="AZ102" i="12"/>
  <c r="AZ133" i="12" s="1"/>
  <c r="AZ52" i="12"/>
  <c r="AZ82" i="12" s="1"/>
  <c r="BH102" i="12"/>
  <c r="BH133" i="12" s="1"/>
  <c r="BH52" i="12"/>
  <c r="BH82" i="12" s="1"/>
  <c r="BP102" i="12"/>
  <c r="BP133" i="12" s="1"/>
  <c r="BP52" i="12"/>
  <c r="BP82" i="12" s="1"/>
  <c r="BX102" i="12"/>
  <c r="BX133" i="12" s="1"/>
  <c r="BX52" i="12"/>
  <c r="BX82" i="12" s="1"/>
  <c r="CF102" i="12"/>
  <c r="CF133" i="12" s="1"/>
  <c r="CF52" i="12"/>
  <c r="CF82" i="12" s="1"/>
  <c r="CN102" i="12"/>
  <c r="CN133" i="12" s="1"/>
  <c r="CN52" i="12"/>
  <c r="CN82" i="12" s="1"/>
  <c r="CV102" i="12"/>
  <c r="CV133" i="12" s="1"/>
  <c r="CV52" i="12"/>
  <c r="CV82" i="12" s="1"/>
  <c r="DD102" i="12"/>
  <c r="DD133" i="12" s="1"/>
  <c r="DD52" i="12"/>
  <c r="DD82" i="12" s="1"/>
  <c r="DL102" i="12"/>
  <c r="DL133" i="12" s="1"/>
  <c r="DL52" i="12"/>
  <c r="DL82" i="12" s="1"/>
  <c r="DT102" i="12"/>
  <c r="DT133" i="12" s="1"/>
  <c r="DT52" i="12"/>
  <c r="DT82" i="12" s="1"/>
  <c r="EB102" i="12"/>
  <c r="EB133" i="12" s="1"/>
  <c r="EB52" i="12"/>
  <c r="EB82" i="12" s="1"/>
  <c r="EJ102" i="12"/>
  <c r="EJ133" i="12" s="1"/>
  <c r="EJ52" i="12"/>
  <c r="EJ82" i="12" s="1"/>
  <c r="ER102" i="12"/>
  <c r="ER133" i="12" s="1"/>
  <c r="ER52" i="12"/>
  <c r="ER82" i="12" s="1"/>
  <c r="EZ102" i="12"/>
  <c r="EZ133" i="12" s="1"/>
  <c r="EZ52" i="12"/>
  <c r="EZ82" i="12" s="1"/>
  <c r="D53" i="12"/>
  <c r="D83" i="12" s="1"/>
  <c r="L103" i="12"/>
  <c r="L134" i="12" s="1"/>
  <c r="L53" i="12"/>
  <c r="L83" i="12" s="1"/>
  <c r="T103" i="12"/>
  <c r="T134" i="12" s="1"/>
  <c r="T53" i="12"/>
  <c r="T83" i="12" s="1"/>
  <c r="AB103" i="12"/>
  <c r="AB134" i="12" s="1"/>
  <c r="AB53" i="12"/>
  <c r="AB83" i="12" s="1"/>
  <c r="AJ103" i="12"/>
  <c r="AJ134" i="12" s="1"/>
  <c r="AJ53" i="12"/>
  <c r="AJ83" i="12" s="1"/>
  <c r="AR103" i="12"/>
  <c r="AR134" i="12" s="1"/>
  <c r="AR53" i="12"/>
  <c r="AR83" i="12" s="1"/>
  <c r="AZ103" i="12"/>
  <c r="AZ134" i="12" s="1"/>
  <c r="AZ53" i="12"/>
  <c r="AZ83" i="12" s="1"/>
  <c r="BH103" i="12"/>
  <c r="BH134" i="12" s="1"/>
  <c r="BH53" i="12"/>
  <c r="BH83" i="12" s="1"/>
  <c r="BP103" i="12"/>
  <c r="BP134" i="12" s="1"/>
  <c r="BP53" i="12"/>
  <c r="BP83" i="12" s="1"/>
  <c r="BX103" i="12"/>
  <c r="BX134" i="12" s="1"/>
  <c r="BX53" i="12"/>
  <c r="BX83" i="12" s="1"/>
  <c r="CF103" i="12"/>
  <c r="CF134" i="12" s="1"/>
  <c r="CF53" i="12"/>
  <c r="CF83" i="12" s="1"/>
  <c r="CN103" i="12"/>
  <c r="CN134" i="12" s="1"/>
  <c r="CN53" i="12"/>
  <c r="CN83" i="12" s="1"/>
  <c r="CV103" i="12"/>
  <c r="CV134" i="12" s="1"/>
  <c r="CV53" i="12"/>
  <c r="CV83" i="12" s="1"/>
  <c r="DD103" i="12"/>
  <c r="DD134" i="12" s="1"/>
  <c r="DD53" i="12"/>
  <c r="DD83" i="12" s="1"/>
  <c r="DL103" i="12"/>
  <c r="DL134" i="12" s="1"/>
  <c r="DL53" i="12"/>
  <c r="DL83" i="12" s="1"/>
  <c r="DT103" i="12"/>
  <c r="DT134" i="12" s="1"/>
  <c r="DT53" i="12"/>
  <c r="DT83" i="12" s="1"/>
  <c r="EB103" i="12"/>
  <c r="EB134" i="12" s="1"/>
  <c r="EB53" i="12"/>
  <c r="EB83" i="12" s="1"/>
  <c r="EJ103" i="12"/>
  <c r="EJ134" i="12" s="1"/>
  <c r="EJ53" i="12"/>
  <c r="EJ83" i="12" s="1"/>
  <c r="ER103" i="12"/>
  <c r="ER134" i="12" s="1"/>
  <c r="ER53" i="12"/>
  <c r="ER83" i="12" s="1"/>
  <c r="EZ103" i="12"/>
  <c r="EZ134" i="12" s="1"/>
  <c r="EZ53" i="12"/>
  <c r="EZ83" i="12" s="1"/>
  <c r="D55" i="12"/>
  <c r="L105" i="12"/>
  <c r="L55" i="12"/>
  <c r="T105" i="12"/>
  <c r="T55" i="12"/>
  <c r="AB105" i="12"/>
  <c r="AB55" i="12"/>
  <c r="AJ105" i="12"/>
  <c r="AJ55" i="12"/>
  <c r="AR105" i="12"/>
  <c r="AR55" i="12"/>
  <c r="AZ105" i="12"/>
  <c r="AZ55" i="12"/>
  <c r="BH105" i="12"/>
  <c r="BH55" i="12"/>
  <c r="BP105" i="12"/>
  <c r="BP55" i="12"/>
  <c r="BX105" i="12"/>
  <c r="BX55" i="12"/>
  <c r="CF105" i="12"/>
  <c r="CF55" i="12"/>
  <c r="CN105" i="12"/>
  <c r="CN55" i="12"/>
  <c r="CV105" i="12"/>
  <c r="CV55" i="12"/>
  <c r="DD105" i="12"/>
  <c r="DD55" i="12"/>
  <c r="DL105" i="12"/>
  <c r="DL55" i="12"/>
  <c r="DT105" i="12"/>
  <c r="DT55" i="12"/>
  <c r="EB105" i="12"/>
  <c r="EB55" i="12"/>
  <c r="EJ105" i="12"/>
  <c r="EJ55" i="12"/>
  <c r="ER105" i="12"/>
  <c r="ER55" i="12"/>
  <c r="EZ105" i="12"/>
  <c r="EZ55" i="12"/>
  <c r="D56" i="12"/>
  <c r="L106" i="12"/>
  <c r="L56" i="12"/>
  <c r="T106" i="12"/>
  <c r="T56" i="12"/>
  <c r="AB106" i="12"/>
  <c r="AB56" i="12"/>
  <c r="AJ106" i="12"/>
  <c r="AJ56" i="12"/>
  <c r="AR106" i="12"/>
  <c r="AR56" i="12"/>
  <c r="AZ106" i="12"/>
  <c r="AZ56" i="12"/>
  <c r="BH106" i="12"/>
  <c r="BH56" i="12"/>
  <c r="BP106" i="12"/>
  <c r="BP56" i="12"/>
  <c r="BX106" i="12"/>
  <c r="BX56" i="12"/>
  <c r="CF106" i="12"/>
  <c r="CF56" i="12"/>
  <c r="CN106" i="12"/>
  <c r="CN56" i="12"/>
  <c r="CV106" i="12"/>
  <c r="CV56" i="12"/>
  <c r="DD106" i="12"/>
  <c r="DD56" i="12"/>
  <c r="DL106" i="12"/>
  <c r="DL56" i="12"/>
  <c r="DT106" i="12"/>
  <c r="DT56" i="12"/>
  <c r="P64" i="24" s="1"/>
  <c r="EB106" i="12"/>
  <c r="EB56" i="12"/>
  <c r="X64" i="24" s="1"/>
  <c r="EJ106" i="12"/>
  <c r="EJ56" i="12"/>
  <c r="AF64" i="24" s="1"/>
  <c r="ER106" i="12"/>
  <c r="ER56" i="12"/>
  <c r="AN64" i="24" s="1"/>
  <c r="EZ106" i="12"/>
  <c r="EZ56" i="12"/>
  <c r="D57" i="12"/>
  <c r="L107" i="12"/>
  <c r="L57" i="12"/>
  <c r="T107" i="12"/>
  <c r="T57" i="12"/>
  <c r="AB107" i="12"/>
  <c r="AB57" i="12"/>
  <c r="AJ107" i="12"/>
  <c r="AJ57" i="12"/>
  <c r="AR107" i="12"/>
  <c r="AR57" i="12"/>
  <c r="AZ107" i="12"/>
  <c r="AZ57" i="12"/>
  <c r="BH107" i="12"/>
  <c r="BH57" i="12"/>
  <c r="BP107" i="12"/>
  <c r="BP57" i="12"/>
  <c r="BX107" i="12"/>
  <c r="BX57" i="12"/>
  <c r="CF107" i="12"/>
  <c r="CF57" i="12"/>
  <c r="CN107" i="12"/>
  <c r="CN57" i="12"/>
  <c r="CV107" i="12"/>
  <c r="CV57" i="12"/>
  <c r="DD107" i="12"/>
  <c r="DD57" i="12"/>
  <c r="DL107" i="12"/>
  <c r="DL57" i="12"/>
  <c r="DT107" i="12"/>
  <c r="DT57" i="12"/>
  <c r="EB107" i="12"/>
  <c r="EB57" i="12"/>
  <c r="EJ107" i="12"/>
  <c r="EJ57" i="12"/>
  <c r="ER107" i="12"/>
  <c r="ER57" i="12"/>
  <c r="EZ107" i="12"/>
  <c r="EZ57" i="12"/>
  <c r="D58" i="12"/>
  <c r="L108" i="12"/>
  <c r="L58" i="12"/>
  <c r="T108" i="12"/>
  <c r="T58" i="12"/>
  <c r="AB108" i="12"/>
  <c r="AB58" i="12"/>
  <c r="AR108" i="12"/>
  <c r="AR58" i="12"/>
  <c r="AZ108" i="12"/>
  <c r="AZ58" i="12"/>
  <c r="BH108" i="12"/>
  <c r="BH58" i="12"/>
  <c r="BP108" i="12"/>
  <c r="BP58" i="12"/>
  <c r="BX108" i="12"/>
  <c r="BX58" i="12"/>
  <c r="CF108" i="12"/>
  <c r="CF58" i="12"/>
  <c r="CN108" i="12"/>
  <c r="CN58" i="12"/>
  <c r="DD108" i="12"/>
  <c r="DD58" i="12"/>
  <c r="DL108" i="12"/>
  <c r="DL58" i="12"/>
  <c r="DT108" i="12"/>
  <c r="DT58" i="12"/>
  <c r="EB108" i="12"/>
  <c r="EB58" i="12"/>
  <c r="EJ108" i="12"/>
  <c r="EJ58" i="12"/>
  <c r="ER108" i="12"/>
  <c r="ER58" i="12"/>
  <c r="EZ108" i="12"/>
  <c r="EZ58" i="12"/>
  <c r="AJ60" i="12"/>
  <c r="AR110" i="12"/>
  <c r="AR60" i="12"/>
  <c r="AZ110" i="12"/>
  <c r="AZ60" i="12"/>
  <c r="BH110" i="12"/>
  <c r="BH60" i="12"/>
  <c r="BP110" i="12"/>
  <c r="BP60" i="12"/>
  <c r="BX110" i="12"/>
  <c r="BX60" i="12"/>
  <c r="CF110" i="12"/>
  <c r="CF60" i="12"/>
  <c r="CN110" i="12"/>
  <c r="CN60" i="12"/>
  <c r="CV110" i="12"/>
  <c r="CV60" i="12"/>
  <c r="DD110" i="12"/>
  <c r="DD60" i="12"/>
  <c r="DL110" i="12"/>
  <c r="DL60" i="12"/>
  <c r="DT110" i="12"/>
  <c r="P56" i="24" s="1"/>
  <c r="CJ56" i="24" s="1"/>
  <c r="DT60" i="12"/>
  <c r="EB110" i="12"/>
  <c r="X56" i="24" s="1"/>
  <c r="CR56" i="24" s="1"/>
  <c r="EB60" i="12"/>
  <c r="EJ110" i="12"/>
  <c r="EJ60" i="12"/>
  <c r="ER110" i="12"/>
  <c r="AN56" i="24" s="1"/>
  <c r="ER60" i="12"/>
  <c r="EZ110" i="12"/>
  <c r="EZ60" i="12"/>
  <c r="AJ61" i="12"/>
  <c r="AR111" i="12"/>
  <c r="AR61" i="12"/>
  <c r="AZ111" i="12"/>
  <c r="AZ61" i="12"/>
  <c r="BH111" i="12"/>
  <c r="BH61" i="12"/>
  <c r="BP111" i="12"/>
  <c r="BP61" i="12"/>
  <c r="BX111" i="12"/>
  <c r="BX61" i="12"/>
  <c r="CF111" i="12"/>
  <c r="CF61" i="12"/>
  <c r="CN111" i="12"/>
  <c r="CN61" i="12"/>
  <c r="CV111" i="12"/>
  <c r="CV61" i="12"/>
  <c r="DD111" i="12"/>
  <c r="DD61" i="12"/>
  <c r="DL111" i="12"/>
  <c r="DL61" i="12"/>
  <c r="DT111" i="12"/>
  <c r="DT61" i="12"/>
  <c r="EB111" i="12"/>
  <c r="EB61" i="12"/>
  <c r="EJ111" i="12"/>
  <c r="EJ61" i="12"/>
  <c r="ER111" i="12"/>
  <c r="ER61" i="12"/>
  <c r="EZ111" i="12"/>
  <c r="EZ61" i="12"/>
  <c r="D63" i="12"/>
  <c r="L113" i="12"/>
  <c r="L63" i="12"/>
  <c r="T113" i="12"/>
  <c r="T63" i="12"/>
  <c r="AB113" i="12"/>
  <c r="AB63" i="12"/>
  <c r="AJ113" i="12"/>
  <c r="AJ63" i="12"/>
  <c r="AR113" i="12"/>
  <c r="AR63" i="12"/>
  <c r="AZ113" i="12"/>
  <c r="AZ63" i="12"/>
  <c r="BH113" i="12"/>
  <c r="BH63" i="12"/>
  <c r="BP113" i="12"/>
  <c r="BP63" i="12"/>
  <c r="BX113" i="12"/>
  <c r="BX63" i="12"/>
  <c r="CF113" i="12"/>
  <c r="CF63" i="12"/>
  <c r="CN113" i="12"/>
  <c r="CN63" i="12"/>
  <c r="CV113" i="12"/>
  <c r="CV63" i="12"/>
  <c r="DD113" i="12"/>
  <c r="DD63" i="12"/>
  <c r="DL113" i="12"/>
  <c r="DL63" i="12"/>
  <c r="DT113" i="12"/>
  <c r="DT63" i="12"/>
  <c r="EB113" i="12"/>
  <c r="EB63" i="12"/>
  <c r="EJ113" i="12"/>
  <c r="EJ63" i="12"/>
  <c r="ER113" i="12"/>
  <c r="ER63" i="12"/>
  <c r="EZ113" i="12"/>
  <c r="EZ63" i="12"/>
  <c r="D64" i="12"/>
  <c r="L114" i="12"/>
  <c r="L64" i="12"/>
  <c r="T114" i="12"/>
  <c r="T64" i="12"/>
  <c r="AB114" i="12"/>
  <c r="AB64" i="12"/>
  <c r="AJ114" i="12"/>
  <c r="AJ64" i="12"/>
  <c r="AR114" i="12"/>
  <c r="AR64" i="12"/>
  <c r="AZ114" i="12"/>
  <c r="AZ64" i="12"/>
  <c r="BH114" i="12"/>
  <c r="BH64" i="12"/>
  <c r="BP114" i="12"/>
  <c r="BP64" i="12"/>
  <c r="BX114" i="12"/>
  <c r="BX64" i="12"/>
  <c r="CF114" i="12"/>
  <c r="CF64" i="12"/>
  <c r="CN114" i="12"/>
  <c r="CN64" i="12"/>
  <c r="CV114" i="12"/>
  <c r="CV64" i="12"/>
  <c r="DD114" i="12"/>
  <c r="DD64" i="12"/>
  <c r="DL114" i="12"/>
  <c r="DL64" i="12"/>
  <c r="DT114" i="12"/>
  <c r="DT64" i="12"/>
  <c r="EB114" i="12"/>
  <c r="EB64" i="12"/>
  <c r="EJ114" i="12"/>
  <c r="EJ64" i="12"/>
  <c r="ER114" i="12"/>
  <c r="ER64" i="12"/>
  <c r="EZ114" i="12"/>
  <c r="EZ64" i="12"/>
  <c r="N55" i="12"/>
  <c r="BZ55" i="12"/>
  <c r="EL55" i="12"/>
  <c r="BJ56" i="12"/>
  <c r="DV56" i="12"/>
  <c r="R64" i="24" s="1"/>
  <c r="BW58" i="12"/>
  <c r="U97" i="12"/>
  <c r="U128" i="12" s="1"/>
  <c r="V77" i="12"/>
  <c r="U47" i="12"/>
  <c r="U77" i="12" s="1"/>
  <c r="AC97" i="12"/>
  <c r="AC128" i="12" s="1"/>
  <c r="AC47" i="12"/>
  <c r="AC77" i="12" s="1"/>
  <c r="AK97" i="12"/>
  <c r="AK128" i="12" s="1"/>
  <c r="AK47" i="12"/>
  <c r="AK77" i="12" s="1"/>
  <c r="AS97" i="12"/>
  <c r="AS128" i="12" s="1"/>
  <c r="AS47" i="12"/>
  <c r="AS77" i="12" s="1"/>
  <c r="BA97" i="12"/>
  <c r="BA128" i="12" s="1"/>
  <c r="BA47" i="12"/>
  <c r="BA77" i="12" s="1"/>
  <c r="BI97" i="12"/>
  <c r="BI128" i="12" s="1"/>
  <c r="BI47" i="12"/>
  <c r="BI77" i="12" s="1"/>
  <c r="BQ97" i="12"/>
  <c r="BQ128" i="12" s="1"/>
  <c r="BQ47" i="12"/>
  <c r="BQ77" i="12" s="1"/>
  <c r="BY97" i="12"/>
  <c r="BY128" i="12" s="1"/>
  <c r="BY47" i="12"/>
  <c r="BY77" i="12" s="1"/>
  <c r="CG97" i="12"/>
  <c r="CG128" i="12" s="1"/>
  <c r="CG47" i="12"/>
  <c r="CG77" i="12" s="1"/>
  <c r="CO97" i="12"/>
  <c r="CO128" i="12" s="1"/>
  <c r="CO47" i="12"/>
  <c r="CO77" i="12" s="1"/>
  <c r="CW97" i="12"/>
  <c r="CW128" i="12" s="1"/>
  <c r="CW47" i="12"/>
  <c r="CW77" i="12" s="1"/>
  <c r="DE97" i="12"/>
  <c r="DE128" i="12" s="1"/>
  <c r="DE47" i="12"/>
  <c r="DE77" i="12" s="1"/>
  <c r="DM97" i="12"/>
  <c r="DM128" i="12" s="1"/>
  <c r="DM47" i="12"/>
  <c r="DM77" i="12" s="1"/>
  <c r="DU97" i="12"/>
  <c r="DU128" i="12" s="1"/>
  <c r="DU47" i="12"/>
  <c r="DU77" i="12" s="1"/>
  <c r="EC97" i="12"/>
  <c r="EC128" i="12" s="1"/>
  <c r="EC47" i="12"/>
  <c r="EC77" i="12" s="1"/>
  <c r="EK97" i="12"/>
  <c r="EK128" i="12" s="1"/>
  <c r="EK47" i="12"/>
  <c r="EK77" i="12" s="1"/>
  <c r="ES97" i="12"/>
  <c r="ES128" i="12" s="1"/>
  <c r="ES47" i="12"/>
  <c r="ES77" i="12" s="1"/>
  <c r="FA97" i="12"/>
  <c r="FA128" i="12" s="1"/>
  <c r="FA47" i="12"/>
  <c r="FA77" i="12" s="1"/>
  <c r="E48" i="12"/>
  <c r="E78" i="12" s="1"/>
  <c r="M98" i="12"/>
  <c r="M129" i="12" s="1"/>
  <c r="M48" i="12"/>
  <c r="M78" i="12" s="1"/>
  <c r="U98" i="12"/>
  <c r="U129" i="12" s="1"/>
  <c r="U48" i="12"/>
  <c r="U78" i="12" s="1"/>
  <c r="AC98" i="12"/>
  <c r="AC129" i="12" s="1"/>
  <c r="AC48" i="12"/>
  <c r="AC78" i="12" s="1"/>
  <c r="AK98" i="12"/>
  <c r="AK129" i="12" s="1"/>
  <c r="AK48" i="12"/>
  <c r="AK78" i="12" s="1"/>
  <c r="AS98" i="12"/>
  <c r="AS129" i="12" s="1"/>
  <c r="AS48" i="12"/>
  <c r="AS78" i="12" s="1"/>
  <c r="BA98" i="12"/>
  <c r="BA129" i="12" s="1"/>
  <c r="BA48" i="12"/>
  <c r="BA78" i="12" s="1"/>
  <c r="BI98" i="12"/>
  <c r="BI129" i="12" s="1"/>
  <c r="BI48" i="12"/>
  <c r="BI78" i="12" s="1"/>
  <c r="BQ98" i="12"/>
  <c r="BQ129" i="12" s="1"/>
  <c r="BQ48" i="12"/>
  <c r="BQ78" i="12" s="1"/>
  <c r="BY98" i="12"/>
  <c r="BY129" i="12" s="1"/>
  <c r="BY48" i="12"/>
  <c r="BY78" i="12" s="1"/>
  <c r="CG98" i="12"/>
  <c r="CG129" i="12" s="1"/>
  <c r="CG48" i="12"/>
  <c r="CG78" i="12" s="1"/>
  <c r="CO98" i="12"/>
  <c r="CO129" i="12" s="1"/>
  <c r="CO48" i="12"/>
  <c r="CO78" i="12" s="1"/>
  <c r="CW98" i="12"/>
  <c r="CW129" i="12" s="1"/>
  <c r="CW48" i="12"/>
  <c r="CW78" i="12" s="1"/>
  <c r="DE98" i="12"/>
  <c r="DE129" i="12" s="1"/>
  <c r="DE48" i="12"/>
  <c r="DE78" i="12" s="1"/>
  <c r="DM98" i="12"/>
  <c r="DM129" i="12" s="1"/>
  <c r="DM48" i="12"/>
  <c r="DM78" i="12" s="1"/>
  <c r="DU98" i="12"/>
  <c r="DU129" i="12" s="1"/>
  <c r="DU48" i="12"/>
  <c r="DU78" i="12" s="1"/>
  <c r="EC98" i="12"/>
  <c r="EC129" i="12" s="1"/>
  <c r="EC48" i="12"/>
  <c r="EC78" i="12" s="1"/>
  <c r="EK98" i="12"/>
  <c r="EK129" i="12" s="1"/>
  <c r="EK48" i="12"/>
  <c r="EK78" i="12" s="1"/>
  <c r="ES98" i="12"/>
  <c r="ES129" i="12" s="1"/>
  <c r="ES48" i="12"/>
  <c r="ES78" i="12" s="1"/>
  <c r="FA98" i="12"/>
  <c r="FA129" i="12" s="1"/>
  <c r="FA48" i="12"/>
  <c r="FA78" i="12" s="1"/>
  <c r="E49" i="12"/>
  <c r="E79" i="12" s="1"/>
  <c r="M99" i="12"/>
  <c r="M130" i="12" s="1"/>
  <c r="M49" i="12"/>
  <c r="M79" i="12" s="1"/>
  <c r="U99" i="12"/>
  <c r="U130" i="12" s="1"/>
  <c r="U49" i="12"/>
  <c r="U79" i="12" s="1"/>
  <c r="AC99" i="12"/>
  <c r="AC130" i="12" s="1"/>
  <c r="AC49" i="12"/>
  <c r="AC79" i="12" s="1"/>
  <c r="AK99" i="12"/>
  <c r="AK130" i="12" s="1"/>
  <c r="AK49" i="12"/>
  <c r="AK79" i="12" s="1"/>
  <c r="AS99" i="12"/>
  <c r="AS130" i="12" s="1"/>
  <c r="AS49" i="12"/>
  <c r="AS79" i="12" s="1"/>
  <c r="BA99" i="12"/>
  <c r="BA130" i="12" s="1"/>
  <c r="BA49" i="12"/>
  <c r="BA79" i="12" s="1"/>
  <c r="BI99" i="12"/>
  <c r="BI130" i="12" s="1"/>
  <c r="BI49" i="12"/>
  <c r="BI79" i="12" s="1"/>
  <c r="BQ99" i="12"/>
  <c r="BQ130" i="12" s="1"/>
  <c r="BQ49" i="12"/>
  <c r="BQ79" i="12" s="1"/>
  <c r="BY99" i="12"/>
  <c r="BY130" i="12" s="1"/>
  <c r="BY49" i="12"/>
  <c r="BY79" i="12" s="1"/>
  <c r="CG99" i="12"/>
  <c r="CG130" i="12" s="1"/>
  <c r="CG49" i="12"/>
  <c r="CG79" i="12" s="1"/>
  <c r="CO99" i="12"/>
  <c r="CO130" i="12" s="1"/>
  <c r="CO49" i="12"/>
  <c r="CO79" i="12" s="1"/>
  <c r="CW99" i="12"/>
  <c r="CW130" i="12" s="1"/>
  <c r="CW49" i="12"/>
  <c r="CW79" i="12" s="1"/>
  <c r="DE99" i="12"/>
  <c r="DE130" i="12" s="1"/>
  <c r="DE49" i="12"/>
  <c r="DE79" i="12" s="1"/>
  <c r="DM99" i="12"/>
  <c r="DM130" i="12" s="1"/>
  <c r="DN79" i="12"/>
  <c r="DM49" i="12"/>
  <c r="DM79" i="12" s="1"/>
  <c r="DU99" i="12"/>
  <c r="DU130" i="12" s="1"/>
  <c r="DU49" i="12"/>
  <c r="DU79" i="12" s="1"/>
  <c r="EC99" i="12"/>
  <c r="EC130" i="12" s="1"/>
  <c r="EC49" i="12"/>
  <c r="EC79" i="12" s="1"/>
  <c r="EK99" i="12"/>
  <c r="EK130" i="12" s="1"/>
  <c r="EL79" i="12"/>
  <c r="EK49" i="12"/>
  <c r="EK79" i="12" s="1"/>
  <c r="ES99" i="12"/>
  <c r="ES130" i="12" s="1"/>
  <c r="ES49" i="12"/>
  <c r="ES79" i="12" s="1"/>
  <c r="FA99" i="12"/>
  <c r="FA130" i="12" s="1"/>
  <c r="FA49" i="12"/>
  <c r="FA79" i="12" s="1"/>
  <c r="E51" i="12"/>
  <c r="E81" i="12" s="1"/>
  <c r="M101" i="12"/>
  <c r="M132" i="12" s="1"/>
  <c r="M51" i="12"/>
  <c r="M81" i="12" s="1"/>
  <c r="U101" i="12"/>
  <c r="U132" i="12" s="1"/>
  <c r="U51" i="12"/>
  <c r="U81" i="12" s="1"/>
  <c r="AC101" i="12"/>
  <c r="AC132" i="12" s="1"/>
  <c r="AC51" i="12"/>
  <c r="AC81" i="12" s="1"/>
  <c r="AK101" i="12"/>
  <c r="AK132" i="12" s="1"/>
  <c r="AL81" i="12"/>
  <c r="AK51" i="12"/>
  <c r="AK81" i="12" s="1"/>
  <c r="AS101" i="12"/>
  <c r="AS132" i="12" s="1"/>
  <c r="AT81" i="12"/>
  <c r="AS51" i="12"/>
  <c r="AS81" i="12" s="1"/>
  <c r="BA101" i="12"/>
  <c r="BA132" i="12" s="1"/>
  <c r="BA51" i="12"/>
  <c r="BA81" i="12" s="1"/>
  <c r="BI101" i="12"/>
  <c r="BI132" i="12" s="1"/>
  <c r="BI51" i="12"/>
  <c r="BI81" i="12" s="1"/>
  <c r="BQ101" i="12"/>
  <c r="BQ132" i="12" s="1"/>
  <c r="BR81" i="12"/>
  <c r="BQ51" i="12"/>
  <c r="BQ81" i="12" s="1"/>
  <c r="BY101" i="12"/>
  <c r="BY132" i="12" s="1"/>
  <c r="BY51" i="12"/>
  <c r="BY81" i="12" s="1"/>
  <c r="CG101" i="12"/>
  <c r="CG132" i="12" s="1"/>
  <c r="CG51" i="12"/>
  <c r="CG81" i="12" s="1"/>
  <c r="CO101" i="12"/>
  <c r="CO132" i="12" s="1"/>
  <c r="CO51" i="12"/>
  <c r="CO81" i="12" s="1"/>
  <c r="CW101" i="12"/>
  <c r="CW132" i="12" s="1"/>
  <c r="CW51" i="12"/>
  <c r="CW81" i="12" s="1"/>
  <c r="DE101" i="12"/>
  <c r="DE132" i="12" s="1"/>
  <c r="DE51" i="12"/>
  <c r="DE81" i="12" s="1"/>
  <c r="DM101" i="12"/>
  <c r="DM132" i="12" s="1"/>
  <c r="DM51" i="12"/>
  <c r="DM81" i="12" s="1"/>
  <c r="DU101" i="12"/>
  <c r="DU132" i="12" s="1"/>
  <c r="DU51" i="12"/>
  <c r="DU81" i="12" s="1"/>
  <c r="EC101" i="12"/>
  <c r="EC132" i="12" s="1"/>
  <c r="ED81" i="12"/>
  <c r="EC51" i="12"/>
  <c r="EC81" i="12" s="1"/>
  <c r="EK101" i="12"/>
  <c r="EK132" i="12" s="1"/>
  <c r="EK51" i="12"/>
  <c r="EK81" i="12" s="1"/>
  <c r="ES101" i="12"/>
  <c r="ES132" i="12" s="1"/>
  <c r="ES51" i="12"/>
  <c r="ES81" i="12" s="1"/>
  <c r="FA101" i="12"/>
  <c r="FA132" i="12" s="1"/>
  <c r="FA51" i="12"/>
  <c r="FA81" i="12" s="1"/>
  <c r="E52" i="12"/>
  <c r="E82" i="12" s="1"/>
  <c r="M102" i="12"/>
  <c r="M133" i="12" s="1"/>
  <c r="M52" i="12"/>
  <c r="M82" i="12" s="1"/>
  <c r="U102" i="12"/>
  <c r="U133" i="12" s="1"/>
  <c r="U52" i="12"/>
  <c r="U82" i="12" s="1"/>
  <c r="AC102" i="12"/>
  <c r="AC133" i="12" s="1"/>
  <c r="AC52" i="12"/>
  <c r="AC82" i="12" s="1"/>
  <c r="AK102" i="12"/>
  <c r="AK133" i="12" s="1"/>
  <c r="AL82" i="12"/>
  <c r="AK52" i="12"/>
  <c r="AK82" i="12" s="1"/>
  <c r="AS102" i="12"/>
  <c r="AS133" i="12" s="1"/>
  <c r="AS52" i="12"/>
  <c r="AS82" i="12" s="1"/>
  <c r="BA102" i="12"/>
  <c r="BA133" i="12" s="1"/>
  <c r="BA52" i="12"/>
  <c r="BA82" i="12" s="1"/>
  <c r="BI102" i="12"/>
  <c r="BI133" i="12" s="1"/>
  <c r="BI52" i="12"/>
  <c r="BI82" i="12" s="1"/>
  <c r="BQ102" i="12"/>
  <c r="BQ133" i="12" s="1"/>
  <c r="BQ52" i="12"/>
  <c r="BQ82" i="12" s="1"/>
  <c r="BY102" i="12"/>
  <c r="BY133" i="12" s="1"/>
  <c r="BZ82" i="12"/>
  <c r="BY52" i="12"/>
  <c r="BY82" i="12" s="1"/>
  <c r="CG102" i="12"/>
  <c r="CG133" i="12" s="1"/>
  <c r="CG52" i="12"/>
  <c r="CG82" i="12" s="1"/>
  <c r="CO102" i="12"/>
  <c r="CO133" i="12" s="1"/>
  <c r="CO52" i="12"/>
  <c r="CO82" i="12" s="1"/>
  <c r="CW102" i="12"/>
  <c r="CW133" i="12" s="1"/>
  <c r="CW52" i="12"/>
  <c r="CW82" i="12" s="1"/>
  <c r="DE102" i="12"/>
  <c r="DE133" i="12" s="1"/>
  <c r="DE52" i="12"/>
  <c r="DE82" i="12" s="1"/>
  <c r="DM102" i="12"/>
  <c r="DM133" i="12" s="1"/>
  <c r="DM52" i="12"/>
  <c r="DM82" i="12" s="1"/>
  <c r="DU102" i="12"/>
  <c r="DU133" i="12" s="1"/>
  <c r="DU52" i="12"/>
  <c r="DU82" i="12" s="1"/>
  <c r="EC102" i="12"/>
  <c r="EC133" i="12" s="1"/>
  <c r="EC52" i="12"/>
  <c r="EC82" i="12" s="1"/>
  <c r="EK102" i="12"/>
  <c r="EK133" i="12" s="1"/>
  <c r="EL82" i="12"/>
  <c r="EK52" i="12"/>
  <c r="EK82" i="12" s="1"/>
  <c r="ES102" i="12"/>
  <c r="ES133" i="12" s="1"/>
  <c r="ET82" i="12"/>
  <c r="ES52" i="12"/>
  <c r="ES82" i="12" s="1"/>
  <c r="FA102" i="12"/>
  <c r="FA133" i="12" s="1"/>
  <c r="FA52" i="12"/>
  <c r="FA82" i="12" s="1"/>
  <c r="E53" i="12"/>
  <c r="E83" i="12" s="1"/>
  <c r="M103" i="12"/>
  <c r="M134" i="12" s="1"/>
  <c r="M53" i="12"/>
  <c r="M83" i="12" s="1"/>
  <c r="U103" i="12"/>
  <c r="U134" i="12" s="1"/>
  <c r="U53" i="12"/>
  <c r="U83" i="12" s="1"/>
  <c r="AC103" i="12"/>
  <c r="AC134" i="12" s="1"/>
  <c r="AC53" i="12"/>
  <c r="AC83" i="12" s="1"/>
  <c r="AK103" i="12"/>
  <c r="AK134" i="12" s="1"/>
  <c r="AL83" i="12"/>
  <c r="AK53" i="12"/>
  <c r="AK83" i="12" s="1"/>
  <c r="AS103" i="12"/>
  <c r="AS134" i="12" s="1"/>
  <c r="AS53" i="12"/>
  <c r="AS83" i="12" s="1"/>
  <c r="BA103" i="12"/>
  <c r="BA134" i="12" s="1"/>
  <c r="BA53" i="12"/>
  <c r="BA83" i="12" s="1"/>
  <c r="BI103" i="12"/>
  <c r="BI134" i="12" s="1"/>
  <c r="BI53" i="12"/>
  <c r="BI83" i="12" s="1"/>
  <c r="BQ103" i="12"/>
  <c r="BQ134" i="12" s="1"/>
  <c r="BR83" i="12"/>
  <c r="BQ53" i="12"/>
  <c r="BQ83" i="12" s="1"/>
  <c r="BY103" i="12"/>
  <c r="BY134" i="12" s="1"/>
  <c r="BY53" i="12"/>
  <c r="BY83" i="12" s="1"/>
  <c r="CG103" i="12"/>
  <c r="CG134" i="12" s="1"/>
  <c r="CH83" i="12"/>
  <c r="CG53" i="12"/>
  <c r="CG83" i="12" s="1"/>
  <c r="CO103" i="12"/>
  <c r="CO134" i="12" s="1"/>
  <c r="CO53" i="12"/>
  <c r="CO83" i="12" s="1"/>
  <c r="CW103" i="12"/>
  <c r="CW134" i="12" s="1"/>
  <c r="CW53" i="12"/>
  <c r="CW83" i="12" s="1"/>
  <c r="DE103" i="12"/>
  <c r="DE134" i="12" s="1"/>
  <c r="DE53" i="12"/>
  <c r="DE83" i="12" s="1"/>
  <c r="DM103" i="12"/>
  <c r="DM134" i="12" s="1"/>
  <c r="DM53" i="12"/>
  <c r="DM83" i="12" s="1"/>
  <c r="DU103" i="12"/>
  <c r="DU134" i="12" s="1"/>
  <c r="DU53" i="12"/>
  <c r="DU83" i="12" s="1"/>
  <c r="EC103" i="12"/>
  <c r="EC134" i="12" s="1"/>
  <c r="EC53" i="12"/>
  <c r="EC83" i="12" s="1"/>
  <c r="EK103" i="12"/>
  <c r="EK134" i="12" s="1"/>
  <c r="EK53" i="12"/>
  <c r="EK83" i="12" s="1"/>
  <c r="ES103" i="12"/>
  <c r="ES134" i="12" s="1"/>
  <c r="ET83" i="12"/>
  <c r="ES53" i="12"/>
  <c r="ES83" i="12" s="1"/>
  <c r="FA103" i="12"/>
  <c r="FA134" i="12" s="1"/>
  <c r="FA53" i="12"/>
  <c r="FA83" i="12" s="1"/>
  <c r="E55" i="12"/>
  <c r="M105" i="12"/>
  <c r="M55" i="12"/>
  <c r="U105" i="12"/>
  <c r="U55" i="12"/>
  <c r="AC105" i="12"/>
  <c r="AC55" i="12"/>
  <c r="AK105" i="12"/>
  <c r="AK55" i="12"/>
  <c r="AS105" i="12"/>
  <c r="AS55" i="12"/>
  <c r="BA105" i="12"/>
  <c r="BA55" i="12"/>
  <c r="BI105" i="12"/>
  <c r="BI55" i="12"/>
  <c r="BQ105" i="12"/>
  <c r="BQ55" i="12"/>
  <c r="BY105" i="12"/>
  <c r="BY55" i="12"/>
  <c r="CG105" i="12"/>
  <c r="CG55" i="12"/>
  <c r="CO105" i="12"/>
  <c r="CO55" i="12"/>
  <c r="CW105" i="12"/>
  <c r="CW55" i="12"/>
  <c r="DE105" i="12"/>
  <c r="DE55" i="12"/>
  <c r="DM105" i="12"/>
  <c r="DM55" i="12"/>
  <c r="DU105" i="12"/>
  <c r="DU55" i="12"/>
  <c r="EC105" i="12"/>
  <c r="EC55" i="12"/>
  <c r="EK105" i="12"/>
  <c r="EK55" i="12"/>
  <c r="ES105" i="12"/>
  <c r="ES55" i="12"/>
  <c r="FA105" i="12"/>
  <c r="FA55" i="12"/>
  <c r="E56" i="12"/>
  <c r="M106" i="12"/>
  <c r="M56" i="12"/>
  <c r="U106" i="12"/>
  <c r="U56" i="12"/>
  <c r="AC106" i="12"/>
  <c r="AC56" i="12"/>
  <c r="AK106" i="12"/>
  <c r="AK56" i="12"/>
  <c r="AS106" i="12"/>
  <c r="AS56" i="12"/>
  <c r="BA106" i="12"/>
  <c r="BA56" i="12"/>
  <c r="BI106" i="12"/>
  <c r="BI56" i="12"/>
  <c r="BQ106" i="12"/>
  <c r="BQ56" i="12"/>
  <c r="BY106" i="12"/>
  <c r="BY56" i="12"/>
  <c r="CG106" i="12"/>
  <c r="CG56" i="12"/>
  <c r="CO106" i="12"/>
  <c r="CO56" i="12"/>
  <c r="CW106" i="12"/>
  <c r="CW56" i="12"/>
  <c r="DE106" i="12"/>
  <c r="DE56" i="12"/>
  <c r="DM106" i="12"/>
  <c r="DM56" i="12"/>
  <c r="DU106" i="12"/>
  <c r="DU56" i="12"/>
  <c r="Q64" i="24" s="1"/>
  <c r="EC106" i="12"/>
  <c r="EC56" i="12"/>
  <c r="Y64" i="24" s="1"/>
  <c r="EK106" i="12"/>
  <c r="EK56" i="12"/>
  <c r="AG64" i="24" s="1"/>
  <c r="ES106" i="12"/>
  <c r="ES56" i="12"/>
  <c r="AO64" i="24" s="1"/>
  <c r="FA106" i="12"/>
  <c r="FA56" i="12"/>
  <c r="E57" i="12"/>
  <c r="M107" i="12"/>
  <c r="M57" i="12"/>
  <c r="U107" i="12"/>
  <c r="U57" i="12"/>
  <c r="AC107" i="12"/>
  <c r="AC57" i="12"/>
  <c r="AK107" i="12"/>
  <c r="AK57" i="12"/>
  <c r="AS107" i="12"/>
  <c r="AS57" i="12"/>
  <c r="BA107" i="12"/>
  <c r="BA57" i="12"/>
  <c r="BI107" i="12"/>
  <c r="BI57" i="12"/>
  <c r="BQ107" i="12"/>
  <c r="BQ57" i="12"/>
  <c r="BY107" i="12"/>
  <c r="BY57" i="12"/>
  <c r="CG107" i="12"/>
  <c r="CG57" i="12"/>
  <c r="CO107" i="12"/>
  <c r="CO57" i="12"/>
  <c r="CW107" i="12"/>
  <c r="CW57" i="12"/>
  <c r="DE107" i="12"/>
  <c r="DE57" i="12"/>
  <c r="DM107" i="12"/>
  <c r="DM57" i="12"/>
  <c r="DU107" i="12"/>
  <c r="DU57" i="12"/>
  <c r="EC107" i="12"/>
  <c r="EC57" i="12"/>
  <c r="EK107" i="12"/>
  <c r="EK57" i="12"/>
  <c r="ES107" i="12"/>
  <c r="ES57" i="12"/>
  <c r="FA107" i="12"/>
  <c r="FA57" i="12"/>
  <c r="E58" i="12"/>
  <c r="M108" i="12"/>
  <c r="M58" i="12"/>
  <c r="U108" i="12"/>
  <c r="U58" i="12"/>
  <c r="AC108" i="12"/>
  <c r="AC58" i="12"/>
  <c r="AK108" i="12"/>
  <c r="AK58" i="12"/>
  <c r="AS108" i="12"/>
  <c r="AS58" i="12"/>
  <c r="BA108" i="12"/>
  <c r="BA58" i="12"/>
  <c r="BI108" i="12"/>
  <c r="BI58" i="12"/>
  <c r="BQ108" i="12"/>
  <c r="BQ58" i="12"/>
  <c r="BY108" i="12"/>
  <c r="BY58" i="12"/>
  <c r="CG108" i="12"/>
  <c r="CG58" i="12"/>
  <c r="CO108" i="12"/>
  <c r="CO58" i="12"/>
  <c r="CW108" i="12"/>
  <c r="CW58" i="12"/>
  <c r="DE108" i="12"/>
  <c r="DE58" i="12"/>
  <c r="DM108" i="12"/>
  <c r="DM58" i="12"/>
  <c r="DU108" i="12"/>
  <c r="DU58" i="12"/>
  <c r="EC108" i="12"/>
  <c r="EC58" i="12"/>
  <c r="EK108" i="12"/>
  <c r="EK58" i="12"/>
  <c r="ES108" i="12"/>
  <c r="ES58" i="12"/>
  <c r="FA108" i="12"/>
  <c r="FA58" i="12"/>
  <c r="AK60" i="12"/>
  <c r="AS110" i="12"/>
  <c r="AS60" i="12"/>
  <c r="BA110" i="12"/>
  <c r="BA60" i="12"/>
  <c r="BI110" i="12"/>
  <c r="BI60" i="12"/>
  <c r="BQ110" i="12"/>
  <c r="BQ60" i="12"/>
  <c r="BY110" i="12"/>
  <c r="BY60" i="12"/>
  <c r="CG110" i="12"/>
  <c r="CG60" i="12"/>
  <c r="CO110" i="12"/>
  <c r="CO60" i="12"/>
  <c r="CW110" i="12"/>
  <c r="CW60" i="12"/>
  <c r="DE110" i="12"/>
  <c r="DE60" i="12"/>
  <c r="DM110" i="12"/>
  <c r="DM60" i="12"/>
  <c r="DU110" i="12"/>
  <c r="Q56" i="24" s="1"/>
  <c r="CK56" i="24" s="1"/>
  <c r="DU60" i="12"/>
  <c r="EC110" i="12"/>
  <c r="Y56" i="24" s="1"/>
  <c r="CS56" i="24" s="1"/>
  <c r="EC60" i="12"/>
  <c r="EK110" i="12"/>
  <c r="AG56" i="24" s="1"/>
  <c r="DA56" i="24" s="1"/>
  <c r="EK60" i="12"/>
  <c r="ES110" i="12"/>
  <c r="AO56" i="24" s="1"/>
  <c r="ES60" i="12"/>
  <c r="FA110" i="12"/>
  <c r="FA60" i="12"/>
  <c r="AK61" i="12"/>
  <c r="AS111" i="12"/>
  <c r="AS61" i="12"/>
  <c r="BA111" i="12"/>
  <c r="BA61" i="12"/>
  <c r="BI111" i="12"/>
  <c r="BI61" i="12"/>
  <c r="BQ111" i="12"/>
  <c r="BQ61" i="12"/>
  <c r="BY111" i="12"/>
  <c r="BY61" i="12"/>
  <c r="CG111" i="12"/>
  <c r="CG61" i="12"/>
  <c r="CO111" i="12"/>
  <c r="CO61" i="12"/>
  <c r="CW111" i="12"/>
  <c r="CW61" i="12"/>
  <c r="DE111" i="12"/>
  <c r="DE61" i="12"/>
  <c r="DM111" i="12"/>
  <c r="DM61" i="12"/>
  <c r="DU111" i="12"/>
  <c r="DU61" i="12"/>
  <c r="EC111" i="12"/>
  <c r="EC61" i="12"/>
  <c r="EK111" i="12"/>
  <c r="EK61" i="12"/>
  <c r="ES111" i="12"/>
  <c r="ES61" i="12"/>
  <c r="FA111" i="12"/>
  <c r="FA61" i="12"/>
  <c r="E63" i="12"/>
  <c r="M113" i="12"/>
  <c r="M63" i="12"/>
  <c r="U113" i="12"/>
  <c r="U63" i="12"/>
  <c r="AC113" i="12"/>
  <c r="AC63" i="12"/>
  <c r="AK113" i="12"/>
  <c r="AK63" i="12"/>
  <c r="AS113" i="12"/>
  <c r="AS63" i="12"/>
  <c r="BA113" i="12"/>
  <c r="BA63" i="12"/>
  <c r="BI113" i="12"/>
  <c r="BI63" i="12"/>
  <c r="BQ113" i="12"/>
  <c r="BQ63" i="12"/>
  <c r="BY113" i="12"/>
  <c r="BY63" i="12"/>
  <c r="CG113" i="12"/>
  <c r="CG63" i="12"/>
  <c r="CO113" i="12"/>
  <c r="CO63" i="12"/>
  <c r="CW113" i="12"/>
  <c r="CW63" i="12"/>
  <c r="DE113" i="12"/>
  <c r="DE63" i="12"/>
  <c r="DM113" i="12"/>
  <c r="DM63" i="12"/>
  <c r="DU113" i="12"/>
  <c r="DU63" i="12"/>
  <c r="EC113" i="12"/>
  <c r="EC63" i="12"/>
  <c r="EK113" i="12"/>
  <c r="EK63" i="12"/>
  <c r="ES113" i="12"/>
  <c r="ES63" i="12"/>
  <c r="FA113" i="12"/>
  <c r="FA63" i="12"/>
  <c r="E64" i="12"/>
  <c r="M114" i="12"/>
  <c r="M64" i="12"/>
  <c r="U114" i="12"/>
  <c r="U64" i="12"/>
  <c r="AC114" i="12"/>
  <c r="AC64" i="12"/>
  <c r="AK114" i="12"/>
  <c r="AK64" i="12"/>
  <c r="AS114" i="12"/>
  <c r="AS64" i="12"/>
  <c r="BA114" i="12"/>
  <c r="BA64" i="12"/>
  <c r="BI114" i="12"/>
  <c r="BI64" i="12"/>
  <c r="BQ114" i="12"/>
  <c r="BQ64" i="12"/>
  <c r="BY114" i="12"/>
  <c r="BY64" i="12"/>
  <c r="CG114" i="12"/>
  <c r="CG64" i="12"/>
  <c r="CO114" i="12"/>
  <c r="CO64" i="12"/>
  <c r="CW114" i="12"/>
  <c r="CW64" i="12"/>
  <c r="DE114" i="12"/>
  <c r="DE64" i="12"/>
  <c r="DM114" i="12"/>
  <c r="DM64" i="12"/>
  <c r="DU114" i="12"/>
  <c r="DU64" i="12"/>
  <c r="EC114" i="12"/>
  <c r="EC64" i="12"/>
  <c r="EK114" i="12"/>
  <c r="EK64" i="12"/>
  <c r="ES114" i="12"/>
  <c r="ES64" i="12"/>
  <c r="FA114" i="12"/>
  <c r="FA64" i="12"/>
  <c r="V55" i="12"/>
  <c r="CH55" i="12"/>
  <c r="ET55" i="12"/>
  <c r="F56" i="12"/>
  <c r="BR56" i="12"/>
  <c r="ED56" i="12"/>
  <c r="Z64" i="24" s="1"/>
  <c r="EQ61" i="12"/>
  <c r="DF99" i="12"/>
  <c r="DF130" i="12" s="1"/>
  <c r="DN99" i="12"/>
  <c r="DN130" i="12" s="1"/>
  <c r="DV99" i="12"/>
  <c r="DV130" i="12" s="1"/>
  <c r="ED99" i="12"/>
  <c r="ED130" i="12" s="1"/>
  <c r="EL99" i="12"/>
  <c r="EL130" i="12" s="1"/>
  <c r="ET99" i="12"/>
  <c r="ET130" i="12" s="1"/>
  <c r="FB99" i="12"/>
  <c r="FB130" i="12" s="1"/>
  <c r="N101" i="12"/>
  <c r="N132" i="12" s="1"/>
  <c r="V101" i="12"/>
  <c r="V132" i="12" s="1"/>
  <c r="AD101" i="12"/>
  <c r="AD132" i="12" s="1"/>
  <c r="AL101" i="12"/>
  <c r="AL132" i="12" s="1"/>
  <c r="AT101" i="12"/>
  <c r="AT132" i="12" s="1"/>
  <c r="BB101" i="12"/>
  <c r="BB132" i="12" s="1"/>
  <c r="BJ101" i="12"/>
  <c r="BJ132" i="12" s="1"/>
  <c r="BR101" i="12"/>
  <c r="BR132" i="12" s="1"/>
  <c r="BZ101" i="12"/>
  <c r="BZ132" i="12" s="1"/>
  <c r="CH101" i="12"/>
  <c r="CH132" i="12" s="1"/>
  <c r="CP101" i="12"/>
  <c r="CP132" i="12" s="1"/>
  <c r="CX101" i="12"/>
  <c r="CX132" i="12" s="1"/>
  <c r="DF101" i="12"/>
  <c r="DF132" i="12" s="1"/>
  <c r="DN101" i="12"/>
  <c r="DN132" i="12" s="1"/>
  <c r="DV101" i="12"/>
  <c r="DV132" i="12" s="1"/>
  <c r="ED101" i="12"/>
  <c r="ED132" i="12" s="1"/>
  <c r="EL101" i="12"/>
  <c r="EL132" i="12" s="1"/>
  <c r="ET101" i="12"/>
  <c r="ET132" i="12" s="1"/>
  <c r="FB101" i="12"/>
  <c r="FB132" i="12" s="1"/>
  <c r="N102" i="12"/>
  <c r="N133" i="12" s="1"/>
  <c r="V102" i="12"/>
  <c r="V133" i="12" s="1"/>
  <c r="AD102" i="12"/>
  <c r="AD133" i="12" s="1"/>
  <c r="AL102" i="12"/>
  <c r="AL133" i="12" s="1"/>
  <c r="AT102" i="12"/>
  <c r="AT133" i="12" s="1"/>
  <c r="BB102" i="12"/>
  <c r="BB133" i="12" s="1"/>
  <c r="BJ102" i="12"/>
  <c r="BJ133" i="12" s="1"/>
  <c r="BR102" i="12"/>
  <c r="BR133" i="12" s="1"/>
  <c r="BZ102" i="12"/>
  <c r="BZ133" i="12" s="1"/>
  <c r="CH102" i="12"/>
  <c r="CH133" i="12" s="1"/>
  <c r="CP102" i="12"/>
  <c r="CP133" i="12" s="1"/>
  <c r="CX102" i="12"/>
  <c r="CX133" i="12" s="1"/>
  <c r="DF102" i="12"/>
  <c r="DF133" i="12" s="1"/>
  <c r="DN102" i="12"/>
  <c r="DN133" i="12" s="1"/>
  <c r="DV102" i="12"/>
  <c r="DV133" i="12" s="1"/>
  <c r="ED102" i="12"/>
  <c r="ED133" i="12" s="1"/>
  <c r="EL102" i="12"/>
  <c r="EL133" i="12" s="1"/>
  <c r="ET102" i="12"/>
  <c r="ET133" i="12" s="1"/>
  <c r="FB102" i="12"/>
  <c r="FB133" i="12" s="1"/>
  <c r="N103" i="12"/>
  <c r="N134" i="12" s="1"/>
  <c r="V103" i="12"/>
  <c r="V134" i="12" s="1"/>
  <c r="AD103" i="12"/>
  <c r="AD134" i="12" s="1"/>
  <c r="AL103" i="12"/>
  <c r="AL134" i="12" s="1"/>
  <c r="AT103" i="12"/>
  <c r="AT134" i="12" s="1"/>
  <c r="BB103" i="12"/>
  <c r="BB134" i="12" s="1"/>
  <c r="BJ103" i="12"/>
  <c r="BJ134" i="12" s="1"/>
  <c r="BR103" i="12"/>
  <c r="BR134" i="12" s="1"/>
  <c r="BZ103" i="12"/>
  <c r="BZ134" i="12" s="1"/>
  <c r="CH103" i="12"/>
  <c r="CH134" i="12" s="1"/>
  <c r="CP103" i="12"/>
  <c r="CP134" i="12" s="1"/>
  <c r="CX103" i="12"/>
  <c r="CX134" i="12" s="1"/>
  <c r="DF103" i="12"/>
  <c r="DF134" i="12" s="1"/>
  <c r="DN103" i="12"/>
  <c r="DN134" i="12" s="1"/>
  <c r="DV103" i="12"/>
  <c r="DV134" i="12" s="1"/>
  <c r="ED103" i="12"/>
  <c r="ED134" i="12" s="1"/>
  <c r="EL103" i="12"/>
  <c r="EL134" i="12" s="1"/>
  <c r="ET103" i="12"/>
  <c r="ET134" i="12" s="1"/>
  <c r="FB103" i="12"/>
  <c r="FB134" i="12" s="1"/>
  <c r="FB106" i="12"/>
  <c r="N107" i="12"/>
  <c r="V107" i="12"/>
  <c r="AD107" i="12"/>
  <c r="AL107" i="12"/>
  <c r="AT107" i="12"/>
  <c r="BB107" i="12"/>
  <c r="BJ107" i="12"/>
  <c r="BR107" i="12"/>
  <c r="BZ107" i="12"/>
  <c r="CH107" i="12"/>
  <c r="CP107" i="12"/>
  <c r="CX107" i="12"/>
  <c r="DF107" i="12"/>
  <c r="DN107" i="12"/>
  <c r="DV107" i="12"/>
  <c r="ED107" i="12"/>
  <c r="ED57" i="12"/>
  <c r="EL107" i="12"/>
  <c r="EL57" i="12"/>
  <c r="ET107" i="12"/>
  <c r="ET57" i="12"/>
  <c r="FB107" i="12"/>
  <c r="F58" i="12"/>
  <c r="N108" i="12"/>
  <c r="N58" i="12"/>
  <c r="V108" i="12"/>
  <c r="V58" i="12"/>
  <c r="AD108" i="12"/>
  <c r="AD58" i="12"/>
  <c r="AL108" i="12"/>
  <c r="AL58" i="12"/>
  <c r="AT108" i="12"/>
  <c r="AT58" i="12"/>
  <c r="BB108" i="12"/>
  <c r="BB58" i="12"/>
  <c r="BJ108" i="12"/>
  <c r="BR108" i="12"/>
  <c r="BR58" i="12"/>
  <c r="BZ108" i="12"/>
  <c r="BZ58" i="12"/>
  <c r="CH108" i="12"/>
  <c r="CH58" i="12"/>
  <c r="CP108" i="12"/>
  <c r="CP58" i="12"/>
  <c r="CX108" i="12"/>
  <c r="CX58" i="12"/>
  <c r="DF108" i="12"/>
  <c r="DF58" i="12"/>
  <c r="DN108" i="12"/>
  <c r="DN58" i="12"/>
  <c r="DV108" i="12"/>
  <c r="ED108" i="12"/>
  <c r="ED58" i="12"/>
  <c r="EL108" i="12"/>
  <c r="EL58" i="12"/>
  <c r="ET108" i="12"/>
  <c r="ET58" i="12"/>
  <c r="FB108" i="12"/>
  <c r="FB58" i="12"/>
  <c r="AL60" i="12"/>
  <c r="AT110" i="12"/>
  <c r="AT60" i="12"/>
  <c r="BB110" i="12"/>
  <c r="BB60" i="12"/>
  <c r="BJ110" i="12"/>
  <c r="BR110" i="12"/>
  <c r="BR60" i="12"/>
  <c r="BZ110" i="12"/>
  <c r="BZ60" i="12"/>
  <c r="CH110" i="12"/>
  <c r="CH60" i="12"/>
  <c r="CP110" i="12"/>
  <c r="CP60" i="12"/>
  <c r="CX110" i="12"/>
  <c r="CX60" i="12"/>
  <c r="DF110" i="12"/>
  <c r="DF60" i="12"/>
  <c r="DN110" i="12"/>
  <c r="DN60" i="12"/>
  <c r="DV110" i="12"/>
  <c r="R56" i="24" s="1"/>
  <c r="CL56" i="24" s="1"/>
  <c r="ED110" i="12"/>
  <c r="Z56" i="24" s="1"/>
  <c r="CT56" i="24" s="1"/>
  <c r="ED60" i="12"/>
  <c r="EL110" i="12"/>
  <c r="AH56" i="24" s="1"/>
  <c r="DB56" i="24" s="1"/>
  <c r="EL60" i="12"/>
  <c r="ET110" i="12"/>
  <c r="AP56" i="24" s="1"/>
  <c r="ET60" i="12"/>
  <c r="FB110" i="12"/>
  <c r="FB60" i="12"/>
  <c r="AT111" i="12"/>
  <c r="AT61" i="12"/>
  <c r="BB111" i="12"/>
  <c r="BB61" i="12"/>
  <c r="BJ111" i="12"/>
  <c r="BR111" i="12"/>
  <c r="BR61" i="12"/>
  <c r="BZ111" i="12"/>
  <c r="BZ61" i="12"/>
  <c r="CH111" i="12"/>
  <c r="CH61" i="12"/>
  <c r="CP111" i="12"/>
  <c r="CP61" i="12"/>
  <c r="CX111" i="12"/>
  <c r="CX61" i="12"/>
  <c r="DF111" i="12"/>
  <c r="DF61" i="12"/>
  <c r="DN111" i="12"/>
  <c r="DN61" i="12"/>
  <c r="DV111" i="12"/>
  <c r="ED111" i="12"/>
  <c r="ED61" i="12"/>
  <c r="EL111" i="12"/>
  <c r="EL61" i="12"/>
  <c r="ET111" i="12"/>
  <c r="ET61" i="12"/>
  <c r="FB111" i="12"/>
  <c r="FB61" i="12"/>
  <c r="F63" i="12"/>
  <c r="N113" i="12"/>
  <c r="N63" i="12"/>
  <c r="V113" i="12"/>
  <c r="V63" i="12"/>
  <c r="AD113" i="12"/>
  <c r="AD63" i="12"/>
  <c r="AL113" i="12"/>
  <c r="AL63" i="12"/>
  <c r="AT113" i="12"/>
  <c r="AT63" i="12"/>
  <c r="BB113" i="12"/>
  <c r="BB63" i="12"/>
  <c r="BJ113" i="12"/>
  <c r="BJ63" i="12"/>
  <c r="BR113" i="12"/>
  <c r="BR63" i="12"/>
  <c r="BZ113" i="12"/>
  <c r="CH113" i="12"/>
  <c r="CH63" i="12"/>
  <c r="CP113" i="12"/>
  <c r="CP63" i="12"/>
  <c r="CX113" i="12"/>
  <c r="CX63" i="12"/>
  <c r="DF113" i="12"/>
  <c r="DF63" i="12"/>
  <c r="DN113" i="12"/>
  <c r="DN63" i="12"/>
  <c r="DV113" i="12"/>
  <c r="DV63" i="12"/>
  <c r="ED113" i="12"/>
  <c r="ED63" i="12"/>
  <c r="EL113" i="12"/>
  <c r="ET113" i="12"/>
  <c r="ET63" i="12"/>
  <c r="FB113" i="12"/>
  <c r="FB63" i="12"/>
  <c r="F64" i="12"/>
  <c r="N114" i="12"/>
  <c r="N64" i="12"/>
  <c r="V114" i="12"/>
  <c r="V64" i="12"/>
  <c r="AD114" i="12"/>
  <c r="AD64" i="12"/>
  <c r="AL114" i="12"/>
  <c r="AL64" i="12"/>
  <c r="AT114" i="12"/>
  <c r="AT64" i="12"/>
  <c r="BB114" i="12"/>
  <c r="BB64" i="12"/>
  <c r="BJ114" i="12"/>
  <c r="BR114" i="12"/>
  <c r="BR64" i="12"/>
  <c r="BZ114" i="12"/>
  <c r="BZ64" i="12"/>
  <c r="CH114" i="12"/>
  <c r="CH64" i="12"/>
  <c r="CP114" i="12"/>
  <c r="CP64" i="12"/>
  <c r="CX114" i="12"/>
  <c r="CX64" i="12"/>
  <c r="DF114" i="12"/>
  <c r="DF64" i="12"/>
  <c r="DN114" i="12"/>
  <c r="DN64" i="12"/>
  <c r="DV114" i="12"/>
  <c r="ED114" i="12"/>
  <c r="ED64" i="12"/>
  <c r="EL114" i="12"/>
  <c r="EL64" i="12"/>
  <c r="ET114" i="12"/>
  <c r="ET64" i="12"/>
  <c r="FB114" i="12"/>
  <c r="FB64" i="12"/>
  <c r="FB49" i="12"/>
  <c r="FB79" i="12" s="1"/>
  <c r="N51" i="12"/>
  <c r="N81" i="12" s="1"/>
  <c r="BZ51" i="12"/>
  <c r="BZ81" i="12" s="1"/>
  <c r="EL51" i="12"/>
  <c r="EL81" i="12" s="1"/>
  <c r="BJ52" i="12"/>
  <c r="BJ82" i="12" s="1"/>
  <c r="DV52" i="12"/>
  <c r="DV82" i="12" s="1"/>
  <c r="AT53" i="12"/>
  <c r="AT83" i="12" s="1"/>
  <c r="DF53" i="12"/>
  <c r="DF83" i="12" s="1"/>
  <c r="AD55" i="12"/>
  <c r="CP55" i="12"/>
  <c r="FB55" i="12"/>
  <c r="N56" i="12"/>
  <c r="BZ56" i="12"/>
  <c r="EL56" i="12"/>
  <c r="AH64" i="24" s="1"/>
  <c r="BJ57" i="12"/>
  <c r="DV57" i="12"/>
  <c r="CV58" i="12"/>
  <c r="EQ60" i="12"/>
  <c r="CI97" i="12"/>
  <c r="CI128" i="12" s="1"/>
  <c r="CI47" i="12"/>
  <c r="CI77" i="12" s="1"/>
  <c r="CQ97" i="12"/>
  <c r="CQ128" i="12" s="1"/>
  <c r="CQ47" i="12"/>
  <c r="CQ77" i="12" s="1"/>
  <c r="CY97" i="12"/>
  <c r="CY128" i="12" s="1"/>
  <c r="CY47" i="12"/>
  <c r="CY77" i="12" s="1"/>
  <c r="DG97" i="12"/>
  <c r="DG128" i="12" s="1"/>
  <c r="DG47" i="12"/>
  <c r="DG77" i="12" s="1"/>
  <c r="DO97" i="12"/>
  <c r="DO128" i="12" s="1"/>
  <c r="DO47" i="12"/>
  <c r="DO77" i="12" s="1"/>
  <c r="DW97" i="12"/>
  <c r="DW128" i="12" s="1"/>
  <c r="DW47" i="12"/>
  <c r="DW77" i="12" s="1"/>
  <c r="EE97" i="12"/>
  <c r="EE128" i="12" s="1"/>
  <c r="EE47" i="12"/>
  <c r="EE77" i="12" s="1"/>
  <c r="EM97" i="12"/>
  <c r="EM128" i="12" s="1"/>
  <c r="EM47" i="12"/>
  <c r="EM77" i="12" s="1"/>
  <c r="EU97" i="12"/>
  <c r="EU128" i="12" s="1"/>
  <c r="EU47" i="12"/>
  <c r="EU77" i="12" s="1"/>
  <c r="FC97" i="12"/>
  <c r="FC128" i="12" s="1"/>
  <c r="FC47" i="12"/>
  <c r="FC77" i="12" s="1"/>
  <c r="G98" i="12"/>
  <c r="G129" i="12" s="1"/>
  <c r="G48" i="12"/>
  <c r="G78" i="12" s="1"/>
  <c r="O98" i="12"/>
  <c r="O129" i="12" s="1"/>
  <c r="O48" i="12"/>
  <c r="O78" i="12" s="1"/>
  <c r="W98" i="12"/>
  <c r="W129" i="12" s="1"/>
  <c r="W48" i="12"/>
  <c r="W78" i="12" s="1"/>
  <c r="AE98" i="12"/>
  <c r="AE129" i="12" s="1"/>
  <c r="AE48" i="12"/>
  <c r="AE78" i="12" s="1"/>
  <c r="AM98" i="12"/>
  <c r="AM129" i="12" s="1"/>
  <c r="AM48" i="12"/>
  <c r="AM78" i="12" s="1"/>
  <c r="AU98" i="12"/>
  <c r="AU129" i="12" s="1"/>
  <c r="AU48" i="12"/>
  <c r="AU78" i="12" s="1"/>
  <c r="BC98" i="12"/>
  <c r="BC129" i="12" s="1"/>
  <c r="BC48" i="12"/>
  <c r="BC78" i="12" s="1"/>
  <c r="BK98" i="12"/>
  <c r="BK129" i="12" s="1"/>
  <c r="BK48" i="12"/>
  <c r="BK78" i="12" s="1"/>
  <c r="BS98" i="12"/>
  <c r="BS129" i="12" s="1"/>
  <c r="BS48" i="12"/>
  <c r="BS78" i="12" s="1"/>
  <c r="CA98" i="12"/>
  <c r="CA129" i="12" s="1"/>
  <c r="CA48" i="12"/>
  <c r="CA78" i="12" s="1"/>
  <c r="CI98" i="12"/>
  <c r="CI129" i="12" s="1"/>
  <c r="CI48" i="12"/>
  <c r="CI78" i="12" s="1"/>
  <c r="CQ98" i="12"/>
  <c r="CQ129" i="12" s="1"/>
  <c r="CQ48" i="12"/>
  <c r="CQ78" i="12" s="1"/>
  <c r="CY98" i="12"/>
  <c r="CY129" i="12" s="1"/>
  <c r="CY48" i="12"/>
  <c r="CY78" i="12" s="1"/>
  <c r="DG98" i="12"/>
  <c r="DG129" i="12" s="1"/>
  <c r="DG48" i="12"/>
  <c r="DG78" i="12" s="1"/>
  <c r="DO98" i="12"/>
  <c r="DO129" i="12" s="1"/>
  <c r="DO48" i="12"/>
  <c r="DO78" i="12" s="1"/>
  <c r="DW98" i="12"/>
  <c r="DW129" i="12" s="1"/>
  <c r="DW48" i="12"/>
  <c r="DW78" i="12" s="1"/>
  <c r="EE98" i="12"/>
  <c r="EE129" i="12" s="1"/>
  <c r="EE48" i="12"/>
  <c r="EE78" i="12" s="1"/>
  <c r="EM98" i="12"/>
  <c r="EM129" i="12" s="1"/>
  <c r="EM48" i="12"/>
  <c r="EM78" i="12" s="1"/>
  <c r="EU98" i="12"/>
  <c r="EU129" i="12" s="1"/>
  <c r="EU48" i="12"/>
  <c r="EU78" i="12" s="1"/>
  <c r="FC98" i="12"/>
  <c r="FC129" i="12" s="1"/>
  <c r="FC48" i="12"/>
  <c r="FC78" i="12" s="1"/>
  <c r="G99" i="12"/>
  <c r="G130" i="12" s="1"/>
  <c r="G49" i="12"/>
  <c r="G79" i="12" s="1"/>
  <c r="O99" i="12"/>
  <c r="O130" i="12" s="1"/>
  <c r="O49" i="12"/>
  <c r="O79" i="12" s="1"/>
  <c r="W99" i="12"/>
  <c r="W130" i="12" s="1"/>
  <c r="W49" i="12"/>
  <c r="W79" i="12" s="1"/>
  <c r="AE99" i="12"/>
  <c r="AE130" i="12" s="1"/>
  <c r="AE49" i="12"/>
  <c r="AE79" i="12" s="1"/>
  <c r="AM99" i="12"/>
  <c r="AM130" i="12" s="1"/>
  <c r="AM49" i="12"/>
  <c r="AM79" i="12" s="1"/>
  <c r="AU99" i="12"/>
  <c r="AU130" i="12" s="1"/>
  <c r="AU49" i="12"/>
  <c r="AU79" i="12" s="1"/>
  <c r="BC99" i="12"/>
  <c r="BC130" i="12" s="1"/>
  <c r="BC49" i="12"/>
  <c r="BC79" i="12" s="1"/>
  <c r="BK99" i="12"/>
  <c r="BK130" i="12" s="1"/>
  <c r="BK49" i="12"/>
  <c r="BK79" i="12" s="1"/>
  <c r="BS99" i="12"/>
  <c r="BS130" i="12" s="1"/>
  <c r="BS49" i="12"/>
  <c r="BS79" i="12" s="1"/>
  <c r="CA99" i="12"/>
  <c r="CA130" i="12" s="1"/>
  <c r="CA49" i="12"/>
  <c r="CA79" i="12" s="1"/>
  <c r="CI99" i="12"/>
  <c r="CI130" i="12" s="1"/>
  <c r="CI49" i="12"/>
  <c r="CI79" i="12" s="1"/>
  <c r="CQ99" i="12"/>
  <c r="CQ130" i="12" s="1"/>
  <c r="CQ49" i="12"/>
  <c r="CQ79" i="12" s="1"/>
  <c r="CY99" i="12"/>
  <c r="CY130" i="12" s="1"/>
  <c r="CY49" i="12"/>
  <c r="CY79" i="12" s="1"/>
  <c r="DG99" i="12"/>
  <c r="DG130" i="12" s="1"/>
  <c r="DG49" i="12"/>
  <c r="DG79" i="12" s="1"/>
  <c r="DO99" i="12"/>
  <c r="DO130" i="12" s="1"/>
  <c r="DO49" i="12"/>
  <c r="DO79" i="12" s="1"/>
  <c r="DW99" i="12"/>
  <c r="DW130" i="12" s="1"/>
  <c r="DW49" i="12"/>
  <c r="DW79" i="12" s="1"/>
  <c r="EE99" i="12"/>
  <c r="EE130" i="12" s="1"/>
  <c r="EE49" i="12"/>
  <c r="EE79" i="12" s="1"/>
  <c r="EM99" i="12"/>
  <c r="EM130" i="12" s="1"/>
  <c r="EM49" i="12"/>
  <c r="EM79" i="12" s="1"/>
  <c r="EU99" i="12"/>
  <c r="EU130" i="12" s="1"/>
  <c r="EU49" i="12"/>
  <c r="EU79" i="12" s="1"/>
  <c r="FC99" i="12"/>
  <c r="FC130" i="12" s="1"/>
  <c r="FC49" i="12"/>
  <c r="FC79" i="12" s="1"/>
  <c r="G101" i="12"/>
  <c r="G132" i="12" s="1"/>
  <c r="G51" i="12"/>
  <c r="G81" i="12" s="1"/>
  <c r="O101" i="12"/>
  <c r="O132" i="12" s="1"/>
  <c r="O51" i="12"/>
  <c r="O81" i="12" s="1"/>
  <c r="W101" i="12"/>
  <c r="W132" i="12" s="1"/>
  <c r="W51" i="12"/>
  <c r="W81" i="12" s="1"/>
  <c r="AE101" i="12"/>
  <c r="AE132" i="12" s="1"/>
  <c r="AE51" i="12"/>
  <c r="AE81" i="12" s="1"/>
  <c r="AM101" i="12"/>
  <c r="AM132" i="12" s="1"/>
  <c r="AM51" i="12"/>
  <c r="AM81" i="12" s="1"/>
  <c r="AU101" i="12"/>
  <c r="AU132" i="12" s="1"/>
  <c r="AU51" i="12"/>
  <c r="AU81" i="12" s="1"/>
  <c r="BC101" i="12"/>
  <c r="BC132" i="12" s="1"/>
  <c r="BC51" i="12"/>
  <c r="BC81" i="12" s="1"/>
  <c r="BK101" i="12"/>
  <c r="BK132" i="12" s="1"/>
  <c r="BK51" i="12"/>
  <c r="BK81" i="12" s="1"/>
  <c r="BS101" i="12"/>
  <c r="BS132" i="12" s="1"/>
  <c r="BS51" i="12"/>
  <c r="BS81" i="12" s="1"/>
  <c r="CA101" i="12"/>
  <c r="CA132" i="12" s="1"/>
  <c r="CA51" i="12"/>
  <c r="CA81" i="12" s="1"/>
  <c r="CI101" i="12"/>
  <c r="CI132" i="12" s="1"/>
  <c r="CI51" i="12"/>
  <c r="CI81" i="12" s="1"/>
  <c r="CQ101" i="12"/>
  <c r="CQ132" i="12" s="1"/>
  <c r="CQ51" i="12"/>
  <c r="CQ81" i="12" s="1"/>
  <c r="CY101" i="12"/>
  <c r="CY132" i="12" s="1"/>
  <c r="CY51" i="12"/>
  <c r="CY81" i="12" s="1"/>
  <c r="DG101" i="12"/>
  <c r="DG132" i="12" s="1"/>
  <c r="DG51" i="12"/>
  <c r="DG81" i="12" s="1"/>
  <c r="DO101" i="12"/>
  <c r="DO132" i="12" s="1"/>
  <c r="DO51" i="12"/>
  <c r="DO81" i="12" s="1"/>
  <c r="DW101" i="12"/>
  <c r="DW132" i="12" s="1"/>
  <c r="DW51" i="12"/>
  <c r="DW81" i="12" s="1"/>
  <c r="EE101" i="12"/>
  <c r="EE132" i="12" s="1"/>
  <c r="EE51" i="12"/>
  <c r="EE81" i="12" s="1"/>
  <c r="EM101" i="12"/>
  <c r="EM132" i="12" s="1"/>
  <c r="EM51" i="12"/>
  <c r="EM81" i="12" s="1"/>
  <c r="EU101" i="12"/>
  <c r="EU132" i="12" s="1"/>
  <c r="EU51" i="12"/>
  <c r="EU81" i="12" s="1"/>
  <c r="FC101" i="12"/>
  <c r="FC132" i="12" s="1"/>
  <c r="FC51" i="12"/>
  <c r="FC81" i="12" s="1"/>
  <c r="G102" i="12"/>
  <c r="G133" i="12" s="1"/>
  <c r="G52" i="12"/>
  <c r="G82" i="12" s="1"/>
  <c r="O102" i="12"/>
  <c r="O133" i="12" s="1"/>
  <c r="O52" i="12"/>
  <c r="O82" i="12" s="1"/>
  <c r="W102" i="12"/>
  <c r="W133" i="12" s="1"/>
  <c r="W52" i="12"/>
  <c r="W82" i="12" s="1"/>
  <c r="AE102" i="12"/>
  <c r="AE133" i="12" s="1"/>
  <c r="AE52" i="12"/>
  <c r="AE82" i="12" s="1"/>
  <c r="AM102" i="12"/>
  <c r="AM133" i="12" s="1"/>
  <c r="AM52" i="12"/>
  <c r="AM82" i="12" s="1"/>
  <c r="AU102" i="12"/>
  <c r="AU133" i="12" s="1"/>
  <c r="AU52" i="12"/>
  <c r="AU82" i="12" s="1"/>
  <c r="BC102" i="12"/>
  <c r="BC133" i="12" s="1"/>
  <c r="BC52" i="12"/>
  <c r="BC82" i="12" s="1"/>
  <c r="BK102" i="12"/>
  <c r="BK133" i="12" s="1"/>
  <c r="BK52" i="12"/>
  <c r="BK82" i="12" s="1"/>
  <c r="BS102" i="12"/>
  <c r="BS133" i="12" s="1"/>
  <c r="BS52" i="12"/>
  <c r="BS82" i="12" s="1"/>
  <c r="CA102" i="12"/>
  <c r="CA133" i="12" s="1"/>
  <c r="CA52" i="12"/>
  <c r="CA82" i="12" s="1"/>
  <c r="CI102" i="12"/>
  <c r="CI133" i="12" s="1"/>
  <c r="CI52" i="12"/>
  <c r="CI82" i="12" s="1"/>
  <c r="CQ102" i="12"/>
  <c r="CQ133" i="12" s="1"/>
  <c r="CQ52" i="12"/>
  <c r="CQ82" i="12" s="1"/>
  <c r="CY102" i="12"/>
  <c r="CY133" i="12" s="1"/>
  <c r="CY52" i="12"/>
  <c r="CY82" i="12" s="1"/>
  <c r="DG102" i="12"/>
  <c r="DG133" i="12" s="1"/>
  <c r="DG52" i="12"/>
  <c r="DG82" i="12" s="1"/>
  <c r="DO102" i="12"/>
  <c r="DO133" i="12" s="1"/>
  <c r="DO52" i="12"/>
  <c r="DO82" i="12" s="1"/>
  <c r="DW102" i="12"/>
  <c r="DW133" i="12" s="1"/>
  <c r="DW52" i="12"/>
  <c r="DW82" i="12" s="1"/>
  <c r="EE102" i="12"/>
  <c r="EE133" i="12" s="1"/>
  <c r="EE52" i="12"/>
  <c r="EE82" i="12" s="1"/>
  <c r="EM102" i="12"/>
  <c r="EM133" i="12" s="1"/>
  <c r="EM52" i="12"/>
  <c r="EM82" i="12" s="1"/>
  <c r="EU102" i="12"/>
  <c r="EU133" i="12" s="1"/>
  <c r="EU52" i="12"/>
  <c r="EU82" i="12" s="1"/>
  <c r="FC102" i="12"/>
  <c r="FC133" i="12" s="1"/>
  <c r="FC52" i="12"/>
  <c r="FC82" i="12" s="1"/>
  <c r="G103" i="12"/>
  <c r="G134" i="12" s="1"/>
  <c r="G53" i="12"/>
  <c r="G83" i="12" s="1"/>
  <c r="O103" i="12"/>
  <c r="O134" i="12" s="1"/>
  <c r="O53" i="12"/>
  <c r="O83" i="12" s="1"/>
  <c r="W103" i="12"/>
  <c r="W134" i="12" s="1"/>
  <c r="W53" i="12"/>
  <c r="W83" i="12" s="1"/>
  <c r="AE103" i="12"/>
  <c r="AE134" i="12" s="1"/>
  <c r="AE53" i="12"/>
  <c r="AE83" i="12" s="1"/>
  <c r="AM103" i="12"/>
  <c r="AM134" i="12" s="1"/>
  <c r="AM53" i="12"/>
  <c r="AM83" i="12" s="1"/>
  <c r="AU103" i="12"/>
  <c r="AU134" i="12" s="1"/>
  <c r="AU53" i="12"/>
  <c r="AU83" i="12" s="1"/>
  <c r="BC103" i="12"/>
  <c r="BC134" i="12" s="1"/>
  <c r="BC53" i="12"/>
  <c r="BC83" i="12" s="1"/>
  <c r="BK103" i="12"/>
  <c r="BK134" i="12" s="1"/>
  <c r="BK53" i="12"/>
  <c r="BK83" i="12" s="1"/>
  <c r="BS103" i="12"/>
  <c r="BS134" i="12" s="1"/>
  <c r="BS53" i="12"/>
  <c r="BS83" i="12" s="1"/>
  <c r="CA103" i="12"/>
  <c r="CA134" i="12" s="1"/>
  <c r="CA53" i="12"/>
  <c r="CA83" i="12" s="1"/>
  <c r="CI103" i="12"/>
  <c r="CI134" i="12" s="1"/>
  <c r="CI53" i="12"/>
  <c r="CI83" i="12" s="1"/>
  <c r="CQ103" i="12"/>
  <c r="CQ134" i="12" s="1"/>
  <c r="CQ53" i="12"/>
  <c r="CQ83" i="12" s="1"/>
  <c r="CY103" i="12"/>
  <c r="CY134" i="12" s="1"/>
  <c r="CY53" i="12"/>
  <c r="CY83" i="12" s="1"/>
  <c r="DG103" i="12"/>
  <c r="DG134" i="12" s="1"/>
  <c r="DG53" i="12"/>
  <c r="DG83" i="12" s="1"/>
  <c r="DO103" i="12"/>
  <c r="DO134" i="12" s="1"/>
  <c r="DO53" i="12"/>
  <c r="DO83" i="12" s="1"/>
  <c r="DW103" i="12"/>
  <c r="DW134" i="12" s="1"/>
  <c r="DW53" i="12"/>
  <c r="DW83" i="12" s="1"/>
  <c r="EE103" i="12"/>
  <c r="EE134" i="12" s="1"/>
  <c r="EE53" i="12"/>
  <c r="EE83" i="12" s="1"/>
  <c r="EM103" i="12"/>
  <c r="EM134" i="12" s="1"/>
  <c r="EM53" i="12"/>
  <c r="EM83" i="12" s="1"/>
  <c r="EU103" i="12"/>
  <c r="EU134" i="12" s="1"/>
  <c r="EU53" i="12"/>
  <c r="EU83" i="12" s="1"/>
  <c r="FC103" i="12"/>
  <c r="FC134" i="12" s="1"/>
  <c r="FC53" i="12"/>
  <c r="FC83" i="12" s="1"/>
  <c r="G105" i="12"/>
  <c r="G55" i="12"/>
  <c r="O105" i="12"/>
  <c r="O55" i="12"/>
  <c r="W105" i="12"/>
  <c r="W55" i="12"/>
  <c r="AE105" i="12"/>
  <c r="AE55" i="12"/>
  <c r="AM105" i="12"/>
  <c r="AM55" i="12"/>
  <c r="AU105" i="12"/>
  <c r="AU55" i="12"/>
  <c r="BC105" i="12"/>
  <c r="BC55" i="12"/>
  <c r="BK105" i="12"/>
  <c r="BK55" i="12"/>
  <c r="BS105" i="12"/>
  <c r="BS55" i="12"/>
  <c r="CA105" i="12"/>
  <c r="CA55" i="12"/>
  <c r="CI105" i="12"/>
  <c r="CI55" i="12"/>
  <c r="CQ105" i="12"/>
  <c r="CQ55" i="12"/>
  <c r="CY105" i="12"/>
  <c r="CY55" i="12"/>
  <c r="DG105" i="12"/>
  <c r="DG55" i="12"/>
  <c r="DO105" i="12"/>
  <c r="DO55" i="12"/>
  <c r="DW105" i="12"/>
  <c r="DW55" i="12"/>
  <c r="EE105" i="12"/>
  <c r="EE55" i="12"/>
  <c r="EM105" i="12"/>
  <c r="EM55" i="12"/>
  <c r="EU105" i="12"/>
  <c r="EU55" i="12"/>
  <c r="FC105" i="12"/>
  <c r="FC55" i="12"/>
  <c r="G106" i="12"/>
  <c r="G56" i="12"/>
  <c r="O106" i="12"/>
  <c r="O56" i="12"/>
  <c r="W106" i="12"/>
  <c r="W56" i="12"/>
  <c r="AE106" i="12"/>
  <c r="AE56" i="12"/>
  <c r="AM106" i="12"/>
  <c r="AM56" i="12"/>
  <c r="AU106" i="12"/>
  <c r="AU56" i="12"/>
  <c r="BC106" i="12"/>
  <c r="BC56" i="12"/>
  <c r="BK106" i="12"/>
  <c r="BK56" i="12"/>
  <c r="BS106" i="12"/>
  <c r="BS56" i="12"/>
  <c r="CA106" i="12"/>
  <c r="CA56" i="12"/>
  <c r="CI106" i="12"/>
  <c r="CI56" i="12"/>
  <c r="CQ106" i="12"/>
  <c r="CQ56" i="12"/>
  <c r="CY106" i="12"/>
  <c r="CY56" i="12"/>
  <c r="DG106" i="12"/>
  <c r="DG56" i="12"/>
  <c r="DO106" i="12"/>
  <c r="DO56" i="12"/>
  <c r="DW106" i="12"/>
  <c r="DW56" i="12"/>
  <c r="S64" i="24" s="1"/>
  <c r="EE106" i="12"/>
  <c r="EE56" i="12"/>
  <c r="AA64" i="24" s="1"/>
  <c r="EM106" i="12"/>
  <c r="EM56" i="12"/>
  <c r="AI64" i="24" s="1"/>
  <c r="EU106" i="12"/>
  <c r="EU56" i="12"/>
  <c r="AQ64" i="24" s="1"/>
  <c r="FC106" i="12"/>
  <c r="FC56" i="12"/>
  <c r="G107" i="12"/>
  <c r="G57" i="12"/>
  <c r="O107" i="12"/>
  <c r="O57" i="12"/>
  <c r="W107" i="12"/>
  <c r="W57" i="12"/>
  <c r="AE107" i="12"/>
  <c r="AE57" i="12"/>
  <c r="AM107" i="12"/>
  <c r="AM57" i="12"/>
  <c r="AU107" i="12"/>
  <c r="AU57" i="12"/>
  <c r="BC107" i="12"/>
  <c r="BC57" i="12"/>
  <c r="BK107" i="12"/>
  <c r="BK57" i="12"/>
  <c r="BS107" i="12"/>
  <c r="BS57" i="12"/>
  <c r="CA107" i="12"/>
  <c r="CA57" i="12"/>
  <c r="CI107" i="12"/>
  <c r="CI57" i="12"/>
  <c r="CQ107" i="12"/>
  <c r="CQ57" i="12"/>
  <c r="CY107" i="12"/>
  <c r="CY57" i="12"/>
  <c r="DG107" i="12"/>
  <c r="DG57" i="12"/>
  <c r="DO107" i="12"/>
  <c r="DO57" i="12"/>
  <c r="DW107" i="12"/>
  <c r="DW57" i="12"/>
  <c r="EE107" i="12"/>
  <c r="EE57" i="12"/>
  <c r="EM107" i="12"/>
  <c r="EM57" i="12"/>
  <c r="EU107" i="12"/>
  <c r="EU57" i="12"/>
  <c r="FC107" i="12"/>
  <c r="FC57" i="12"/>
  <c r="G108" i="12"/>
  <c r="G58" i="12"/>
  <c r="O108" i="12"/>
  <c r="O58" i="12"/>
  <c r="W108" i="12"/>
  <c r="AE108" i="12"/>
  <c r="AE58" i="12"/>
  <c r="AM108" i="12"/>
  <c r="AM58" i="12"/>
  <c r="AU108" i="12"/>
  <c r="AU58" i="12"/>
  <c r="BC108" i="12"/>
  <c r="BC58" i="12"/>
  <c r="BK108" i="12"/>
  <c r="BK58" i="12"/>
  <c r="BS108" i="12"/>
  <c r="BS58" i="12"/>
  <c r="CA108" i="12"/>
  <c r="CA58" i="12"/>
  <c r="CI108" i="12"/>
  <c r="CQ108" i="12"/>
  <c r="CQ58" i="12"/>
  <c r="CY108" i="12"/>
  <c r="CY58" i="12"/>
  <c r="DG108" i="12"/>
  <c r="DG58" i="12"/>
  <c r="DO108" i="12"/>
  <c r="DO58" i="12"/>
  <c r="DW108" i="12"/>
  <c r="DW58" i="12"/>
  <c r="EE108" i="12"/>
  <c r="EE58" i="12"/>
  <c r="EM108" i="12"/>
  <c r="EM58" i="12"/>
  <c r="EU108" i="12"/>
  <c r="FC108" i="12"/>
  <c r="FC58" i="12"/>
  <c r="AM110" i="12"/>
  <c r="AM60" i="12"/>
  <c r="AU110" i="12"/>
  <c r="AU60" i="12"/>
  <c r="BC110" i="12"/>
  <c r="BC60" i="12"/>
  <c r="BK110" i="12"/>
  <c r="BK60" i="12"/>
  <c r="BS110" i="12"/>
  <c r="BS60" i="12"/>
  <c r="CA110" i="12"/>
  <c r="CA60" i="12"/>
  <c r="CI110" i="12"/>
  <c r="CI60" i="12"/>
  <c r="CQ110" i="12"/>
  <c r="CQ60" i="12"/>
  <c r="CY110" i="12"/>
  <c r="CY60" i="12"/>
  <c r="DG110" i="12"/>
  <c r="DG60" i="12"/>
  <c r="DO110" i="12"/>
  <c r="DO60" i="12"/>
  <c r="DW110" i="12"/>
  <c r="S56" i="24" s="1"/>
  <c r="CM56" i="24" s="1"/>
  <c r="DW60" i="12"/>
  <c r="EE110" i="12"/>
  <c r="AA56" i="24" s="1"/>
  <c r="CU56" i="24" s="1"/>
  <c r="EE60" i="12"/>
  <c r="EM110" i="12"/>
  <c r="AI56" i="24" s="1"/>
  <c r="DC56" i="24" s="1"/>
  <c r="EM60" i="12"/>
  <c r="EU110" i="12"/>
  <c r="AQ56" i="24" s="1"/>
  <c r="EU60" i="12"/>
  <c r="FC110" i="12"/>
  <c r="FC60" i="12"/>
  <c r="AM111" i="12"/>
  <c r="AM61" i="12"/>
  <c r="AU111" i="12"/>
  <c r="AU61" i="12"/>
  <c r="BC111" i="12"/>
  <c r="BC61" i="12"/>
  <c r="BK111" i="12"/>
  <c r="BK61" i="12"/>
  <c r="BS111" i="12"/>
  <c r="BS61" i="12"/>
  <c r="CA111" i="12"/>
  <c r="CA61" i="12"/>
  <c r="CI111" i="12"/>
  <c r="CI61" i="12"/>
  <c r="CQ111" i="12"/>
  <c r="CQ61" i="12"/>
  <c r="CY111" i="12"/>
  <c r="CY61" i="12"/>
  <c r="DG111" i="12"/>
  <c r="DG61" i="12"/>
  <c r="DO111" i="12"/>
  <c r="DO61" i="12"/>
  <c r="DW111" i="12"/>
  <c r="DW61" i="12"/>
  <c r="EE111" i="12"/>
  <c r="EE61" i="12"/>
  <c r="EM111" i="12"/>
  <c r="EM61" i="12"/>
  <c r="EU111" i="12"/>
  <c r="EU61" i="12"/>
  <c r="FC111" i="12"/>
  <c r="FC61" i="12"/>
  <c r="G113" i="12"/>
  <c r="G63" i="12"/>
  <c r="O113" i="12"/>
  <c r="O63" i="12"/>
  <c r="W113" i="12"/>
  <c r="W63" i="12"/>
  <c r="AE113" i="12"/>
  <c r="AE63" i="12"/>
  <c r="AM113" i="12"/>
  <c r="AM63" i="12"/>
  <c r="AU113" i="12"/>
  <c r="AU63" i="12"/>
  <c r="BC113" i="12"/>
  <c r="BC63" i="12"/>
  <c r="BK113" i="12"/>
  <c r="BK63" i="12"/>
  <c r="BS113" i="12"/>
  <c r="BS63" i="12"/>
  <c r="CA113" i="12"/>
  <c r="CA63" i="12"/>
  <c r="CI113" i="12"/>
  <c r="CI63" i="12"/>
  <c r="CQ113" i="12"/>
  <c r="CQ63" i="12"/>
  <c r="CY113" i="12"/>
  <c r="CY63" i="12"/>
  <c r="DG113" i="12"/>
  <c r="DG63" i="12"/>
  <c r="DO113" i="12"/>
  <c r="DO63" i="12"/>
  <c r="DW113" i="12"/>
  <c r="DW63" i="12"/>
  <c r="EE113" i="12"/>
  <c r="EE63" i="12"/>
  <c r="EM113" i="12"/>
  <c r="EM63" i="12"/>
  <c r="EU113" i="12"/>
  <c r="EU63" i="12"/>
  <c r="FC113" i="12"/>
  <c r="FC63" i="12"/>
  <c r="G114" i="12"/>
  <c r="G64" i="12"/>
  <c r="O114" i="12"/>
  <c r="O64" i="12"/>
  <c r="W114" i="12"/>
  <c r="W64" i="12"/>
  <c r="AE114" i="12"/>
  <c r="AE64" i="12"/>
  <c r="AM114" i="12"/>
  <c r="AM64" i="12"/>
  <c r="AU114" i="12"/>
  <c r="AU64" i="12"/>
  <c r="BC114" i="12"/>
  <c r="BC64" i="12"/>
  <c r="BK114" i="12"/>
  <c r="BK64" i="12"/>
  <c r="BS114" i="12"/>
  <c r="BS64" i="12"/>
  <c r="CA114" i="12"/>
  <c r="CA64" i="12"/>
  <c r="CI114" i="12"/>
  <c r="CI64" i="12"/>
  <c r="CQ114" i="12"/>
  <c r="CQ64" i="12"/>
  <c r="CY114" i="12"/>
  <c r="CY64" i="12"/>
  <c r="DG114" i="12"/>
  <c r="DG64" i="12"/>
  <c r="DO114" i="12"/>
  <c r="DO64" i="12"/>
  <c r="DW114" i="12"/>
  <c r="DW64" i="12"/>
  <c r="EE114" i="12"/>
  <c r="EE64" i="12"/>
  <c r="EM114" i="12"/>
  <c r="EM64" i="12"/>
  <c r="EU114" i="12"/>
  <c r="EU64" i="12"/>
  <c r="FC114" i="12"/>
  <c r="FC64" i="12"/>
  <c r="V51" i="12"/>
  <c r="V81" i="12" s="1"/>
  <c r="CH51" i="12"/>
  <c r="CH81" i="12" s="1"/>
  <c r="ET51" i="12"/>
  <c r="ET81" i="12" s="1"/>
  <c r="F52" i="12"/>
  <c r="F82" i="12" s="1"/>
  <c r="BR52" i="12"/>
  <c r="BR82" i="12" s="1"/>
  <c r="ED52" i="12"/>
  <c r="ED82" i="12" s="1"/>
  <c r="BB53" i="12"/>
  <c r="BB83" i="12" s="1"/>
  <c r="DN53" i="12"/>
  <c r="DN83" i="12" s="1"/>
  <c r="AL55" i="12"/>
  <c r="CX55" i="12"/>
  <c r="V56" i="12"/>
  <c r="CH56" i="12"/>
  <c r="ET56" i="12"/>
  <c r="AP64" i="24" s="1"/>
  <c r="F57" i="12"/>
  <c r="BR57" i="12"/>
  <c r="EF57" i="12"/>
  <c r="K58" i="12"/>
  <c r="BJ64" i="12"/>
  <c r="AB51" i="13"/>
  <c r="AB81" i="13" s="1"/>
  <c r="AA51" i="13"/>
  <c r="AA81" i="13" s="1"/>
  <c r="AD49" i="13"/>
  <c r="AD79" i="13" s="1"/>
  <c r="AC49" i="13"/>
  <c r="AC79" i="13" s="1"/>
  <c r="X48" i="13"/>
  <c r="X78" i="13" s="1"/>
  <c r="W48" i="13"/>
  <c r="W78" i="13" s="1"/>
  <c r="R47" i="13"/>
  <c r="R77" i="13" s="1"/>
  <c r="Q47" i="13"/>
  <c r="Q77" i="13" s="1"/>
  <c r="D46" i="13"/>
  <c r="D76" i="13" s="1"/>
  <c r="AF44" i="13"/>
  <c r="AF74" i="13" s="1"/>
  <c r="AE44" i="13"/>
  <c r="AE74" i="13" s="1"/>
  <c r="R43" i="13"/>
  <c r="R73" i="13" s="1"/>
  <c r="Q43" i="13"/>
  <c r="Q73" i="13" s="1"/>
  <c r="L41" i="13"/>
  <c r="L71" i="13" s="1"/>
  <c r="K41" i="13"/>
  <c r="K71" i="13" s="1"/>
  <c r="AD40" i="13"/>
  <c r="AD70" i="13" s="1"/>
  <c r="AC40" i="13"/>
  <c r="AC70" i="13" s="1"/>
  <c r="Z39" i="13"/>
  <c r="Z69" i="13" s="1"/>
  <c r="Y39" i="13"/>
  <c r="Y69" i="13" s="1"/>
  <c r="AB38" i="13"/>
  <c r="AB68" i="13" s="1"/>
  <c r="Z64" i="13"/>
  <c r="D63" i="13"/>
  <c r="AN58" i="13"/>
  <c r="K20" i="24" s="1"/>
  <c r="Z57" i="13"/>
  <c r="D56" i="13"/>
  <c r="AN53" i="13"/>
  <c r="Z52" i="13"/>
  <c r="Z82" i="13" s="1"/>
  <c r="AL49" i="13"/>
  <c r="AK49" i="13"/>
  <c r="AF48" i="13"/>
  <c r="AF78" i="13" s="1"/>
  <c r="AE48" i="13"/>
  <c r="AE78" i="13" s="1"/>
  <c r="Z47" i="13"/>
  <c r="Z77" i="13" s="1"/>
  <c r="L46" i="13"/>
  <c r="L76" i="13" s="1"/>
  <c r="N40" i="13"/>
  <c r="N70" i="13" s="1"/>
  <c r="M40" i="13"/>
  <c r="M70" i="13" s="1"/>
  <c r="D38" i="13"/>
  <c r="D68" i="13" s="1"/>
  <c r="AP64" i="13"/>
  <c r="T63" i="13"/>
  <c r="AP57" i="13"/>
  <c r="T56" i="13"/>
  <c r="F55" i="13"/>
  <c r="AP52" i="13"/>
  <c r="L51" i="13"/>
  <c r="L81" i="13" s="1"/>
  <c r="K51" i="13"/>
  <c r="K81" i="13" s="1"/>
  <c r="N49" i="13"/>
  <c r="N79" i="13" s="1"/>
  <c r="M49" i="13"/>
  <c r="M79" i="13" s="1"/>
  <c r="AB46" i="13"/>
  <c r="AB76" i="13" s="1"/>
  <c r="AA46" i="13"/>
  <c r="AA76" i="13" s="1"/>
  <c r="F45" i="13"/>
  <c r="F75" i="13" s="1"/>
  <c r="E45" i="13"/>
  <c r="E75" i="13" s="1"/>
  <c r="AP43" i="13"/>
  <c r="AO43" i="13"/>
  <c r="T41" i="13"/>
  <c r="T71" i="13" s="1"/>
  <c r="AH39" i="13"/>
  <c r="AG39" i="13"/>
  <c r="AG69" i="13" s="1"/>
  <c r="L38" i="13"/>
  <c r="L68" i="13" s="1"/>
  <c r="K38" i="13"/>
  <c r="K68" i="13" s="1"/>
  <c r="AB63" i="13"/>
  <c r="N60" i="13"/>
  <c r="AB56" i="13"/>
  <c r="N55" i="13"/>
  <c r="Y47" i="13"/>
  <c r="Y77" i="13" s="1"/>
  <c r="V49" i="13"/>
  <c r="V79" i="13" s="1"/>
  <c r="U49" i="13"/>
  <c r="U79" i="13" s="1"/>
  <c r="P48" i="13"/>
  <c r="P78" i="13" s="1"/>
  <c r="O48" i="13"/>
  <c r="O78" i="13" s="1"/>
  <c r="J47" i="13"/>
  <c r="J77" i="13" s="1"/>
  <c r="I47" i="13"/>
  <c r="I77" i="13" s="1"/>
  <c r="AL45" i="13"/>
  <c r="AK45" i="13"/>
  <c r="AN44" i="13"/>
  <c r="AM44" i="13"/>
  <c r="J43" i="13"/>
  <c r="J73" i="13" s="1"/>
  <c r="I43" i="13"/>
  <c r="I73" i="13" s="1"/>
  <c r="D41" i="13"/>
  <c r="D71" i="13" s="1"/>
  <c r="F40" i="13"/>
  <c r="F70" i="13" s="1"/>
  <c r="R39" i="13"/>
  <c r="R69" i="13" s="1"/>
  <c r="Q39" i="13"/>
  <c r="Q69" i="13" s="1"/>
  <c r="T38" i="13"/>
  <c r="T68" i="13" s="1"/>
  <c r="T79" i="13"/>
  <c r="S38" i="13"/>
  <c r="S68" i="13" s="1"/>
  <c r="AJ63" i="13"/>
  <c r="V60" i="13"/>
  <c r="H58" i="13"/>
  <c r="AJ56" i="13"/>
  <c r="G13" i="24" s="1"/>
  <c r="V55" i="13"/>
  <c r="H53" i="13"/>
  <c r="H83" i="13" s="1"/>
  <c r="AJ51" i="13"/>
  <c r="AI51" i="13"/>
  <c r="AI81" i="13" s="1"/>
  <c r="F49" i="13"/>
  <c r="F79" i="13" s="1"/>
  <c r="E49" i="13"/>
  <c r="E79" i="13" s="1"/>
  <c r="H48" i="13"/>
  <c r="H78" i="13" s="1"/>
  <c r="G48" i="13"/>
  <c r="G78" i="13" s="1"/>
  <c r="T46" i="13"/>
  <c r="T76" i="13" s="1"/>
  <c r="S46" i="13"/>
  <c r="S76" i="13" s="1"/>
  <c r="N45" i="13"/>
  <c r="N75" i="13" s="1"/>
  <c r="M45" i="13"/>
  <c r="M75" i="13" s="1"/>
  <c r="H44" i="13"/>
  <c r="H74" i="13" s="1"/>
  <c r="G44" i="13"/>
  <c r="G74" i="13" s="1"/>
  <c r="Z43" i="13"/>
  <c r="Z73" i="13" s="1"/>
  <c r="Y43" i="13"/>
  <c r="Y73" i="13" s="1"/>
  <c r="AJ41" i="13"/>
  <c r="AI41" i="13"/>
  <c r="AI71" i="13" s="1"/>
  <c r="V40" i="13"/>
  <c r="V70" i="13" s="1"/>
  <c r="U40" i="13"/>
  <c r="U70" i="13" s="1"/>
  <c r="AD60" i="13"/>
  <c r="P58" i="13"/>
  <c r="AD55" i="13"/>
  <c r="P53" i="13"/>
  <c r="P83" i="13" s="1"/>
  <c r="K46" i="13"/>
  <c r="K76" i="13" s="1"/>
  <c r="AA38" i="13"/>
  <c r="AA68" i="13" s="1"/>
  <c r="T51" i="13"/>
  <c r="T81" i="13" s="1"/>
  <c r="S51" i="13"/>
  <c r="S81" i="13" s="1"/>
  <c r="AP47" i="13"/>
  <c r="AO47" i="13"/>
  <c r="AJ46" i="13"/>
  <c r="AI46" i="13"/>
  <c r="AI76" i="13" s="1"/>
  <c r="AD45" i="13"/>
  <c r="AD75" i="13" s="1"/>
  <c r="AC45" i="13"/>
  <c r="AC75" i="13" s="1"/>
  <c r="P44" i="13"/>
  <c r="P74" i="13" s="1"/>
  <c r="O44" i="13"/>
  <c r="O74" i="13" s="1"/>
  <c r="AP39" i="13"/>
  <c r="J39" i="13"/>
  <c r="J69" i="13" s="1"/>
  <c r="I39" i="13"/>
  <c r="I69" i="13" s="1"/>
  <c r="J64" i="13"/>
  <c r="AL60" i="13"/>
  <c r="X58" i="13"/>
  <c r="J57" i="13"/>
  <c r="AL55" i="13"/>
  <c r="X53" i="13"/>
  <c r="X83" i="13" s="1"/>
  <c r="J52" i="13"/>
  <c r="J82" i="13" s="1"/>
  <c r="I52" i="13"/>
  <c r="I82" i="13" s="1"/>
  <c r="AN48" i="13"/>
  <c r="AH47" i="13"/>
  <c r="AG47" i="13"/>
  <c r="AG77" i="13" s="1"/>
  <c r="V45" i="13"/>
  <c r="V75" i="13" s="1"/>
  <c r="U45" i="13"/>
  <c r="U75" i="13" s="1"/>
  <c r="X44" i="13"/>
  <c r="X74" i="13" s="1"/>
  <c r="W44" i="13"/>
  <c r="W74" i="13" s="1"/>
  <c r="AH43" i="13"/>
  <c r="AB41" i="13"/>
  <c r="AB71" i="13" s="1"/>
  <c r="AA41" i="13"/>
  <c r="AA71" i="13" s="1"/>
  <c r="AL40" i="13"/>
  <c r="AK40" i="13"/>
  <c r="AJ38" i="13"/>
  <c r="AJ75" i="13"/>
  <c r="AI38" i="13"/>
  <c r="R64" i="13"/>
  <c r="AF58" i="13"/>
  <c r="C20" i="24" s="1"/>
  <c r="R57" i="13"/>
  <c r="AF53" i="13"/>
  <c r="AF83" i="13" s="1"/>
  <c r="Q52" i="13"/>
  <c r="Q82" i="13" s="1"/>
  <c r="AG43" i="13"/>
  <c r="AG73" i="13" s="1"/>
  <c r="O38" i="15"/>
  <c r="O68" i="15" s="1"/>
  <c r="E39" i="15"/>
  <c r="E69" i="15" s="1"/>
  <c r="U39" i="15"/>
  <c r="U69" i="15" s="1"/>
  <c r="AK39" i="15"/>
  <c r="AK69" i="15" s="1"/>
  <c r="H38" i="15"/>
  <c r="H68" i="15" s="1"/>
  <c r="P38" i="15"/>
  <c r="P68" i="15" s="1"/>
  <c r="X38" i="15"/>
  <c r="X68" i="15" s="1"/>
  <c r="AF38" i="15"/>
  <c r="AN38" i="15"/>
  <c r="F39" i="15"/>
  <c r="F69" i="15" s="1"/>
  <c r="N39" i="15"/>
  <c r="N69" i="15" s="1"/>
  <c r="V39" i="15"/>
  <c r="V69" i="15" s="1"/>
  <c r="AD39" i="15"/>
  <c r="AD69" i="15" s="1"/>
  <c r="AL39" i="15"/>
  <c r="AL69" i="15" s="1"/>
  <c r="J40" i="15"/>
  <c r="J70" i="15" s="1"/>
  <c r="R40" i="15"/>
  <c r="R70" i="15" s="1"/>
  <c r="Z40" i="15"/>
  <c r="Z70" i="15" s="1"/>
  <c r="AH40" i="15"/>
  <c r="AH70" i="15" s="1"/>
  <c r="H41" i="15"/>
  <c r="H71" i="15" s="1"/>
  <c r="P41" i="15"/>
  <c r="P71" i="15" s="1"/>
  <c r="X41" i="15"/>
  <c r="X71" i="15" s="1"/>
  <c r="AF41" i="15"/>
  <c r="AF71" i="15" s="1"/>
  <c r="AN41" i="15"/>
  <c r="AN71" i="15" s="1"/>
  <c r="F43" i="15"/>
  <c r="F73" i="15" s="1"/>
  <c r="N43" i="15"/>
  <c r="N73" i="15" s="1"/>
  <c r="V43" i="15"/>
  <c r="V73" i="15" s="1"/>
  <c r="AD43" i="15"/>
  <c r="AD73" i="15" s="1"/>
  <c r="AL43" i="15"/>
  <c r="AL73" i="15" s="1"/>
  <c r="D44" i="15"/>
  <c r="D74" i="15" s="1"/>
  <c r="L44" i="15"/>
  <c r="L74" i="15" s="1"/>
  <c r="T44" i="15"/>
  <c r="T74" i="15" s="1"/>
  <c r="AB44" i="15"/>
  <c r="AB74" i="15" s="1"/>
  <c r="AJ44" i="15"/>
  <c r="AJ74" i="15" s="1"/>
  <c r="J45" i="15"/>
  <c r="J75" i="15" s="1"/>
  <c r="G38" i="15"/>
  <c r="G68" i="15" s="1"/>
  <c r="M39" i="15"/>
  <c r="M69" i="15" s="1"/>
  <c r="AC39" i="15"/>
  <c r="AC69" i="15" s="1"/>
  <c r="I40" i="15"/>
  <c r="I70" i="15" s="1"/>
  <c r="I38" i="15"/>
  <c r="I68" i="15" s="1"/>
  <c r="Q38" i="15"/>
  <c r="Q68" i="15" s="1"/>
  <c r="Y38" i="15"/>
  <c r="Y68" i="15" s="1"/>
  <c r="AG38" i="15"/>
  <c r="AO38" i="15"/>
  <c r="AO68" i="15" s="1"/>
  <c r="G39" i="15"/>
  <c r="G69" i="15" s="1"/>
  <c r="O39" i="15"/>
  <c r="O69" i="15" s="1"/>
  <c r="W39" i="15"/>
  <c r="W69" i="15" s="1"/>
  <c r="AE39" i="15"/>
  <c r="AE69" i="15" s="1"/>
  <c r="AM39" i="15"/>
  <c r="AM69" i="15" s="1"/>
  <c r="K40" i="15"/>
  <c r="K70" i="15" s="1"/>
  <c r="AE38" i="15"/>
  <c r="AE68" i="15" s="1"/>
  <c r="Z38" i="15"/>
  <c r="Z68" i="15" s="1"/>
  <c r="AH38" i="15"/>
  <c r="P39" i="15"/>
  <c r="P69" i="15" s="1"/>
  <c r="X39" i="15"/>
  <c r="X69" i="15" s="1"/>
  <c r="D40" i="15"/>
  <c r="D70" i="15" s="1"/>
  <c r="L40" i="15"/>
  <c r="L70" i="15" s="1"/>
  <c r="T40" i="15"/>
  <c r="T70" i="15" s="1"/>
  <c r="AB40" i="15"/>
  <c r="AB70" i="15" s="1"/>
  <c r="AJ40" i="15"/>
  <c r="AJ70" i="15" s="1"/>
  <c r="J41" i="15"/>
  <c r="J71" i="15" s="1"/>
  <c r="R41" i="15"/>
  <c r="R71" i="15" s="1"/>
  <c r="Z41" i="15"/>
  <c r="Z71" i="15" s="1"/>
  <c r="AH41" i="15"/>
  <c r="AH71" i="15" s="1"/>
  <c r="H43" i="15"/>
  <c r="H73" i="15" s="1"/>
  <c r="P43" i="15"/>
  <c r="P73" i="15" s="1"/>
  <c r="X43" i="15"/>
  <c r="X73" i="15" s="1"/>
  <c r="AF43" i="15"/>
  <c r="AF73" i="15" s="1"/>
  <c r="AN43" i="15"/>
  <c r="AN73" i="15" s="1"/>
  <c r="F44" i="15"/>
  <c r="F74" i="15" s="1"/>
  <c r="N44" i="15"/>
  <c r="N74" i="15" s="1"/>
  <c r="AD44" i="15"/>
  <c r="AD74" i="15" s="1"/>
  <c r="AL44" i="15"/>
  <c r="AL74" i="15" s="1"/>
  <c r="D45" i="15"/>
  <c r="D75" i="15" s="1"/>
  <c r="L45" i="15"/>
  <c r="L75" i="15" s="1"/>
  <c r="T45" i="15"/>
  <c r="T75" i="15" s="1"/>
  <c r="AB45" i="15"/>
  <c r="AB75" i="15" s="1"/>
  <c r="AJ45" i="15"/>
  <c r="AJ75" i="15" s="1"/>
  <c r="J46" i="15"/>
  <c r="J76" i="15" s="1"/>
  <c r="R46" i="15"/>
  <c r="R76" i="15" s="1"/>
  <c r="Z46" i="15"/>
  <c r="Z76" i="15" s="1"/>
  <c r="AH46" i="15"/>
  <c r="AH76" i="15" s="1"/>
  <c r="H47" i="15"/>
  <c r="H77" i="15" s="1"/>
  <c r="P47" i="15"/>
  <c r="P77" i="15" s="1"/>
  <c r="X47" i="15"/>
  <c r="X77" i="15" s="1"/>
  <c r="AF47" i="15"/>
  <c r="AF77" i="15" s="1"/>
  <c r="AN47" i="15"/>
  <c r="AN77" i="15" s="1"/>
  <c r="F48" i="15"/>
  <c r="F78" i="15" s="1"/>
  <c r="N48" i="15"/>
  <c r="N78" i="15" s="1"/>
  <c r="V48" i="15"/>
  <c r="V78" i="15" s="1"/>
  <c r="AD48" i="15"/>
  <c r="AD78" i="15" s="1"/>
  <c r="AL48" i="15"/>
  <c r="AL78" i="15" s="1"/>
  <c r="D49" i="15"/>
  <c r="D79" i="15" s="1"/>
  <c r="L49" i="15"/>
  <c r="L79" i="15" s="1"/>
  <c r="T49" i="15"/>
  <c r="T79" i="15" s="1"/>
  <c r="AB49" i="15"/>
  <c r="AB79" i="15" s="1"/>
  <c r="AJ49" i="15"/>
  <c r="AJ79" i="15" s="1"/>
  <c r="J51" i="15"/>
  <c r="J81" i="15" s="1"/>
  <c r="R51" i="15"/>
  <c r="R81" i="15" s="1"/>
  <c r="Z51" i="15"/>
  <c r="Z81" i="15" s="1"/>
  <c r="AH51" i="15"/>
  <c r="AH81" i="15" s="1"/>
  <c r="H52" i="15"/>
  <c r="H82" i="15" s="1"/>
  <c r="P52" i="15"/>
  <c r="P82" i="15" s="1"/>
  <c r="X52" i="15"/>
  <c r="X82" i="15" s="1"/>
  <c r="AF52" i="15"/>
  <c r="AF82" i="15" s="1"/>
  <c r="AN52" i="15"/>
  <c r="AN82" i="15" s="1"/>
  <c r="F53" i="15"/>
  <c r="F83" i="15" s="1"/>
  <c r="N53" i="15"/>
  <c r="N83" i="15" s="1"/>
  <c r="V53" i="15"/>
  <c r="V83" i="15" s="1"/>
  <c r="AD53" i="15"/>
  <c r="AD83" i="15" s="1"/>
  <c r="AL53" i="15"/>
  <c r="AL83" i="15" s="1"/>
  <c r="W38" i="15"/>
  <c r="W68" i="15" s="1"/>
  <c r="J38" i="15"/>
  <c r="J68" i="15" s="1"/>
  <c r="I69" i="15"/>
  <c r="H39" i="15"/>
  <c r="H69" i="15" s="1"/>
  <c r="AN39" i="15"/>
  <c r="AN69" i="15" s="1"/>
  <c r="V44" i="15"/>
  <c r="V74" i="15" s="1"/>
  <c r="K38" i="15"/>
  <c r="K68" i="15" s="1"/>
  <c r="S38" i="15"/>
  <c r="S68" i="15" s="1"/>
  <c r="AA38" i="15"/>
  <c r="AA68" i="15" s="1"/>
  <c r="AI38" i="15"/>
  <c r="Q39" i="15"/>
  <c r="Q69" i="15" s="1"/>
  <c r="Y39" i="15"/>
  <c r="Y69" i="15" s="1"/>
  <c r="AG39" i="15"/>
  <c r="AG69" i="15" s="1"/>
  <c r="AP69" i="15"/>
  <c r="AO39" i="15"/>
  <c r="AO69" i="15" s="1"/>
  <c r="E40" i="15"/>
  <c r="E70" i="15" s="1"/>
  <c r="M40" i="15"/>
  <c r="M70" i="15" s="1"/>
  <c r="U40" i="15"/>
  <c r="U70" i="15" s="1"/>
  <c r="AC40" i="15"/>
  <c r="AC70" i="15" s="1"/>
  <c r="AK40" i="15"/>
  <c r="AK70" i="15" s="1"/>
  <c r="K41" i="15"/>
  <c r="K71" i="15" s="1"/>
  <c r="S41" i="15"/>
  <c r="S71" i="15" s="1"/>
  <c r="D38" i="15"/>
  <c r="D68" i="15" s="1"/>
  <c r="L38" i="15"/>
  <c r="L68" i="15" s="1"/>
  <c r="T38" i="15"/>
  <c r="T68" i="15" s="1"/>
  <c r="AB38" i="15"/>
  <c r="AB68" i="15" s="1"/>
  <c r="AJ38" i="15"/>
  <c r="J39" i="15"/>
  <c r="J69" i="15" s="1"/>
  <c r="R39" i="15"/>
  <c r="R69" i="15" s="1"/>
  <c r="Z39" i="15"/>
  <c r="Z69" i="15" s="1"/>
  <c r="AH39" i="15"/>
  <c r="AH69" i="15" s="1"/>
  <c r="F40" i="15"/>
  <c r="F70" i="15" s="1"/>
  <c r="N40" i="15"/>
  <c r="N70" i="15" s="1"/>
  <c r="V40" i="15"/>
  <c r="V70" i="15" s="1"/>
  <c r="AD40" i="15"/>
  <c r="AD70" i="15" s="1"/>
  <c r="AL40" i="15"/>
  <c r="AL70" i="15" s="1"/>
  <c r="D41" i="15"/>
  <c r="D71" i="15" s="1"/>
  <c r="L41" i="15"/>
  <c r="L71" i="15" s="1"/>
  <c r="AB41" i="15"/>
  <c r="AB71" i="15" s="1"/>
  <c r="AJ41" i="15"/>
  <c r="AJ71" i="15" s="1"/>
  <c r="J43" i="15"/>
  <c r="J73" i="15" s="1"/>
  <c r="R43" i="15"/>
  <c r="R73" i="15" s="1"/>
  <c r="Z43" i="15"/>
  <c r="Z73" i="15" s="1"/>
  <c r="AH43" i="15"/>
  <c r="AH73" i="15" s="1"/>
  <c r="H44" i="15"/>
  <c r="H74" i="15" s="1"/>
  <c r="P44" i="15"/>
  <c r="P74" i="15" s="1"/>
  <c r="X44" i="15"/>
  <c r="X74" i="15" s="1"/>
  <c r="AF44" i="15"/>
  <c r="AF74" i="15" s="1"/>
  <c r="AN44" i="15"/>
  <c r="AN74" i="15" s="1"/>
  <c r="F45" i="15"/>
  <c r="F75" i="15" s="1"/>
  <c r="N45" i="15"/>
  <c r="N75" i="15" s="1"/>
  <c r="V45" i="15"/>
  <c r="V75" i="15" s="1"/>
  <c r="AD45" i="15"/>
  <c r="AD75" i="15" s="1"/>
  <c r="AL45" i="15"/>
  <c r="AL75" i="15" s="1"/>
  <c r="D46" i="15"/>
  <c r="D76" i="15" s="1"/>
  <c r="L46" i="15"/>
  <c r="L76" i="15" s="1"/>
  <c r="T46" i="15"/>
  <c r="T76" i="15" s="1"/>
  <c r="AB46" i="15"/>
  <c r="AB76" i="15" s="1"/>
  <c r="AJ46" i="15"/>
  <c r="AJ76" i="15" s="1"/>
  <c r="J47" i="15"/>
  <c r="J77" i="15" s="1"/>
  <c r="R47" i="15"/>
  <c r="R77" i="15" s="1"/>
  <c r="Z47" i="15"/>
  <c r="Z77" i="15" s="1"/>
  <c r="AH47" i="15"/>
  <c r="AH77" i="15" s="1"/>
  <c r="H48" i="15"/>
  <c r="H78" i="15" s="1"/>
  <c r="P48" i="15"/>
  <c r="P78" i="15" s="1"/>
  <c r="X48" i="15"/>
  <c r="X78" i="15" s="1"/>
  <c r="AN48" i="15"/>
  <c r="AN78" i="15" s="1"/>
  <c r="F49" i="15"/>
  <c r="F79" i="15" s="1"/>
  <c r="N49" i="15"/>
  <c r="N79" i="15" s="1"/>
  <c r="V49" i="15"/>
  <c r="V79" i="15" s="1"/>
  <c r="AD49" i="15"/>
  <c r="AD79" i="15" s="1"/>
  <c r="AL49" i="15"/>
  <c r="AL79" i="15" s="1"/>
  <c r="D51" i="15"/>
  <c r="D81" i="15" s="1"/>
  <c r="L51" i="15"/>
  <c r="L81" i="15" s="1"/>
  <c r="T51" i="15"/>
  <c r="T81" i="15" s="1"/>
  <c r="AB51" i="15"/>
  <c r="AB81" i="15" s="1"/>
  <c r="AJ51" i="15"/>
  <c r="AJ81" i="15" s="1"/>
  <c r="J52" i="15"/>
  <c r="J82" i="15" s="1"/>
  <c r="R52" i="15"/>
  <c r="R82" i="15" s="1"/>
  <c r="Z52" i="15"/>
  <c r="Z82" i="15" s="1"/>
  <c r="AH52" i="15"/>
  <c r="AH82" i="15" s="1"/>
  <c r="H53" i="15"/>
  <c r="H83" i="15" s="1"/>
  <c r="P53" i="15"/>
  <c r="P83" i="15" s="1"/>
  <c r="X53" i="15"/>
  <c r="X83" i="15" s="1"/>
  <c r="AF53" i="15"/>
  <c r="AF83" i="15" s="1"/>
  <c r="AN53" i="15"/>
  <c r="AN83" i="15" s="1"/>
  <c r="R38" i="15"/>
  <c r="R68" i="15" s="1"/>
  <c r="AO44" i="15"/>
  <c r="AO74" i="15" s="1"/>
  <c r="E38" i="15"/>
  <c r="E68" i="15" s="1"/>
  <c r="M38" i="15"/>
  <c r="M68" i="15" s="1"/>
  <c r="U38" i="15"/>
  <c r="U68" i="15" s="1"/>
  <c r="AC38" i="15"/>
  <c r="AC68" i="15" s="1"/>
  <c r="AK38" i="15"/>
  <c r="K39" i="15"/>
  <c r="K69" i="15" s="1"/>
  <c r="S39" i="15"/>
  <c r="S69" i="15" s="1"/>
  <c r="AA39" i="15"/>
  <c r="AA69" i="15" s="1"/>
  <c r="AI39" i="15"/>
  <c r="AI69" i="15" s="1"/>
  <c r="G40" i="15"/>
  <c r="G70" i="15" s="1"/>
  <c r="O40" i="15"/>
  <c r="O70" i="15" s="1"/>
  <c r="AM40" i="15"/>
  <c r="AM70" i="15" s="1"/>
  <c r="AM45" i="15"/>
  <c r="AM75" i="15" s="1"/>
  <c r="AM38" i="15"/>
  <c r="F38" i="15"/>
  <c r="F68" i="15" s="1"/>
  <c r="N38" i="15"/>
  <c r="N68" i="15" s="1"/>
  <c r="V38" i="15"/>
  <c r="V68" i="15" s="1"/>
  <c r="AD38" i="15"/>
  <c r="AD68" i="15" s="1"/>
  <c r="D39" i="15"/>
  <c r="D69" i="15" s="1"/>
  <c r="L39" i="15"/>
  <c r="L69" i="15" s="1"/>
  <c r="T39" i="15"/>
  <c r="T69" i="15" s="1"/>
  <c r="AB39" i="15"/>
  <c r="AB69" i="15" s="1"/>
  <c r="AJ39" i="15"/>
  <c r="AJ69" i="15" s="1"/>
  <c r="H40" i="15"/>
  <c r="H70" i="15" s="1"/>
  <c r="P40" i="15"/>
  <c r="P70" i="15" s="1"/>
  <c r="X40" i="15"/>
  <c r="X70" i="15" s="1"/>
  <c r="AF40" i="15"/>
  <c r="AF70" i="15" s="1"/>
  <c r="AN40" i="15"/>
  <c r="AN70" i="15" s="1"/>
  <c r="F41" i="15"/>
  <c r="F71" i="15" s="1"/>
  <c r="N41" i="15"/>
  <c r="N71" i="15" s="1"/>
  <c r="V41" i="15"/>
  <c r="V71" i="15" s="1"/>
  <c r="AD41" i="15"/>
  <c r="AD71" i="15" s="1"/>
  <c r="AL41" i="15"/>
  <c r="AL71" i="15" s="1"/>
  <c r="D43" i="15"/>
  <c r="D73" i="15" s="1"/>
  <c r="L43" i="15"/>
  <c r="L73" i="15" s="1"/>
  <c r="T43" i="15"/>
  <c r="T73" i="15" s="1"/>
  <c r="AB43" i="15"/>
  <c r="AB73" i="15" s="1"/>
  <c r="AJ43" i="15"/>
  <c r="AJ73" i="15" s="1"/>
  <c r="J44" i="15"/>
  <c r="J74" i="15" s="1"/>
  <c r="R44" i="15"/>
  <c r="R74" i="15" s="1"/>
  <c r="Z44" i="15"/>
  <c r="Z74" i="15" s="1"/>
  <c r="AH44" i="15"/>
  <c r="AH74" i="15" s="1"/>
  <c r="H45" i="15"/>
  <c r="H75" i="15" s="1"/>
  <c r="P45" i="15"/>
  <c r="P75" i="15" s="1"/>
  <c r="X45" i="15"/>
  <c r="X75" i="15" s="1"/>
  <c r="AF45" i="15"/>
  <c r="AF75" i="15" s="1"/>
  <c r="AN45" i="15"/>
  <c r="AN75" i="15" s="1"/>
  <c r="F46" i="15"/>
  <c r="F76" i="15" s="1"/>
  <c r="N46" i="15"/>
  <c r="N76" i="15" s="1"/>
  <c r="AI41" i="15"/>
  <c r="AI71" i="15" s="1"/>
  <c r="I43" i="15"/>
  <c r="I73" i="15" s="1"/>
  <c r="Q43" i="15"/>
  <c r="Q73" i="15" s="1"/>
  <c r="Y43" i="15"/>
  <c r="Y73" i="15" s="1"/>
  <c r="AG43" i="15"/>
  <c r="AG73" i="15" s="1"/>
  <c r="AO43" i="15"/>
  <c r="AO73" i="15" s="1"/>
  <c r="G44" i="15"/>
  <c r="G74" i="15" s="1"/>
  <c r="O44" i="15"/>
  <c r="O74" i="15" s="1"/>
  <c r="W44" i="15"/>
  <c r="W74" i="15" s="1"/>
  <c r="AE44" i="15"/>
  <c r="AE74" i="15" s="1"/>
  <c r="AM44" i="15"/>
  <c r="AM74" i="15" s="1"/>
  <c r="E45" i="15"/>
  <c r="E75" i="15" s="1"/>
  <c r="M45" i="15"/>
  <c r="M75" i="15" s="1"/>
  <c r="U45" i="15"/>
  <c r="U75" i="15" s="1"/>
  <c r="AC45" i="15"/>
  <c r="AC75" i="15" s="1"/>
  <c r="AK45" i="15"/>
  <c r="AK75" i="15" s="1"/>
  <c r="K46" i="15"/>
  <c r="K76" i="15" s="1"/>
  <c r="S46" i="15"/>
  <c r="S76" i="15" s="1"/>
  <c r="AA46" i="15"/>
  <c r="AA76" i="15" s="1"/>
  <c r="AI46" i="15"/>
  <c r="AI76" i="15" s="1"/>
  <c r="I47" i="15"/>
  <c r="I77" i="15" s="1"/>
  <c r="Q47" i="15"/>
  <c r="Q77" i="15" s="1"/>
  <c r="Y47" i="15"/>
  <c r="Y77" i="15" s="1"/>
  <c r="AG47" i="15"/>
  <c r="AG77" i="15" s="1"/>
  <c r="AP77" i="15"/>
  <c r="AO47" i="15"/>
  <c r="AO77" i="15" s="1"/>
  <c r="G48" i="15"/>
  <c r="G78" i="15" s="1"/>
  <c r="O48" i="15"/>
  <c r="O78" i="15" s="1"/>
  <c r="W48" i="15"/>
  <c r="W78" i="15" s="1"/>
  <c r="AF78" i="15"/>
  <c r="AE48" i="15"/>
  <c r="AE78" i="15" s="1"/>
  <c r="AM48" i="15"/>
  <c r="AM78" i="15" s="1"/>
  <c r="E49" i="15"/>
  <c r="E79" i="15" s="1"/>
  <c r="M49" i="15"/>
  <c r="M79" i="15" s="1"/>
  <c r="U49" i="15"/>
  <c r="U79" i="15" s="1"/>
  <c r="AC49" i="15"/>
  <c r="AC79" i="15" s="1"/>
  <c r="AK49" i="15"/>
  <c r="AK79" i="15" s="1"/>
  <c r="K51" i="15"/>
  <c r="K81" i="15" s="1"/>
  <c r="S51" i="15"/>
  <c r="S81" i="15" s="1"/>
  <c r="AA51" i="15"/>
  <c r="AA81" i="15" s="1"/>
  <c r="AI51" i="15"/>
  <c r="AI81" i="15" s="1"/>
  <c r="I52" i="15"/>
  <c r="I82" i="15" s="1"/>
  <c r="Q52" i="15"/>
  <c r="Q82" i="15" s="1"/>
  <c r="Y52" i="15"/>
  <c r="Y82" i="15" s="1"/>
  <c r="AG52" i="15"/>
  <c r="AG82" i="15" s="1"/>
  <c r="AP82" i="15"/>
  <c r="AO52" i="15"/>
  <c r="AO82" i="15" s="1"/>
  <c r="G53" i="15"/>
  <c r="G83" i="15" s="1"/>
  <c r="O53" i="15"/>
  <c r="O83" i="15" s="1"/>
  <c r="W53" i="15"/>
  <c r="W83" i="15" s="1"/>
  <c r="AE53" i="15"/>
  <c r="AE83" i="15" s="1"/>
  <c r="AM53" i="15"/>
  <c r="AM83" i="15" s="1"/>
  <c r="E55" i="15"/>
  <c r="M55" i="15"/>
  <c r="U55" i="15"/>
  <c r="AC55" i="15"/>
  <c r="AK55" i="15"/>
  <c r="K56" i="15"/>
  <c r="S56" i="15"/>
  <c r="AA56" i="15"/>
  <c r="AI56" i="15"/>
  <c r="F14" i="24" s="1"/>
  <c r="I57" i="15"/>
  <c r="Q57" i="15"/>
  <c r="Y57" i="15"/>
  <c r="AG57" i="15"/>
  <c r="AO57" i="15"/>
  <c r="G58" i="15"/>
  <c r="O58" i="15"/>
  <c r="W58" i="15"/>
  <c r="AE58" i="15"/>
  <c r="AM58" i="15"/>
  <c r="J21" i="24" s="1"/>
  <c r="M60" i="15"/>
  <c r="U60" i="15"/>
  <c r="AC60" i="15"/>
  <c r="AK60" i="15"/>
  <c r="K63" i="15"/>
  <c r="S63" i="15"/>
  <c r="AA63" i="15"/>
  <c r="AI63" i="15"/>
  <c r="I64" i="15"/>
  <c r="Q64" i="15"/>
  <c r="Y64" i="15"/>
  <c r="AG64" i="15"/>
  <c r="AO64" i="15"/>
  <c r="W40" i="15"/>
  <c r="W70" i="15" s="1"/>
  <c r="AE40" i="15"/>
  <c r="AE70" i="15" s="1"/>
  <c r="M41" i="15"/>
  <c r="M71" i="15" s="1"/>
  <c r="U41" i="15"/>
  <c r="U71" i="15" s="1"/>
  <c r="AC41" i="15"/>
  <c r="AC71" i="15" s="1"/>
  <c r="S43" i="15"/>
  <c r="S73" i="15" s="1"/>
  <c r="AI43" i="15"/>
  <c r="AI73" i="15" s="1"/>
  <c r="Q44" i="15"/>
  <c r="Q74" i="15" s="1"/>
  <c r="AG44" i="15"/>
  <c r="AG74" i="15" s="1"/>
  <c r="O45" i="15"/>
  <c r="O75" i="15" s="1"/>
  <c r="AE45" i="15"/>
  <c r="AE75" i="15" s="1"/>
  <c r="E46" i="15"/>
  <c r="E76" i="15" s="1"/>
  <c r="M46" i="15"/>
  <c r="M76" i="15" s="1"/>
  <c r="U46" i="15"/>
  <c r="U76" i="15" s="1"/>
  <c r="AC46" i="15"/>
  <c r="AC76" i="15" s="1"/>
  <c r="AK46" i="15"/>
  <c r="AK76" i="15" s="1"/>
  <c r="K47" i="15"/>
  <c r="K77" i="15" s="1"/>
  <c r="S47" i="15"/>
  <c r="S77" i="15" s="1"/>
  <c r="AA47" i="15"/>
  <c r="AA77" i="15" s="1"/>
  <c r="AI47" i="15"/>
  <c r="AI77" i="15" s="1"/>
  <c r="I48" i="15"/>
  <c r="I78" i="15" s="1"/>
  <c r="Q48" i="15"/>
  <c r="Q78" i="15" s="1"/>
  <c r="Y48" i="15"/>
  <c r="Y78" i="15" s="1"/>
  <c r="AG48" i="15"/>
  <c r="AG78" i="15" s="1"/>
  <c r="AO48" i="15"/>
  <c r="AO78" i="15" s="1"/>
  <c r="G49" i="15"/>
  <c r="G79" i="15" s="1"/>
  <c r="O49" i="15"/>
  <c r="O79" i="15" s="1"/>
  <c r="W49" i="15"/>
  <c r="W79" i="15" s="1"/>
  <c r="AE49" i="15"/>
  <c r="AE79" i="15" s="1"/>
  <c r="AM49" i="15"/>
  <c r="AM79" i="15" s="1"/>
  <c r="E51" i="15"/>
  <c r="E81" i="15" s="1"/>
  <c r="M51" i="15"/>
  <c r="M81" i="15" s="1"/>
  <c r="U51" i="15"/>
  <c r="U81" i="15" s="1"/>
  <c r="AC51" i="15"/>
  <c r="AC81" i="15" s="1"/>
  <c r="AK51" i="15"/>
  <c r="AK81" i="15" s="1"/>
  <c r="K52" i="15"/>
  <c r="K82" i="15" s="1"/>
  <c r="S52" i="15"/>
  <c r="S82" i="15" s="1"/>
  <c r="AA52" i="15"/>
  <c r="AA82" i="15" s="1"/>
  <c r="AI52" i="15"/>
  <c r="AI82" i="15" s="1"/>
  <c r="I53" i="15"/>
  <c r="I83" i="15" s="1"/>
  <c r="Q53" i="15"/>
  <c r="Q83" i="15" s="1"/>
  <c r="Y53" i="15"/>
  <c r="Y83" i="15" s="1"/>
  <c r="AG53" i="15"/>
  <c r="AG83" i="15" s="1"/>
  <c r="AO53" i="15"/>
  <c r="AO83" i="15" s="1"/>
  <c r="G55" i="15"/>
  <c r="O55" i="15"/>
  <c r="W55" i="15"/>
  <c r="AE55" i="15"/>
  <c r="AM55" i="15"/>
  <c r="E56" i="15"/>
  <c r="M56" i="15"/>
  <c r="U56" i="15"/>
  <c r="AC56" i="15"/>
  <c r="AK56" i="15"/>
  <c r="H14" i="24" s="1"/>
  <c r="V46" i="15"/>
  <c r="V76" i="15" s="1"/>
  <c r="AD46" i="15"/>
  <c r="AD76" i="15" s="1"/>
  <c r="AL46" i="15"/>
  <c r="AL76" i="15" s="1"/>
  <c r="D47" i="15"/>
  <c r="D77" i="15" s="1"/>
  <c r="L47" i="15"/>
  <c r="L77" i="15" s="1"/>
  <c r="T47" i="15"/>
  <c r="T77" i="15" s="1"/>
  <c r="AB47" i="15"/>
  <c r="AB77" i="15" s="1"/>
  <c r="AJ47" i="15"/>
  <c r="AJ77" i="15" s="1"/>
  <c r="J48" i="15"/>
  <c r="J78" i="15" s="1"/>
  <c r="R48" i="15"/>
  <c r="R78" i="15" s="1"/>
  <c r="Z48" i="15"/>
  <c r="Z78" i="15" s="1"/>
  <c r="AH48" i="15"/>
  <c r="AH78" i="15" s="1"/>
  <c r="H49" i="15"/>
  <c r="H79" i="15" s="1"/>
  <c r="P49" i="15"/>
  <c r="P79" i="15" s="1"/>
  <c r="X49" i="15"/>
  <c r="X79" i="15" s="1"/>
  <c r="AF49" i="15"/>
  <c r="AF79" i="15" s="1"/>
  <c r="AN49" i="15"/>
  <c r="AN79" i="15" s="1"/>
  <c r="F51" i="15"/>
  <c r="F81" i="15" s="1"/>
  <c r="N51" i="15"/>
  <c r="N81" i="15" s="1"/>
  <c r="V51" i="15"/>
  <c r="V81" i="15" s="1"/>
  <c r="AD51" i="15"/>
  <c r="AD81" i="15" s="1"/>
  <c r="AL51" i="15"/>
  <c r="AL81" i="15" s="1"/>
  <c r="D52" i="15"/>
  <c r="D82" i="15" s="1"/>
  <c r="L52" i="15"/>
  <c r="L82" i="15" s="1"/>
  <c r="T52" i="15"/>
  <c r="T82" i="15" s="1"/>
  <c r="AB52" i="15"/>
  <c r="AB82" i="15" s="1"/>
  <c r="AJ52" i="15"/>
  <c r="AJ82" i="15" s="1"/>
  <c r="J53" i="15"/>
  <c r="J83" i="15" s="1"/>
  <c r="R53" i="15"/>
  <c r="R83" i="15" s="1"/>
  <c r="Z53" i="15"/>
  <c r="Z83" i="15" s="1"/>
  <c r="AH53" i="15"/>
  <c r="AH83" i="15" s="1"/>
  <c r="AA41" i="15"/>
  <c r="AA71" i="15" s="1"/>
  <c r="K43" i="15"/>
  <c r="K73" i="15" s="1"/>
  <c r="AG40" i="15"/>
  <c r="AG70" i="15" s="1"/>
  <c r="AO40" i="15"/>
  <c r="AO70" i="15" s="1"/>
  <c r="G41" i="15"/>
  <c r="G71" i="15" s="1"/>
  <c r="W41" i="15"/>
  <c r="W71" i="15" s="1"/>
  <c r="AE41" i="15"/>
  <c r="AE71" i="15" s="1"/>
  <c r="AM41" i="15"/>
  <c r="AM71" i="15" s="1"/>
  <c r="U43" i="15"/>
  <c r="U73" i="15" s="1"/>
  <c r="AC43" i="15"/>
  <c r="AC73" i="15" s="1"/>
  <c r="AK43" i="15"/>
  <c r="AK73" i="15" s="1"/>
  <c r="K44" i="15"/>
  <c r="K74" i="15" s="1"/>
  <c r="S44" i="15"/>
  <c r="S74" i="15" s="1"/>
  <c r="AA44" i="15"/>
  <c r="AA74" i="15" s="1"/>
  <c r="AI44" i="15"/>
  <c r="AI74" i="15" s="1"/>
  <c r="I45" i="15"/>
  <c r="I75" i="15" s="1"/>
  <c r="Q45" i="15"/>
  <c r="Q75" i="15" s="1"/>
  <c r="Y45" i="15"/>
  <c r="Y75" i="15" s="1"/>
  <c r="AG45" i="15"/>
  <c r="AG75" i="15" s="1"/>
  <c r="AO45" i="15"/>
  <c r="AO75" i="15" s="1"/>
  <c r="W46" i="15"/>
  <c r="W76" i="15" s="1"/>
  <c r="AE46" i="15"/>
  <c r="AE76" i="15" s="1"/>
  <c r="AM46" i="15"/>
  <c r="AM76" i="15" s="1"/>
  <c r="E47" i="15"/>
  <c r="E77" i="15" s="1"/>
  <c r="M47" i="15"/>
  <c r="M77" i="15" s="1"/>
  <c r="U47" i="15"/>
  <c r="U77" i="15" s="1"/>
  <c r="AC47" i="15"/>
  <c r="AC77" i="15" s="1"/>
  <c r="AK47" i="15"/>
  <c r="AK77" i="15" s="1"/>
  <c r="K48" i="15"/>
  <c r="K78" i="15" s="1"/>
  <c r="S48" i="15"/>
  <c r="S78" i="15" s="1"/>
  <c r="AA48" i="15"/>
  <c r="AA78" i="15" s="1"/>
  <c r="AI48" i="15"/>
  <c r="AI78" i="15" s="1"/>
  <c r="I49" i="15"/>
  <c r="I79" i="15" s="1"/>
  <c r="Q49" i="15"/>
  <c r="Q79" i="15" s="1"/>
  <c r="Y49" i="15"/>
  <c r="Y79" i="15" s="1"/>
  <c r="AG49" i="15"/>
  <c r="AG79" i="15" s="1"/>
  <c r="AO49" i="15"/>
  <c r="AO79" i="15" s="1"/>
  <c r="G51" i="15"/>
  <c r="G81" i="15" s="1"/>
  <c r="O51" i="15"/>
  <c r="O81" i="15" s="1"/>
  <c r="W51" i="15"/>
  <c r="W81" i="15" s="1"/>
  <c r="AE51" i="15"/>
  <c r="AE81" i="15" s="1"/>
  <c r="AM51" i="15"/>
  <c r="AM81" i="15" s="1"/>
  <c r="E52" i="15"/>
  <c r="E82" i="15" s="1"/>
  <c r="M52" i="15"/>
  <c r="M82" i="15" s="1"/>
  <c r="U52" i="15"/>
  <c r="U82" i="15" s="1"/>
  <c r="AC52" i="15"/>
  <c r="AC82" i="15" s="1"/>
  <c r="AK52" i="15"/>
  <c r="AK82" i="15" s="1"/>
  <c r="K53" i="15"/>
  <c r="K83" i="15" s="1"/>
  <c r="S53" i="15"/>
  <c r="S83" i="15" s="1"/>
  <c r="AA53" i="15"/>
  <c r="AA83" i="15" s="1"/>
  <c r="AI53" i="15"/>
  <c r="AI83" i="15" s="1"/>
  <c r="I55" i="15"/>
  <c r="Q55" i="15"/>
  <c r="Y55" i="15"/>
  <c r="AG55" i="15"/>
  <c r="AO55" i="15"/>
  <c r="G56" i="15"/>
  <c r="O56" i="15"/>
  <c r="M43" i="15"/>
  <c r="M73" i="15" s="1"/>
  <c r="G45" i="15"/>
  <c r="G75" i="15" s="1"/>
  <c r="O46" i="15"/>
  <c r="O76" i="15" s="1"/>
  <c r="R45" i="15"/>
  <c r="R75" i="15" s="1"/>
  <c r="Z45" i="15"/>
  <c r="Z75" i="15" s="1"/>
  <c r="AH45" i="15"/>
  <c r="AH75" i="15" s="1"/>
  <c r="H46" i="15"/>
  <c r="H76" i="15" s="1"/>
  <c r="P46" i="15"/>
  <c r="P76" i="15" s="1"/>
  <c r="X46" i="15"/>
  <c r="X76" i="15" s="1"/>
  <c r="AF46" i="15"/>
  <c r="AF76" i="15" s="1"/>
  <c r="AN46" i="15"/>
  <c r="AN76" i="15" s="1"/>
  <c r="F47" i="15"/>
  <c r="F77" i="15" s="1"/>
  <c r="N47" i="15"/>
  <c r="N77" i="15" s="1"/>
  <c r="V47" i="15"/>
  <c r="V77" i="15" s="1"/>
  <c r="AD47" i="15"/>
  <c r="AD77" i="15" s="1"/>
  <c r="AL47" i="15"/>
  <c r="AL77" i="15" s="1"/>
  <c r="D48" i="15"/>
  <c r="D78" i="15" s="1"/>
  <c r="L48" i="15"/>
  <c r="L78" i="15" s="1"/>
  <c r="T48" i="15"/>
  <c r="T78" i="15" s="1"/>
  <c r="AB48" i="15"/>
  <c r="AB78" i="15" s="1"/>
  <c r="AJ48" i="15"/>
  <c r="AJ78" i="15" s="1"/>
  <c r="J49" i="15"/>
  <c r="J79" i="15" s="1"/>
  <c r="R49" i="15"/>
  <c r="R79" i="15" s="1"/>
  <c r="Z49" i="15"/>
  <c r="Z79" i="15" s="1"/>
  <c r="AH49" i="15"/>
  <c r="AH79" i="15" s="1"/>
  <c r="H51" i="15"/>
  <c r="H81" i="15" s="1"/>
  <c r="P51" i="15"/>
  <c r="P81" i="15" s="1"/>
  <c r="X51" i="15"/>
  <c r="X81" i="15" s="1"/>
  <c r="AF51" i="15"/>
  <c r="AF81" i="15" s="1"/>
  <c r="AN51" i="15"/>
  <c r="AN81" i="15" s="1"/>
  <c r="F52" i="15"/>
  <c r="F82" i="15" s="1"/>
  <c r="N52" i="15"/>
  <c r="N82" i="15" s="1"/>
  <c r="V52" i="15"/>
  <c r="V82" i="15" s="1"/>
  <c r="AD52" i="15"/>
  <c r="AD82" i="15" s="1"/>
  <c r="AL52" i="15"/>
  <c r="AL82" i="15" s="1"/>
  <c r="D53" i="15"/>
  <c r="D83" i="15" s="1"/>
  <c r="L53" i="15"/>
  <c r="L83" i="15" s="1"/>
  <c r="T53" i="15"/>
  <c r="T83" i="15" s="1"/>
  <c r="AB53" i="15"/>
  <c r="AB83" i="15" s="1"/>
  <c r="AJ53" i="15"/>
  <c r="AJ83" i="15" s="1"/>
  <c r="E41" i="15"/>
  <c r="E71" i="15" s="1"/>
  <c r="I44" i="15"/>
  <c r="I74" i="15" s="1"/>
  <c r="S40" i="15"/>
  <c r="S70" i="15" s="1"/>
  <c r="AA40" i="15"/>
  <c r="AA70" i="15" s="1"/>
  <c r="I41" i="15"/>
  <c r="I71" i="15" s="1"/>
  <c r="Q41" i="15"/>
  <c r="Q71" i="15" s="1"/>
  <c r="Y41" i="15"/>
  <c r="Y71" i="15" s="1"/>
  <c r="AG41" i="15"/>
  <c r="AG71" i="15" s="1"/>
  <c r="AO41" i="15"/>
  <c r="AO71" i="15" s="1"/>
  <c r="G43" i="15"/>
  <c r="G73" i="15" s="1"/>
  <c r="O43" i="15"/>
  <c r="O73" i="15" s="1"/>
  <c r="W43" i="15"/>
  <c r="W73" i="15" s="1"/>
  <c r="AE43" i="15"/>
  <c r="AE73" i="15" s="1"/>
  <c r="AM43" i="15"/>
  <c r="AM73" i="15" s="1"/>
  <c r="E44" i="15"/>
  <c r="E74" i="15" s="1"/>
  <c r="M44" i="15"/>
  <c r="M74" i="15" s="1"/>
  <c r="U44" i="15"/>
  <c r="U74" i="15" s="1"/>
  <c r="AC44" i="15"/>
  <c r="AC74" i="15" s="1"/>
  <c r="AK44" i="15"/>
  <c r="AK74" i="15" s="1"/>
  <c r="K45" i="15"/>
  <c r="K75" i="15" s="1"/>
  <c r="S45" i="15"/>
  <c r="S75" i="15" s="1"/>
  <c r="AA45" i="15"/>
  <c r="AA75" i="15" s="1"/>
  <c r="AI45" i="15"/>
  <c r="AI75" i="15" s="1"/>
  <c r="I46" i="15"/>
  <c r="I76" i="15" s="1"/>
  <c r="Q46" i="15"/>
  <c r="Q76" i="15" s="1"/>
  <c r="Y46" i="15"/>
  <c r="Y76" i="15" s="1"/>
  <c r="AG46" i="15"/>
  <c r="AG76" i="15" s="1"/>
  <c r="AO46" i="15"/>
  <c r="AO76" i="15" s="1"/>
  <c r="G47" i="15"/>
  <c r="G77" i="15" s="1"/>
  <c r="O47" i="15"/>
  <c r="O77" i="15" s="1"/>
  <c r="W47" i="15"/>
  <c r="W77" i="15" s="1"/>
  <c r="AE47" i="15"/>
  <c r="AE77" i="15" s="1"/>
  <c r="AM47" i="15"/>
  <c r="AM77" i="15" s="1"/>
  <c r="E48" i="15"/>
  <c r="E78" i="15" s="1"/>
  <c r="M48" i="15"/>
  <c r="M78" i="15" s="1"/>
  <c r="U48" i="15"/>
  <c r="U78" i="15" s="1"/>
  <c r="AC48" i="15"/>
  <c r="AC78" i="15" s="1"/>
  <c r="AK48" i="15"/>
  <c r="AK78" i="15" s="1"/>
  <c r="K49" i="15"/>
  <c r="K79" i="15" s="1"/>
  <c r="S49" i="15"/>
  <c r="S79" i="15" s="1"/>
  <c r="AA49" i="15"/>
  <c r="AA79" i="15" s="1"/>
  <c r="AI49" i="15"/>
  <c r="AI79" i="15" s="1"/>
  <c r="I51" i="15"/>
  <c r="I81" i="15" s="1"/>
  <c r="Q51" i="15"/>
  <c r="Q81" i="15" s="1"/>
  <c r="Y51" i="15"/>
  <c r="Y81" i="15" s="1"/>
  <c r="AG51" i="15"/>
  <c r="AG81" i="15" s="1"/>
  <c r="AO51" i="15"/>
  <c r="AO81" i="15" s="1"/>
  <c r="G52" i="15"/>
  <c r="G82" i="15" s="1"/>
  <c r="O52" i="15"/>
  <c r="O82" i="15" s="1"/>
  <c r="W52" i="15"/>
  <c r="W82" i="15" s="1"/>
  <c r="AE52" i="15"/>
  <c r="AE82" i="15" s="1"/>
  <c r="AM52" i="15"/>
  <c r="AM82" i="15" s="1"/>
  <c r="E53" i="15"/>
  <c r="E83" i="15" s="1"/>
  <c r="M53" i="15"/>
  <c r="M83" i="15" s="1"/>
  <c r="U53" i="15"/>
  <c r="U83" i="15" s="1"/>
  <c r="AC53" i="15"/>
  <c r="AC83" i="15" s="1"/>
  <c r="AK53" i="15"/>
  <c r="AK83" i="15" s="1"/>
  <c r="K55" i="15"/>
  <c r="S55" i="15"/>
  <c r="AA55" i="15"/>
  <c r="AI55" i="15"/>
  <c r="I56" i="15"/>
  <c r="Q56" i="15"/>
  <c r="AK41" i="15"/>
  <c r="AK71" i="15" s="1"/>
  <c r="W45" i="15"/>
  <c r="W75" i="15" s="1"/>
  <c r="AI40" i="15"/>
  <c r="AI70" i="15" s="1"/>
  <c r="AA43" i="15"/>
  <c r="AA73" i="15" s="1"/>
  <c r="Y44" i="15"/>
  <c r="Y74" i="15" s="1"/>
  <c r="J57" i="15"/>
  <c r="R57" i="15"/>
  <c r="Z57" i="15"/>
  <c r="AH57" i="15"/>
  <c r="AP57" i="15"/>
  <c r="H58" i="15"/>
  <c r="P58" i="15"/>
  <c r="X58" i="15"/>
  <c r="AF58" i="15"/>
  <c r="C21" i="24" s="1"/>
  <c r="AN58" i="15"/>
  <c r="K21" i="24" s="1"/>
  <c r="N60" i="15"/>
  <c r="V60" i="15"/>
  <c r="AD60" i="15"/>
  <c r="AL60" i="15"/>
  <c r="D63" i="15"/>
  <c r="L63" i="15"/>
  <c r="T63" i="15"/>
  <c r="AB63" i="15"/>
  <c r="AJ63" i="15"/>
  <c r="J64" i="15"/>
  <c r="R64" i="15"/>
  <c r="Z64" i="15"/>
  <c r="AH64" i="15"/>
  <c r="AP64" i="15"/>
  <c r="AM57" i="15"/>
  <c r="J28" i="24" s="1"/>
  <c r="W56" i="15"/>
  <c r="AE56" i="15"/>
  <c r="AM56" i="15"/>
  <c r="E57" i="15"/>
  <c r="M57" i="15"/>
  <c r="U57" i="15"/>
  <c r="AC57" i="15"/>
  <c r="AK57" i="15"/>
  <c r="K58" i="15"/>
  <c r="S58" i="15"/>
  <c r="AA58" i="15"/>
  <c r="AI58" i="15"/>
  <c r="F21" i="24" s="1"/>
  <c r="Q60" i="15"/>
  <c r="Y60" i="15"/>
  <c r="AG60" i="15"/>
  <c r="AO60" i="15"/>
  <c r="G63" i="15"/>
  <c r="O63" i="15"/>
  <c r="W63" i="15"/>
  <c r="AE63" i="15"/>
  <c r="AM63" i="15"/>
  <c r="E64" i="15"/>
  <c r="M64" i="15"/>
  <c r="U64" i="15"/>
  <c r="AC64" i="15"/>
  <c r="AK64" i="15"/>
  <c r="Y56" i="15"/>
  <c r="AG56" i="15"/>
  <c r="D14" i="24" s="1"/>
  <c r="AO56" i="15"/>
  <c r="G57" i="15"/>
  <c r="O57" i="15"/>
  <c r="W57" i="15"/>
  <c r="AE57" i="15"/>
  <c r="E58" i="15"/>
  <c r="M58" i="15"/>
  <c r="U58" i="15"/>
  <c r="AC58" i="15"/>
  <c r="AK58" i="15"/>
  <c r="H21" i="24" s="1"/>
  <c r="S60" i="15"/>
  <c r="AA60" i="15"/>
  <c r="AI60" i="15"/>
  <c r="I63" i="15"/>
  <c r="Q63" i="15"/>
  <c r="Y63" i="15"/>
  <c r="AG63" i="15"/>
  <c r="AO63" i="15"/>
  <c r="G64" i="15"/>
  <c r="O64" i="15"/>
  <c r="W64" i="15"/>
  <c r="AE64" i="15"/>
  <c r="AM64" i="15"/>
  <c r="X38" i="11"/>
  <c r="X68" i="11" s="1"/>
  <c r="F39" i="11"/>
  <c r="F69" i="11" s="1"/>
  <c r="AD39" i="11"/>
  <c r="AD69" i="11" s="1"/>
  <c r="J40" i="11"/>
  <c r="J70" i="11" s="1"/>
  <c r="P41" i="11"/>
  <c r="P71" i="11" s="1"/>
  <c r="F43" i="11"/>
  <c r="F73" i="11" s="1"/>
  <c r="V43" i="11"/>
  <c r="V73" i="11" s="1"/>
  <c r="L44" i="11"/>
  <c r="L74" i="11" s="1"/>
  <c r="AJ44" i="11"/>
  <c r="AJ74" i="11" s="1"/>
  <c r="Z45" i="11"/>
  <c r="Z75" i="11" s="1"/>
  <c r="AN46" i="11"/>
  <c r="AN76" i="11" s="1"/>
  <c r="N47" i="11"/>
  <c r="N77" i="11" s="1"/>
  <c r="AL47" i="11"/>
  <c r="AL77" i="11" s="1"/>
  <c r="L48" i="11"/>
  <c r="L78" i="11" s="1"/>
  <c r="AB48" i="11"/>
  <c r="AB78" i="11" s="1"/>
  <c r="R49" i="11"/>
  <c r="R79" i="11" s="1"/>
  <c r="AH49" i="11"/>
  <c r="AH79" i="11" s="1"/>
  <c r="AL52" i="11"/>
  <c r="AL82" i="11" s="1"/>
  <c r="T53" i="11"/>
  <c r="T83" i="11" s="1"/>
  <c r="AJ53" i="11"/>
  <c r="AJ83" i="11" s="1"/>
  <c r="I38" i="11"/>
  <c r="I68" i="11" s="1"/>
  <c r="Q38" i="11"/>
  <c r="Q68" i="11" s="1"/>
  <c r="Y38" i="11"/>
  <c r="Y68" i="11" s="1"/>
  <c r="AG38" i="11"/>
  <c r="AO38" i="11"/>
  <c r="AO68" i="11" s="1"/>
  <c r="G39" i="11"/>
  <c r="G69" i="11" s="1"/>
  <c r="O39" i="11"/>
  <c r="O69" i="11" s="1"/>
  <c r="W39" i="11"/>
  <c r="W69" i="11" s="1"/>
  <c r="AM39" i="11"/>
  <c r="AM69" i="11" s="1"/>
  <c r="K40" i="11"/>
  <c r="K70" i="11" s="1"/>
  <c r="S40" i="11"/>
  <c r="S70" i="11" s="1"/>
  <c r="AI40" i="11"/>
  <c r="AI70" i="11" s="1"/>
  <c r="Q41" i="11"/>
  <c r="Q71" i="11" s="1"/>
  <c r="Y41" i="11"/>
  <c r="Y71" i="11" s="1"/>
  <c r="AG41" i="11"/>
  <c r="AG71" i="11" s="1"/>
  <c r="AP71" i="11"/>
  <c r="AO41" i="11"/>
  <c r="AO71" i="11" s="1"/>
  <c r="G43" i="11"/>
  <c r="G73" i="11" s="1"/>
  <c r="O43" i="11"/>
  <c r="O73" i="11" s="1"/>
  <c r="W43" i="11"/>
  <c r="W73" i="11" s="1"/>
  <c r="AM43" i="11"/>
  <c r="AM73" i="11" s="1"/>
  <c r="E44" i="11"/>
  <c r="E74" i="11" s="1"/>
  <c r="M44" i="11"/>
  <c r="M74" i="11" s="1"/>
  <c r="U44" i="11"/>
  <c r="U74" i="11" s="1"/>
  <c r="AC44" i="11"/>
  <c r="AC74" i="11" s="1"/>
  <c r="AK44" i="11"/>
  <c r="AK74" i="11" s="1"/>
  <c r="K45" i="11"/>
  <c r="K75" i="11" s="1"/>
  <c r="S45" i="11"/>
  <c r="S75" i="11" s="1"/>
  <c r="AA45" i="11"/>
  <c r="AA75" i="11" s="1"/>
  <c r="AI45" i="11"/>
  <c r="AI75" i="11" s="1"/>
  <c r="I46" i="11"/>
  <c r="I76" i="11" s="1"/>
  <c r="Q46" i="11"/>
  <c r="Q76" i="11" s="1"/>
  <c r="Y46" i="11"/>
  <c r="Y76" i="11" s="1"/>
  <c r="AO46" i="11"/>
  <c r="AO76" i="11" s="1"/>
  <c r="G47" i="11"/>
  <c r="G77" i="11" s="1"/>
  <c r="O47" i="11"/>
  <c r="O77" i="11" s="1"/>
  <c r="AE47" i="11"/>
  <c r="AE77" i="11" s="1"/>
  <c r="AM47" i="11"/>
  <c r="AM77" i="11" s="1"/>
  <c r="E48" i="11"/>
  <c r="E78" i="11" s="1"/>
  <c r="U48" i="11"/>
  <c r="U78" i="11" s="1"/>
  <c r="AC48" i="11"/>
  <c r="AC78" i="11" s="1"/>
  <c r="AK48" i="11"/>
  <c r="AK78" i="11" s="1"/>
  <c r="K49" i="11"/>
  <c r="K79" i="11" s="1"/>
  <c r="S49" i="11"/>
  <c r="S79" i="11" s="1"/>
  <c r="AI49" i="11"/>
  <c r="AI79" i="11" s="1"/>
  <c r="I51" i="11"/>
  <c r="I81" i="11" s="1"/>
  <c r="Q51" i="11"/>
  <c r="Q81" i="11" s="1"/>
  <c r="Y51" i="11"/>
  <c r="Y81" i="11" s="1"/>
  <c r="AG51" i="11"/>
  <c r="AG81" i="11" s="1"/>
  <c r="AO51" i="11"/>
  <c r="AO81" i="11" s="1"/>
  <c r="G52" i="11"/>
  <c r="G82" i="11" s="1"/>
  <c r="O52" i="11"/>
  <c r="O82" i="11" s="1"/>
  <c r="W52" i="11"/>
  <c r="W82" i="11" s="1"/>
  <c r="AE52" i="11"/>
  <c r="AE82" i="11" s="1"/>
  <c r="AM52" i="11"/>
  <c r="AM82" i="11" s="1"/>
  <c r="E53" i="11"/>
  <c r="E83" i="11" s="1"/>
  <c r="M53" i="11"/>
  <c r="M83" i="11" s="1"/>
  <c r="U53" i="11"/>
  <c r="U83" i="11" s="1"/>
  <c r="AC53" i="11"/>
  <c r="AC83" i="11" s="1"/>
  <c r="AK53" i="11"/>
  <c r="AK83" i="11" s="1"/>
  <c r="K55" i="11"/>
  <c r="S55" i="11"/>
  <c r="AA55" i="11"/>
  <c r="AI55" i="11"/>
  <c r="I56" i="11"/>
  <c r="Q56" i="11"/>
  <c r="Y56" i="11"/>
  <c r="AG56" i="11"/>
  <c r="D12" i="24" s="1"/>
  <c r="I41" i="11"/>
  <c r="I71" i="11" s="1"/>
  <c r="P38" i="11"/>
  <c r="P68" i="11" s="1"/>
  <c r="AN38" i="11"/>
  <c r="V39" i="11"/>
  <c r="V69" i="11" s="1"/>
  <c r="Z40" i="11"/>
  <c r="Z70" i="11" s="1"/>
  <c r="H41" i="11"/>
  <c r="H71" i="11" s="1"/>
  <c r="AF41" i="11"/>
  <c r="AF71" i="11" s="1"/>
  <c r="N43" i="11"/>
  <c r="N73" i="11" s="1"/>
  <c r="AL43" i="11"/>
  <c r="AL73" i="11" s="1"/>
  <c r="T44" i="11"/>
  <c r="T74" i="11" s="1"/>
  <c r="J45" i="11"/>
  <c r="J75" i="11" s="1"/>
  <c r="AH45" i="11"/>
  <c r="AH75" i="11" s="1"/>
  <c r="H46" i="11"/>
  <c r="H76" i="11" s="1"/>
  <c r="V47" i="11"/>
  <c r="V77" i="11" s="1"/>
  <c r="T48" i="11"/>
  <c r="T78" i="11" s="1"/>
  <c r="AJ48" i="11"/>
  <c r="AJ78" i="11" s="1"/>
  <c r="J49" i="11"/>
  <c r="J79" i="11" s="1"/>
  <c r="Z49" i="11"/>
  <c r="Z79" i="11" s="1"/>
  <c r="H51" i="11"/>
  <c r="H81" i="11" s="1"/>
  <c r="F52" i="11"/>
  <c r="F82" i="11" s="1"/>
  <c r="D53" i="11"/>
  <c r="D83" i="11" s="1"/>
  <c r="M48" i="11"/>
  <c r="M78" i="11" s="1"/>
  <c r="J38" i="11"/>
  <c r="J68" i="11" s="1"/>
  <c r="R38" i="11"/>
  <c r="R68" i="11" s="1"/>
  <c r="Z38" i="11"/>
  <c r="Z68" i="11" s="1"/>
  <c r="AH38" i="11"/>
  <c r="AP38" i="11"/>
  <c r="AP68" i="11" s="1"/>
  <c r="H39" i="11"/>
  <c r="H69" i="11" s="1"/>
  <c r="P39" i="11"/>
  <c r="P69" i="11" s="1"/>
  <c r="X39" i="11"/>
  <c r="X69" i="11" s="1"/>
  <c r="AF39" i="11"/>
  <c r="AF69" i="11" s="1"/>
  <c r="AN39" i="11"/>
  <c r="AN69" i="11" s="1"/>
  <c r="D40" i="11"/>
  <c r="D70" i="11" s="1"/>
  <c r="L40" i="11"/>
  <c r="L70" i="11" s="1"/>
  <c r="T40" i="11"/>
  <c r="T70" i="11" s="1"/>
  <c r="AB40" i="11"/>
  <c r="AB70" i="11" s="1"/>
  <c r="AJ40" i="11"/>
  <c r="AJ70" i="11" s="1"/>
  <c r="J41" i="11"/>
  <c r="J71" i="11" s="1"/>
  <c r="S71" i="11"/>
  <c r="R41" i="11"/>
  <c r="R71" i="11" s="1"/>
  <c r="Z41" i="11"/>
  <c r="Z71" i="11" s="1"/>
  <c r="AH41" i="11"/>
  <c r="AH71" i="11" s="1"/>
  <c r="H43" i="11"/>
  <c r="H73" i="11" s="1"/>
  <c r="P43" i="11"/>
  <c r="P73" i="11" s="1"/>
  <c r="X43" i="11"/>
  <c r="X73" i="11" s="1"/>
  <c r="AF43" i="11"/>
  <c r="AF73" i="11" s="1"/>
  <c r="AN43" i="11"/>
  <c r="AN73" i="11" s="1"/>
  <c r="N44" i="11"/>
  <c r="N74" i="11" s="1"/>
  <c r="AD44" i="11"/>
  <c r="AD74" i="11" s="1"/>
  <c r="L45" i="11"/>
  <c r="L75" i="11" s="1"/>
  <c r="AB45" i="11"/>
  <c r="AB75" i="11" s="1"/>
  <c r="AJ45" i="11"/>
  <c r="AJ75" i="11" s="1"/>
  <c r="R46" i="11"/>
  <c r="R76" i="11" s="1"/>
  <c r="Z46" i="11"/>
  <c r="Z76" i="11" s="1"/>
  <c r="AH46" i="11"/>
  <c r="AH76" i="11" s="1"/>
  <c r="AP46" i="11"/>
  <c r="AP76" i="11" s="1"/>
  <c r="H47" i="11"/>
  <c r="H77" i="11" s="1"/>
  <c r="P47" i="11"/>
  <c r="P77" i="11" s="1"/>
  <c r="X47" i="11"/>
  <c r="X77" i="11" s="1"/>
  <c r="AF47" i="11"/>
  <c r="AF77" i="11" s="1"/>
  <c r="AN47" i="11"/>
  <c r="AN77" i="11" s="1"/>
  <c r="F48" i="11"/>
  <c r="F78" i="11" s="1"/>
  <c r="N48" i="11"/>
  <c r="N78" i="11" s="1"/>
  <c r="V48" i="11"/>
  <c r="V78" i="11" s="1"/>
  <c r="AD48" i="11"/>
  <c r="AD78" i="11" s="1"/>
  <c r="AL48" i="11"/>
  <c r="AL78" i="11" s="1"/>
  <c r="L49" i="11"/>
  <c r="L79" i="11" s="1"/>
  <c r="T49" i="11"/>
  <c r="T79" i="11" s="1"/>
  <c r="AB49" i="11"/>
  <c r="AB79" i="11" s="1"/>
  <c r="AJ49" i="11"/>
  <c r="AJ79" i="11" s="1"/>
  <c r="J51" i="11"/>
  <c r="J81" i="11" s="1"/>
  <c r="R51" i="11"/>
  <c r="R81" i="11" s="1"/>
  <c r="Z51" i="11"/>
  <c r="Z81" i="11" s="1"/>
  <c r="AH51" i="11"/>
  <c r="AH81" i="11" s="1"/>
  <c r="AP51" i="11"/>
  <c r="AP81" i="11" s="1"/>
  <c r="H52" i="11"/>
  <c r="H82" i="11" s="1"/>
  <c r="P52" i="11"/>
  <c r="P82" i="11" s="1"/>
  <c r="X52" i="11"/>
  <c r="X82" i="11" s="1"/>
  <c r="AF52" i="11"/>
  <c r="AF82" i="11" s="1"/>
  <c r="AN52" i="11"/>
  <c r="AN82" i="11" s="1"/>
  <c r="F53" i="11"/>
  <c r="F83" i="11" s="1"/>
  <c r="N53" i="11"/>
  <c r="N83" i="11" s="1"/>
  <c r="V53" i="11"/>
  <c r="V83" i="11" s="1"/>
  <c r="AD53" i="11"/>
  <c r="AD83" i="11" s="1"/>
  <c r="AL53" i="11"/>
  <c r="AL83" i="11" s="1"/>
  <c r="D55" i="11"/>
  <c r="L55" i="11"/>
  <c r="T55" i="11"/>
  <c r="AE39" i="11"/>
  <c r="AE69" i="11" s="1"/>
  <c r="F44" i="11"/>
  <c r="F74" i="11" s="1"/>
  <c r="J46" i="11"/>
  <c r="J76" i="11" s="1"/>
  <c r="AH40" i="11"/>
  <c r="AH70" i="11" s="1"/>
  <c r="D44" i="11"/>
  <c r="D74" i="11" s="1"/>
  <c r="AF46" i="11"/>
  <c r="AF76" i="11" s="1"/>
  <c r="AD47" i="11"/>
  <c r="AD77" i="11" s="1"/>
  <c r="AF51" i="11"/>
  <c r="AF81" i="11" s="1"/>
  <c r="V52" i="11"/>
  <c r="V82" i="11" s="1"/>
  <c r="AB53" i="11"/>
  <c r="AB83" i="11" s="1"/>
  <c r="K38" i="11"/>
  <c r="K68" i="11" s="1"/>
  <c r="S38" i="11"/>
  <c r="S68" i="11" s="1"/>
  <c r="AA38" i="11"/>
  <c r="AA68" i="11" s="1"/>
  <c r="AI38" i="11"/>
  <c r="I39" i="11"/>
  <c r="I69" i="11" s="1"/>
  <c r="Q39" i="11"/>
  <c r="Q69" i="11" s="1"/>
  <c r="Y39" i="11"/>
  <c r="Y69" i="11" s="1"/>
  <c r="AG39" i="11"/>
  <c r="AG69" i="11" s="1"/>
  <c r="M40" i="11"/>
  <c r="M70" i="11" s="1"/>
  <c r="U40" i="11"/>
  <c r="U70" i="11" s="1"/>
  <c r="AC40" i="11"/>
  <c r="AC70" i="11" s="1"/>
  <c r="K41" i="11"/>
  <c r="K71" i="11" s="1"/>
  <c r="AA41" i="11"/>
  <c r="AA71" i="11" s="1"/>
  <c r="AI41" i="11"/>
  <c r="AI71" i="11" s="1"/>
  <c r="I43" i="11"/>
  <c r="I73" i="11" s="1"/>
  <c r="Y43" i="11"/>
  <c r="Y73" i="11" s="1"/>
  <c r="AG43" i="11"/>
  <c r="AG73" i="11" s="1"/>
  <c r="AP73" i="11"/>
  <c r="AO43" i="11"/>
  <c r="AO73" i="11" s="1"/>
  <c r="G44" i="11"/>
  <c r="G74" i="11" s="1"/>
  <c r="O44" i="11"/>
  <c r="O74" i="11" s="1"/>
  <c r="W44" i="11"/>
  <c r="W74" i="11" s="1"/>
  <c r="AE44" i="11"/>
  <c r="AE74" i="11" s="1"/>
  <c r="AM44" i="11"/>
  <c r="AM74" i="11" s="1"/>
  <c r="E45" i="11"/>
  <c r="E75" i="11" s="1"/>
  <c r="M45" i="11"/>
  <c r="M75" i="11" s="1"/>
  <c r="U45" i="11"/>
  <c r="U75" i="11" s="1"/>
  <c r="AC45" i="11"/>
  <c r="AC75" i="11" s="1"/>
  <c r="AK45" i="11"/>
  <c r="AK75" i="11" s="1"/>
  <c r="K46" i="11"/>
  <c r="K76" i="11" s="1"/>
  <c r="S46" i="11"/>
  <c r="S76" i="11" s="1"/>
  <c r="AA46" i="11"/>
  <c r="AA76" i="11" s="1"/>
  <c r="AI46" i="11"/>
  <c r="AI76" i="11" s="1"/>
  <c r="I47" i="11"/>
  <c r="I77" i="11" s="1"/>
  <c r="Q47" i="11"/>
  <c r="Q77" i="11" s="1"/>
  <c r="Y47" i="11"/>
  <c r="Y77" i="11" s="1"/>
  <c r="AG47" i="11"/>
  <c r="AG77" i="11" s="1"/>
  <c r="AP77" i="11"/>
  <c r="AO47" i="11"/>
  <c r="AO77" i="11" s="1"/>
  <c r="G48" i="11"/>
  <c r="G78" i="11" s="1"/>
  <c r="O48" i="11"/>
  <c r="O78" i="11" s="1"/>
  <c r="W48" i="11"/>
  <c r="W78" i="11" s="1"/>
  <c r="AE48" i="11"/>
  <c r="AE78" i="11" s="1"/>
  <c r="AM48" i="11"/>
  <c r="AM78" i="11" s="1"/>
  <c r="E49" i="11"/>
  <c r="E79" i="11" s="1"/>
  <c r="M49" i="11"/>
  <c r="M79" i="11" s="1"/>
  <c r="U49" i="11"/>
  <c r="U79" i="11" s="1"/>
  <c r="AC49" i="11"/>
  <c r="AC79" i="11" s="1"/>
  <c r="AK49" i="11"/>
  <c r="AK79" i="11" s="1"/>
  <c r="K51" i="11"/>
  <c r="K81" i="11" s="1"/>
  <c r="S51" i="11"/>
  <c r="S81" i="11" s="1"/>
  <c r="AA51" i="11"/>
  <c r="AA81" i="11" s="1"/>
  <c r="AI51" i="11"/>
  <c r="AI81" i="11" s="1"/>
  <c r="I52" i="11"/>
  <c r="I82" i="11" s="1"/>
  <c r="Q52" i="11"/>
  <c r="Q82" i="11" s="1"/>
  <c r="Y52" i="11"/>
  <c r="Y82" i="11" s="1"/>
  <c r="AG52" i="11"/>
  <c r="AG82" i="11" s="1"/>
  <c r="AP82" i="11"/>
  <c r="AO52" i="11"/>
  <c r="AO82" i="11" s="1"/>
  <c r="G53" i="11"/>
  <c r="G83" i="11" s="1"/>
  <c r="O53" i="11"/>
  <c r="O83" i="11" s="1"/>
  <c r="W53" i="11"/>
  <c r="W83" i="11" s="1"/>
  <c r="AE53" i="11"/>
  <c r="AE83" i="11" s="1"/>
  <c r="AM53" i="11"/>
  <c r="AM83" i="11" s="1"/>
  <c r="AO39" i="11"/>
  <c r="AO69" i="11" s="1"/>
  <c r="E40" i="11"/>
  <c r="E70" i="11" s="1"/>
  <c r="V44" i="11"/>
  <c r="V74" i="11" s="1"/>
  <c r="AG46" i="11"/>
  <c r="AG76" i="11" s="1"/>
  <c r="D49" i="11"/>
  <c r="D79" i="11" s="1"/>
  <c r="H38" i="11"/>
  <c r="H68" i="11" s="1"/>
  <c r="N39" i="11"/>
  <c r="N69" i="11" s="1"/>
  <c r="AN41" i="11"/>
  <c r="AN71" i="11" s="1"/>
  <c r="AD43" i="11"/>
  <c r="AD73" i="11" s="1"/>
  <c r="AB44" i="11"/>
  <c r="AB74" i="11" s="1"/>
  <c r="R45" i="11"/>
  <c r="R75" i="11" s="1"/>
  <c r="P46" i="11"/>
  <c r="P76" i="11" s="1"/>
  <c r="F47" i="11"/>
  <c r="F77" i="11" s="1"/>
  <c r="D48" i="11"/>
  <c r="D78" i="11" s="1"/>
  <c r="P51" i="11"/>
  <c r="P81" i="11" s="1"/>
  <c r="AN51" i="11"/>
  <c r="AN81" i="11" s="1"/>
  <c r="AD52" i="11"/>
  <c r="AD82" i="11" s="1"/>
  <c r="L53" i="11"/>
  <c r="L83" i="11" s="1"/>
  <c r="D38" i="11"/>
  <c r="D68" i="11" s="1"/>
  <c r="L38" i="11"/>
  <c r="L68" i="11" s="1"/>
  <c r="T38" i="11"/>
  <c r="T68" i="11" s="1"/>
  <c r="AB38" i="11"/>
  <c r="AB68" i="11" s="1"/>
  <c r="AJ38" i="11"/>
  <c r="J39" i="11"/>
  <c r="J69" i="11" s="1"/>
  <c r="R39" i="11"/>
  <c r="R69" i="11" s="1"/>
  <c r="Z39" i="11"/>
  <c r="Z69" i="11" s="1"/>
  <c r="AH39" i="11"/>
  <c r="AH69" i="11" s="1"/>
  <c r="AP39" i="11"/>
  <c r="AP69" i="11" s="1"/>
  <c r="F40" i="11"/>
  <c r="F70" i="11" s="1"/>
  <c r="N40" i="11"/>
  <c r="N70" i="11" s="1"/>
  <c r="V40" i="11"/>
  <c r="V70" i="11" s="1"/>
  <c r="AD40" i="11"/>
  <c r="AD70" i="11" s="1"/>
  <c r="AL40" i="11"/>
  <c r="AL70" i="11" s="1"/>
  <c r="D41" i="11"/>
  <c r="D71" i="11" s="1"/>
  <c r="L41" i="11"/>
  <c r="L71" i="11" s="1"/>
  <c r="T41" i="11"/>
  <c r="T71" i="11" s="1"/>
  <c r="AB41" i="11"/>
  <c r="AB71" i="11" s="1"/>
  <c r="AJ41" i="11"/>
  <c r="AJ71" i="11" s="1"/>
  <c r="J43" i="11"/>
  <c r="J73" i="11" s="1"/>
  <c r="R43" i="11"/>
  <c r="R73" i="11" s="1"/>
  <c r="Z43" i="11"/>
  <c r="Z73" i="11" s="1"/>
  <c r="AH43" i="11"/>
  <c r="AH73" i="11" s="1"/>
  <c r="H44" i="11"/>
  <c r="H74" i="11" s="1"/>
  <c r="P44" i="11"/>
  <c r="P74" i="11" s="1"/>
  <c r="X44" i="11"/>
  <c r="X74" i="11" s="1"/>
  <c r="AF44" i="11"/>
  <c r="AF74" i="11" s="1"/>
  <c r="AN44" i="11"/>
  <c r="AN74" i="11" s="1"/>
  <c r="F45" i="11"/>
  <c r="F75" i="11" s="1"/>
  <c r="N45" i="11"/>
  <c r="N75" i="11" s="1"/>
  <c r="V45" i="11"/>
  <c r="V75" i="11" s="1"/>
  <c r="AD45" i="11"/>
  <c r="AD75" i="11" s="1"/>
  <c r="AL45" i="11"/>
  <c r="AL75" i="11" s="1"/>
  <c r="D46" i="11"/>
  <c r="D76" i="11" s="1"/>
  <c r="L46" i="11"/>
  <c r="L76" i="11" s="1"/>
  <c r="T46" i="11"/>
  <c r="T76" i="11" s="1"/>
  <c r="AB46" i="11"/>
  <c r="AB76" i="11" s="1"/>
  <c r="AJ46" i="11"/>
  <c r="AJ76" i="11" s="1"/>
  <c r="J47" i="11"/>
  <c r="J77" i="11" s="1"/>
  <c r="R47" i="11"/>
  <c r="R77" i="11" s="1"/>
  <c r="Z47" i="11"/>
  <c r="Z77" i="11" s="1"/>
  <c r="AH47" i="11"/>
  <c r="AH77" i="11" s="1"/>
  <c r="H48" i="11"/>
  <c r="H78" i="11" s="1"/>
  <c r="P48" i="11"/>
  <c r="P78" i="11" s="1"/>
  <c r="X48" i="11"/>
  <c r="X78" i="11" s="1"/>
  <c r="AF48" i="11"/>
  <c r="AF78" i="11" s="1"/>
  <c r="AN48" i="11"/>
  <c r="AN78" i="11" s="1"/>
  <c r="F49" i="11"/>
  <c r="F79" i="11" s="1"/>
  <c r="N49" i="11"/>
  <c r="N79" i="11" s="1"/>
  <c r="V49" i="11"/>
  <c r="V79" i="11" s="1"/>
  <c r="AD49" i="11"/>
  <c r="AD79" i="11" s="1"/>
  <c r="AL49" i="11"/>
  <c r="AL79" i="11" s="1"/>
  <c r="D51" i="11"/>
  <c r="D81" i="11" s="1"/>
  <c r="L51" i="11"/>
  <c r="L81" i="11" s="1"/>
  <c r="T51" i="11"/>
  <c r="T81" i="11" s="1"/>
  <c r="AB51" i="11"/>
  <c r="AB81" i="11" s="1"/>
  <c r="AJ51" i="11"/>
  <c r="AJ81" i="11" s="1"/>
  <c r="J52" i="11"/>
  <c r="J82" i="11" s="1"/>
  <c r="R52" i="11"/>
  <c r="R82" i="11" s="1"/>
  <c r="Z52" i="11"/>
  <c r="Z82" i="11" s="1"/>
  <c r="AH52" i="11"/>
  <c r="AH82" i="11" s="1"/>
  <c r="H53" i="11"/>
  <c r="H83" i="11" s="1"/>
  <c r="P53" i="11"/>
  <c r="P83" i="11" s="1"/>
  <c r="X53" i="11"/>
  <c r="X83" i="11" s="1"/>
  <c r="AF53" i="11"/>
  <c r="AF83" i="11" s="1"/>
  <c r="AN53" i="11"/>
  <c r="AN83" i="11" s="1"/>
  <c r="AL44" i="11"/>
  <c r="AL74" i="11" s="1"/>
  <c r="AA49" i="11"/>
  <c r="AA79" i="11" s="1"/>
  <c r="AF38" i="11"/>
  <c r="AL39" i="11"/>
  <c r="AL69" i="11" s="1"/>
  <c r="R40" i="11"/>
  <c r="R70" i="11" s="1"/>
  <c r="X41" i="11"/>
  <c r="X71" i="11" s="1"/>
  <c r="X46" i="11"/>
  <c r="X76" i="11" s="1"/>
  <c r="N52" i="11"/>
  <c r="N82" i="11" s="1"/>
  <c r="E38" i="11"/>
  <c r="E68" i="11" s="1"/>
  <c r="M38" i="11"/>
  <c r="M68" i="11" s="1"/>
  <c r="U38" i="11"/>
  <c r="U68" i="11" s="1"/>
  <c r="AC38" i="11"/>
  <c r="AC68" i="11" s="1"/>
  <c r="AK38" i="11"/>
  <c r="K39" i="11"/>
  <c r="K69" i="11" s="1"/>
  <c r="S39" i="11"/>
  <c r="S69" i="11" s="1"/>
  <c r="AA39" i="11"/>
  <c r="AA69" i="11" s="1"/>
  <c r="AI39" i="11"/>
  <c r="AI69" i="11" s="1"/>
  <c r="G40" i="11"/>
  <c r="G70" i="11" s="1"/>
  <c r="W40" i="11"/>
  <c r="W70" i="11" s="1"/>
  <c r="AE40" i="11"/>
  <c r="AE70" i="11" s="1"/>
  <c r="AM40" i="11"/>
  <c r="AM70" i="11" s="1"/>
  <c r="E41" i="11"/>
  <c r="E71" i="11" s="1"/>
  <c r="M41" i="11"/>
  <c r="M71" i="11" s="1"/>
  <c r="U41" i="11"/>
  <c r="U71" i="11" s="1"/>
  <c r="AK41" i="11"/>
  <c r="AK71" i="11" s="1"/>
  <c r="K43" i="11"/>
  <c r="K73" i="11" s="1"/>
  <c r="S43" i="11"/>
  <c r="S73" i="11" s="1"/>
  <c r="AA43" i="11"/>
  <c r="AA73" i="11" s="1"/>
  <c r="AI43" i="11"/>
  <c r="AI73" i="11" s="1"/>
  <c r="I44" i="11"/>
  <c r="I74" i="11" s="1"/>
  <c r="Q44" i="11"/>
  <c r="Q74" i="11" s="1"/>
  <c r="Y44" i="11"/>
  <c r="Y74" i="11" s="1"/>
  <c r="AG44" i="11"/>
  <c r="AG74" i="11" s="1"/>
  <c r="AO44" i="11"/>
  <c r="AO74" i="11" s="1"/>
  <c r="G45" i="11"/>
  <c r="G75" i="11" s="1"/>
  <c r="O45" i="11"/>
  <c r="O75" i="11" s="1"/>
  <c r="W45" i="11"/>
  <c r="W75" i="11" s="1"/>
  <c r="AE45" i="11"/>
  <c r="AE75" i="11" s="1"/>
  <c r="AM45" i="11"/>
  <c r="AM75" i="11" s="1"/>
  <c r="E46" i="11"/>
  <c r="E76" i="11" s="1"/>
  <c r="M46" i="11"/>
  <c r="M76" i="11" s="1"/>
  <c r="U46" i="11"/>
  <c r="U76" i="11" s="1"/>
  <c r="AC46" i="11"/>
  <c r="AC76" i="11" s="1"/>
  <c r="AK46" i="11"/>
  <c r="AK76" i="11" s="1"/>
  <c r="K47" i="11"/>
  <c r="K77" i="11" s="1"/>
  <c r="S47" i="11"/>
  <c r="S77" i="11" s="1"/>
  <c r="AA47" i="11"/>
  <c r="AA77" i="11" s="1"/>
  <c r="AI47" i="11"/>
  <c r="AI77" i="11" s="1"/>
  <c r="I48" i="11"/>
  <c r="I78" i="11" s="1"/>
  <c r="Q48" i="11"/>
  <c r="Q78" i="11" s="1"/>
  <c r="Y48" i="11"/>
  <c r="Y78" i="11" s="1"/>
  <c r="AG48" i="11"/>
  <c r="AG78" i="11" s="1"/>
  <c r="AO48" i="11"/>
  <c r="AO78" i="11" s="1"/>
  <c r="G49" i="11"/>
  <c r="G79" i="11" s="1"/>
  <c r="O49" i="11"/>
  <c r="O79" i="11" s="1"/>
  <c r="W49" i="11"/>
  <c r="W79" i="11" s="1"/>
  <c r="AE49" i="11"/>
  <c r="AE79" i="11" s="1"/>
  <c r="AM49" i="11"/>
  <c r="AM79" i="11" s="1"/>
  <c r="E51" i="11"/>
  <c r="E81" i="11" s="1"/>
  <c r="M51" i="11"/>
  <c r="M81" i="11" s="1"/>
  <c r="U51" i="11"/>
  <c r="U81" i="11" s="1"/>
  <c r="AC51" i="11"/>
  <c r="AC81" i="11" s="1"/>
  <c r="AK51" i="11"/>
  <c r="AK81" i="11" s="1"/>
  <c r="K52" i="11"/>
  <c r="K82" i="11" s="1"/>
  <c r="AA52" i="11"/>
  <c r="AA82" i="11" s="1"/>
  <c r="AI52" i="11"/>
  <c r="AI82" i="11" s="1"/>
  <c r="I53" i="11"/>
  <c r="I83" i="11" s="1"/>
  <c r="Q53" i="11"/>
  <c r="Q83" i="11" s="1"/>
  <c r="Y53" i="11"/>
  <c r="Y83" i="11" s="1"/>
  <c r="AG53" i="11"/>
  <c r="AG83" i="11" s="1"/>
  <c r="AA40" i="11"/>
  <c r="AA70" i="11" s="1"/>
  <c r="AB39" i="11"/>
  <c r="AB69" i="11" s="1"/>
  <c r="H40" i="11"/>
  <c r="H70" i="11" s="1"/>
  <c r="X40" i="11"/>
  <c r="X70" i="11" s="1"/>
  <c r="AN40" i="11"/>
  <c r="AN70" i="11" s="1"/>
  <c r="N41" i="11"/>
  <c r="N71" i="11" s="1"/>
  <c r="AD41" i="11"/>
  <c r="AD71" i="11" s="1"/>
  <c r="T43" i="11"/>
  <c r="T73" i="11" s="1"/>
  <c r="AJ43" i="11"/>
  <c r="AJ73" i="11" s="1"/>
  <c r="J44" i="11"/>
  <c r="J74" i="11" s="1"/>
  <c r="Z44" i="11"/>
  <c r="Z74" i="11" s="1"/>
  <c r="AH44" i="11"/>
  <c r="AH74" i="11" s="1"/>
  <c r="X45" i="11"/>
  <c r="X75" i="11" s="1"/>
  <c r="AO75" i="11"/>
  <c r="AN45" i="11"/>
  <c r="AN75" i="11" s="1"/>
  <c r="N46" i="11"/>
  <c r="N76" i="11" s="1"/>
  <c r="AD46" i="11"/>
  <c r="AD76" i="11" s="1"/>
  <c r="L47" i="11"/>
  <c r="L77" i="11" s="1"/>
  <c r="AJ47" i="11"/>
  <c r="AJ77" i="11" s="1"/>
  <c r="R48" i="11"/>
  <c r="R78" i="11" s="1"/>
  <c r="Z48" i="11"/>
  <c r="Z78" i="11" s="1"/>
  <c r="AI78" i="11"/>
  <c r="AH48" i="11"/>
  <c r="AH78" i="11" s="1"/>
  <c r="X49" i="11"/>
  <c r="X79" i="11" s="1"/>
  <c r="V51" i="11"/>
  <c r="V81" i="11" s="1"/>
  <c r="AL51" i="11"/>
  <c r="AL81" i="11" s="1"/>
  <c r="D52" i="11"/>
  <c r="D82" i="11" s="1"/>
  <c r="T52" i="11"/>
  <c r="T82" i="11" s="1"/>
  <c r="AB52" i="11"/>
  <c r="AB82" i="11" s="1"/>
  <c r="J53" i="11"/>
  <c r="J83" i="11" s="1"/>
  <c r="R53" i="11"/>
  <c r="R83" i="11" s="1"/>
  <c r="AH53" i="11"/>
  <c r="AH83" i="11" s="1"/>
  <c r="AK40" i="11"/>
  <c r="AK70" i="11" s="1"/>
  <c r="D45" i="11"/>
  <c r="D75" i="11" s="1"/>
  <c r="W47" i="11"/>
  <c r="W77" i="11" s="1"/>
  <c r="AJ39" i="11"/>
  <c r="AJ69" i="11" s="1"/>
  <c r="P40" i="11"/>
  <c r="P70" i="11" s="1"/>
  <c r="AF40" i="11"/>
  <c r="AF70" i="11" s="1"/>
  <c r="F41" i="11"/>
  <c r="F71" i="11" s="1"/>
  <c r="V41" i="11"/>
  <c r="V71" i="11" s="1"/>
  <c r="AL41" i="11"/>
  <c r="AL71" i="11" s="1"/>
  <c r="D43" i="11"/>
  <c r="D73" i="11" s="1"/>
  <c r="L43" i="11"/>
  <c r="L73" i="11" s="1"/>
  <c r="AB43" i="11"/>
  <c r="AB73" i="11" s="1"/>
  <c r="R44" i="11"/>
  <c r="R74" i="11" s="1"/>
  <c r="H45" i="11"/>
  <c r="H75" i="11" s="1"/>
  <c r="P45" i="11"/>
  <c r="P75" i="11" s="1"/>
  <c r="AF45" i="11"/>
  <c r="AF75" i="11" s="1"/>
  <c r="F46" i="11"/>
  <c r="F76" i="11" s="1"/>
  <c r="V46" i="11"/>
  <c r="V76" i="11" s="1"/>
  <c r="AL46" i="11"/>
  <c r="AL76" i="11" s="1"/>
  <c r="D47" i="11"/>
  <c r="D77" i="11" s="1"/>
  <c r="T47" i="11"/>
  <c r="T77" i="11" s="1"/>
  <c r="AB47" i="11"/>
  <c r="AB77" i="11" s="1"/>
  <c r="J48" i="11"/>
  <c r="J78" i="11" s="1"/>
  <c r="H49" i="11"/>
  <c r="H79" i="11" s="1"/>
  <c r="P49" i="11"/>
  <c r="P79" i="11" s="1"/>
  <c r="AF49" i="11"/>
  <c r="AF79" i="11" s="1"/>
  <c r="AN49" i="11"/>
  <c r="AN79" i="11" s="1"/>
  <c r="F51" i="11"/>
  <c r="F81" i="11" s="1"/>
  <c r="N51" i="11"/>
  <c r="N81" i="11" s="1"/>
  <c r="AD51" i="11"/>
  <c r="AD81" i="11" s="1"/>
  <c r="L52" i="11"/>
  <c r="L82" i="11" s="1"/>
  <c r="AJ52" i="11"/>
  <c r="AJ82" i="11" s="1"/>
  <c r="Z53" i="11"/>
  <c r="Z83" i="11" s="1"/>
  <c r="G38" i="11"/>
  <c r="G68" i="11" s="1"/>
  <c r="O38" i="11"/>
  <c r="O68" i="11" s="1"/>
  <c r="W38" i="11"/>
  <c r="W68" i="11" s="1"/>
  <c r="AE38" i="11"/>
  <c r="AE68" i="11" s="1"/>
  <c r="AM38" i="11"/>
  <c r="E39" i="11"/>
  <c r="E69" i="11" s="1"/>
  <c r="M39" i="11"/>
  <c r="M69" i="11" s="1"/>
  <c r="U39" i="11"/>
  <c r="U69" i="11" s="1"/>
  <c r="AC39" i="11"/>
  <c r="AC69" i="11" s="1"/>
  <c r="AK39" i="11"/>
  <c r="AK69" i="11" s="1"/>
  <c r="I40" i="11"/>
  <c r="I70" i="11" s="1"/>
  <c r="Q40" i="11"/>
  <c r="Q70" i="11" s="1"/>
  <c r="Y40" i="11"/>
  <c r="Y70" i="11" s="1"/>
  <c r="AG40" i="11"/>
  <c r="AG70" i="11" s="1"/>
  <c r="AP70" i="11"/>
  <c r="AO40" i="11"/>
  <c r="AO70" i="11" s="1"/>
  <c r="G41" i="11"/>
  <c r="G71" i="11" s="1"/>
  <c r="O41" i="11"/>
  <c r="O71" i="11" s="1"/>
  <c r="W41" i="11"/>
  <c r="W71" i="11" s="1"/>
  <c r="AE41" i="11"/>
  <c r="AE71" i="11" s="1"/>
  <c r="AM41" i="11"/>
  <c r="AM71" i="11" s="1"/>
  <c r="M43" i="11"/>
  <c r="M73" i="11" s="1"/>
  <c r="U43" i="11"/>
  <c r="U73" i="11" s="1"/>
  <c r="AC43" i="11"/>
  <c r="AC73" i="11" s="1"/>
  <c r="AK43" i="11"/>
  <c r="AK73" i="11" s="1"/>
  <c r="K44" i="11"/>
  <c r="K74" i="11" s="1"/>
  <c r="S44" i="11"/>
  <c r="S74" i="11" s="1"/>
  <c r="AA44" i="11"/>
  <c r="AA74" i="11" s="1"/>
  <c r="AI44" i="11"/>
  <c r="AI74" i="11" s="1"/>
  <c r="I45" i="11"/>
  <c r="I75" i="11" s="1"/>
  <c r="Q45" i="11"/>
  <c r="Q75" i="11" s="1"/>
  <c r="Y45" i="11"/>
  <c r="Y75" i="11" s="1"/>
  <c r="AG45" i="11"/>
  <c r="AG75" i="11" s="1"/>
  <c r="AP75" i="11"/>
  <c r="G46" i="11"/>
  <c r="G76" i="11" s="1"/>
  <c r="O46" i="11"/>
  <c r="O76" i="11" s="1"/>
  <c r="W46" i="11"/>
  <c r="W76" i="11" s="1"/>
  <c r="AE46" i="11"/>
  <c r="AE76" i="11" s="1"/>
  <c r="AM46" i="11"/>
  <c r="AM76" i="11" s="1"/>
  <c r="E47" i="11"/>
  <c r="E77" i="11" s="1"/>
  <c r="M47" i="11"/>
  <c r="M77" i="11" s="1"/>
  <c r="U47" i="11"/>
  <c r="U77" i="11" s="1"/>
  <c r="AC47" i="11"/>
  <c r="AC77" i="11" s="1"/>
  <c r="AK47" i="11"/>
  <c r="AK77" i="11" s="1"/>
  <c r="K48" i="11"/>
  <c r="K78" i="11" s="1"/>
  <c r="S48" i="11"/>
  <c r="S78" i="11" s="1"/>
  <c r="AA48" i="11"/>
  <c r="AA78" i="11" s="1"/>
  <c r="I49" i="11"/>
  <c r="I79" i="11" s="1"/>
  <c r="Q49" i="11"/>
  <c r="Q79" i="11" s="1"/>
  <c r="Y49" i="11"/>
  <c r="Y79" i="11" s="1"/>
  <c r="AG49" i="11"/>
  <c r="AG79" i="11" s="1"/>
  <c r="AP79" i="11"/>
  <c r="AO49" i="11"/>
  <c r="AO79" i="11" s="1"/>
  <c r="G51" i="11"/>
  <c r="G81" i="11" s="1"/>
  <c r="O51" i="11"/>
  <c r="O81" i="11" s="1"/>
  <c r="W51" i="11"/>
  <c r="W81" i="11" s="1"/>
  <c r="AE51" i="11"/>
  <c r="AE81" i="11" s="1"/>
  <c r="AM51" i="11"/>
  <c r="AM81" i="11" s="1"/>
  <c r="E52" i="11"/>
  <c r="E82" i="11" s="1"/>
  <c r="M52" i="11"/>
  <c r="M82" i="11" s="1"/>
  <c r="U52" i="11"/>
  <c r="U82" i="11" s="1"/>
  <c r="AC52" i="11"/>
  <c r="AC82" i="11" s="1"/>
  <c r="AK52" i="11"/>
  <c r="AK82" i="11" s="1"/>
  <c r="K53" i="11"/>
  <c r="K83" i="11" s="1"/>
  <c r="S53" i="11"/>
  <c r="S83" i="11" s="1"/>
  <c r="AA53" i="11"/>
  <c r="AA83" i="11" s="1"/>
  <c r="AI53" i="11"/>
  <c r="AI83" i="11" s="1"/>
  <c r="I55" i="11"/>
  <c r="Q55" i="11"/>
  <c r="Y55" i="11"/>
  <c r="AG55" i="11"/>
  <c r="AO55" i="11"/>
  <c r="G56" i="11"/>
  <c r="O56" i="11"/>
  <c r="W56" i="11"/>
  <c r="AE56" i="11"/>
  <c r="AM56" i="11"/>
  <c r="E57" i="11"/>
  <c r="M57" i="11"/>
  <c r="U57" i="11"/>
  <c r="AC57" i="11"/>
  <c r="AK57" i="11"/>
  <c r="D39" i="11"/>
  <c r="D69" i="11" s="1"/>
  <c r="Q43" i="11"/>
  <c r="Q73" i="11" s="1"/>
  <c r="T45" i="11"/>
  <c r="T75" i="11" s="1"/>
  <c r="X51" i="11"/>
  <c r="X81" i="11" s="1"/>
  <c r="K58" i="11"/>
  <c r="S58" i="11"/>
  <c r="AA58" i="11"/>
  <c r="AI58" i="11"/>
  <c r="F19" i="24" s="1"/>
  <c r="G63" i="11"/>
  <c r="O63" i="11"/>
  <c r="W63" i="11"/>
  <c r="AE63" i="11"/>
  <c r="AM63" i="11"/>
  <c r="E64" i="11"/>
  <c r="M64" i="11"/>
  <c r="U64" i="11"/>
  <c r="AC64" i="11"/>
  <c r="AK64" i="11"/>
  <c r="AO56" i="11"/>
  <c r="G57" i="11"/>
  <c r="O57" i="11"/>
  <c r="W57" i="11"/>
  <c r="AE57" i="11"/>
  <c r="AM57" i="11"/>
  <c r="J26" i="24" s="1"/>
  <c r="E58" i="11"/>
  <c r="M58" i="11"/>
  <c r="U58" i="11"/>
  <c r="AC58" i="11"/>
  <c r="AK58" i="11"/>
  <c r="H19" i="24" s="1"/>
  <c r="I63" i="11"/>
  <c r="Q63" i="11"/>
  <c r="Y63" i="11"/>
  <c r="AG63" i="11"/>
  <c r="AO63" i="11"/>
  <c r="G64" i="11"/>
  <c r="O64" i="11"/>
  <c r="W64" i="11"/>
  <c r="AE64" i="11"/>
  <c r="AM64" i="11"/>
  <c r="AB55" i="11"/>
  <c r="AJ55" i="11"/>
  <c r="J56" i="11"/>
  <c r="R56" i="11"/>
  <c r="Z56" i="11"/>
  <c r="AH56" i="11"/>
  <c r="E12" i="24" s="1"/>
  <c r="AP56" i="11"/>
  <c r="H57" i="11"/>
  <c r="P57" i="11"/>
  <c r="X57" i="11"/>
  <c r="AF57" i="11"/>
  <c r="C26" i="24" s="1"/>
  <c r="AN57" i="11"/>
  <c r="K26" i="24" s="1"/>
  <c r="F58" i="11"/>
  <c r="N58" i="11"/>
  <c r="V58" i="11"/>
  <c r="AD58" i="11"/>
  <c r="AL58" i="11"/>
  <c r="I19" i="24" s="1"/>
  <c r="J63" i="11"/>
  <c r="R63" i="11"/>
  <c r="Z63" i="11"/>
  <c r="AH63" i="11"/>
  <c r="AP63" i="11"/>
  <c r="H64" i="11"/>
  <c r="P64" i="11"/>
  <c r="X64" i="11"/>
  <c r="AF64" i="11"/>
  <c r="AN64" i="11"/>
  <c r="AE55" i="11"/>
  <c r="AM55" i="11"/>
  <c r="E56" i="11"/>
  <c r="M56" i="11"/>
  <c r="AK56" i="11"/>
  <c r="H12" i="24" s="1"/>
  <c r="S57" i="11"/>
  <c r="AA57" i="11"/>
  <c r="AI57" i="11"/>
  <c r="I58" i="11"/>
  <c r="Q58" i="11"/>
  <c r="AO58" i="11"/>
  <c r="E63" i="11"/>
  <c r="M63" i="11"/>
  <c r="U63" i="11"/>
  <c r="AC63" i="11"/>
  <c r="K64" i="11"/>
  <c r="S64" i="11"/>
  <c r="AA64" i="11"/>
  <c r="AI64" i="11"/>
  <c r="EW68" i="16" l="1"/>
  <c r="AS73" i="24"/>
  <c r="EU68" i="16"/>
  <c r="AQ73" i="24"/>
  <c r="AR58" i="24"/>
  <c r="K58" i="24"/>
  <c r="EV68" i="16"/>
  <c r="AR73" i="24"/>
  <c r="EX68" i="16"/>
  <c r="AT73" i="24"/>
  <c r="K57" i="24"/>
  <c r="EU68" i="12"/>
  <c r="AQ71" i="24"/>
  <c r="EV68" i="12"/>
  <c r="AR71" i="24"/>
  <c r="EX68" i="12"/>
  <c r="AT71" i="24"/>
  <c r="K72" i="24"/>
  <c r="K14" i="24"/>
  <c r="K66" i="24"/>
  <c r="AN68" i="11"/>
  <c r="K71" i="24"/>
  <c r="AN68" i="15"/>
  <c r="K73" i="24"/>
  <c r="K13" i="24"/>
  <c r="K65" i="24"/>
  <c r="AL70" i="13"/>
  <c r="AJ77" i="13"/>
  <c r="AP81" i="13"/>
  <c r="AP70" i="13"/>
  <c r="AO82" i="13"/>
  <c r="AK73" i="13"/>
  <c r="AN71" i="13"/>
  <c r="AP69" i="13"/>
  <c r="AJ71" i="13"/>
  <c r="AP82" i="13"/>
  <c r="AK83" i="13"/>
  <c r="AO81" i="13"/>
  <c r="AP79" i="13"/>
  <c r="AK70" i="13"/>
  <c r="AK76" i="13"/>
  <c r="AJ69" i="13"/>
  <c r="AK81" i="13"/>
  <c r="AP76" i="13"/>
  <c r="AJ79" i="13"/>
  <c r="AN81" i="13"/>
  <c r="AP78" i="13"/>
  <c r="AO79" i="13"/>
  <c r="AL82" i="13"/>
  <c r="AJ76" i="13"/>
  <c r="AN75" i="13"/>
  <c r="AO83" i="13"/>
  <c r="AO74" i="13"/>
  <c r="AJ73" i="13"/>
  <c r="AL78" i="13"/>
  <c r="AJ70" i="13"/>
  <c r="AO77" i="13"/>
  <c r="AM75" i="13"/>
  <c r="AP68" i="13"/>
  <c r="AP77" i="13"/>
  <c r="AP74" i="13"/>
  <c r="AN76" i="13"/>
  <c r="AM81" i="13"/>
  <c r="AM70" i="13"/>
  <c r="AN78" i="13"/>
  <c r="AL71" i="13"/>
  <c r="AN79" i="13"/>
  <c r="AN82" i="13"/>
  <c r="AO70" i="13"/>
  <c r="AM76" i="13"/>
  <c r="AM74" i="13"/>
  <c r="AO73" i="13"/>
  <c r="AM69" i="13"/>
  <c r="AK74" i="13"/>
  <c r="AL77" i="13"/>
  <c r="AK71" i="13"/>
  <c r="AO76" i="13"/>
  <c r="AO69" i="13"/>
  <c r="AN74" i="13"/>
  <c r="AP73" i="13"/>
  <c r="AL69" i="13"/>
  <c r="AJ74" i="13"/>
  <c r="AL81" i="13"/>
  <c r="AM82" i="13"/>
  <c r="AK75" i="13"/>
  <c r="AN68" i="13"/>
  <c r="AM79" i="13"/>
  <c r="AM77" i="13"/>
  <c r="AJ82" i="13"/>
  <c r="AN73" i="13"/>
  <c r="AJ78" i="13"/>
  <c r="AM71" i="13"/>
  <c r="AL73" i="13"/>
  <c r="AL75" i="13"/>
  <c r="AK79" i="13"/>
  <c r="AJ83" i="13"/>
  <c r="AO68" i="13"/>
  <c r="AK78" i="13"/>
  <c r="AL83" i="13"/>
  <c r="AK82" i="13"/>
  <c r="AM73" i="13"/>
  <c r="AN70" i="13"/>
  <c r="AL76" i="13"/>
  <c r="AP83" i="13"/>
  <c r="AJ81" i="13"/>
  <c r="AL79" i="13"/>
  <c r="AO71" i="13"/>
  <c r="AL74" i="13"/>
  <c r="AN77" i="13"/>
  <c r="AK77" i="13"/>
  <c r="AP75" i="13"/>
  <c r="AM78" i="13"/>
  <c r="AP71" i="13"/>
  <c r="AO78" i="13"/>
  <c r="AK69" i="13"/>
  <c r="AO75" i="13"/>
  <c r="AN83" i="13"/>
  <c r="AN58" i="24"/>
  <c r="EQ68" i="12"/>
  <c r="AM71" i="24"/>
  <c r="ER68" i="12"/>
  <c r="AN71" i="24"/>
  <c r="ES68" i="16"/>
  <c r="AO73" i="24"/>
  <c r="ES68" i="12"/>
  <c r="AO71" i="24"/>
  <c r="ET68" i="16"/>
  <c r="AP73" i="24"/>
  <c r="ER68" i="16"/>
  <c r="AN73" i="24"/>
  <c r="ET68" i="12"/>
  <c r="AP71" i="24"/>
  <c r="EQ68" i="16"/>
  <c r="AM73" i="24"/>
  <c r="H20" i="24"/>
  <c r="G20" i="24"/>
  <c r="I20" i="24"/>
  <c r="J57" i="24"/>
  <c r="J58" i="24"/>
  <c r="J66" i="24"/>
  <c r="J14" i="24"/>
  <c r="AM68" i="13"/>
  <c r="J72" i="24"/>
  <c r="AM68" i="15"/>
  <c r="J73" i="24"/>
  <c r="J64" i="24"/>
  <c r="J12" i="24"/>
  <c r="AM68" i="11"/>
  <c r="J71" i="24"/>
  <c r="J65" i="24"/>
  <c r="J13" i="24"/>
  <c r="AF56" i="24"/>
  <c r="CZ56" i="24" s="1"/>
  <c r="AJ56" i="24"/>
  <c r="DD56" i="24" s="1"/>
  <c r="AB58" i="24"/>
  <c r="CV58" i="24" s="1"/>
  <c r="AB56" i="24"/>
  <c r="CV56" i="24" s="1"/>
  <c r="AF58" i="24"/>
  <c r="CZ58" i="24" s="1"/>
  <c r="AJ58" i="24"/>
  <c r="DD58" i="24" s="1"/>
  <c r="H28" i="24"/>
  <c r="G27" i="24"/>
  <c r="F27" i="24"/>
  <c r="H27" i="24"/>
  <c r="F28" i="24"/>
  <c r="I28" i="24"/>
  <c r="I27" i="24"/>
  <c r="G28" i="24"/>
  <c r="H26" i="24"/>
  <c r="G26" i="24"/>
  <c r="E27" i="24"/>
  <c r="E28" i="24"/>
  <c r="F26" i="24"/>
  <c r="D26" i="24"/>
  <c r="D28" i="24"/>
  <c r="AH77" i="13"/>
  <c r="AH75" i="13"/>
  <c r="AH82" i="13"/>
  <c r="AH73" i="13"/>
  <c r="AH78" i="13"/>
  <c r="AH81" i="13"/>
  <c r="AH83" i="13"/>
  <c r="AH74" i="13"/>
  <c r="AH76" i="13"/>
  <c r="AH79" i="13"/>
  <c r="AH69" i="13"/>
  <c r="AH70" i="13"/>
  <c r="AH71" i="13"/>
  <c r="H71" i="24"/>
  <c r="I64" i="24"/>
  <c r="H64" i="24"/>
  <c r="D64" i="24"/>
  <c r="D71" i="24"/>
  <c r="C64" i="24"/>
  <c r="F64" i="24"/>
  <c r="F71" i="24"/>
  <c r="E71" i="24"/>
  <c r="I71" i="24"/>
  <c r="E64" i="24"/>
  <c r="C71" i="24"/>
  <c r="G71" i="24"/>
  <c r="H58" i="24"/>
  <c r="G73" i="24"/>
  <c r="C66" i="24"/>
  <c r="E58" i="24"/>
  <c r="F58" i="24"/>
  <c r="C73" i="24"/>
  <c r="D58" i="24"/>
  <c r="F66" i="24"/>
  <c r="H73" i="24"/>
  <c r="D73" i="24"/>
  <c r="I66" i="24"/>
  <c r="I73" i="24"/>
  <c r="C58" i="24"/>
  <c r="G66" i="24"/>
  <c r="D66" i="24"/>
  <c r="I58" i="24"/>
  <c r="G58" i="24"/>
  <c r="F73" i="24"/>
  <c r="E66" i="24"/>
  <c r="H66" i="24"/>
  <c r="E73" i="24"/>
  <c r="I57" i="24"/>
  <c r="F65" i="24"/>
  <c r="E72" i="24"/>
  <c r="G57" i="24"/>
  <c r="C65" i="24"/>
  <c r="F72" i="24"/>
  <c r="D65" i="24"/>
  <c r="C57" i="24"/>
  <c r="I65" i="24"/>
  <c r="I72" i="24"/>
  <c r="H65" i="24"/>
  <c r="G72" i="24"/>
  <c r="D72" i="24"/>
  <c r="C72" i="24"/>
  <c r="E57" i="24"/>
  <c r="G65" i="24"/>
  <c r="E65" i="24"/>
  <c r="F57" i="24"/>
  <c r="D57" i="24"/>
  <c r="H72" i="24"/>
  <c r="N64" i="24"/>
  <c r="N56" i="24"/>
  <c r="CH56" i="24" s="1"/>
  <c r="N66" i="24"/>
  <c r="N58" i="24"/>
  <c r="CH58" i="24" s="1"/>
  <c r="DR68" i="16"/>
  <c r="N73" i="24"/>
  <c r="DR68" i="12"/>
  <c r="N71" i="24"/>
  <c r="EA68" i="16"/>
  <c r="EC68" i="16"/>
  <c r="EE68" i="16"/>
  <c r="EI68" i="12"/>
  <c r="AL68" i="15"/>
  <c r="DS68" i="16"/>
  <c r="EA68" i="12"/>
  <c r="EK68" i="16"/>
  <c r="AF68" i="13"/>
  <c r="DS68" i="12"/>
  <c r="EI68" i="16"/>
  <c r="AG68" i="13"/>
  <c r="AL68" i="13"/>
  <c r="AH68" i="11"/>
  <c r="EF68" i="12"/>
  <c r="EH68" i="12"/>
  <c r="DW68" i="12"/>
  <c r="ED68" i="12"/>
  <c r="AG68" i="11"/>
  <c r="AF68" i="11"/>
  <c r="EJ68" i="12"/>
  <c r="DY68" i="12"/>
  <c r="DX68" i="12"/>
  <c r="DV68" i="12"/>
  <c r="EK68" i="12"/>
  <c r="AI68" i="11"/>
  <c r="EN68" i="12"/>
  <c r="EM68" i="12"/>
  <c r="EB68" i="12"/>
  <c r="AK68" i="11"/>
  <c r="DZ68" i="12"/>
  <c r="EC68" i="12"/>
  <c r="EP68" i="12"/>
  <c r="EE68" i="12"/>
  <c r="DT68" i="12"/>
  <c r="AJ68" i="11"/>
  <c r="EL68" i="12"/>
  <c r="DU68" i="12"/>
  <c r="AF68" i="15"/>
  <c r="DW68" i="16"/>
  <c r="EP68" i="16"/>
  <c r="DZ68" i="16"/>
  <c r="EN68" i="16"/>
  <c r="AG68" i="15"/>
  <c r="AH68" i="15"/>
  <c r="EG68" i="16"/>
  <c r="ED68" i="16"/>
  <c r="DT68" i="16"/>
  <c r="EJ68" i="16"/>
  <c r="EB68" i="16"/>
  <c r="EF68" i="16"/>
  <c r="EH68" i="16"/>
  <c r="DY68" i="16"/>
  <c r="AI68" i="15"/>
  <c r="DX68" i="16"/>
  <c r="DV68" i="16"/>
  <c r="DU68" i="16"/>
  <c r="AK68" i="15"/>
  <c r="AJ68" i="15"/>
  <c r="EO68" i="16"/>
  <c r="EL68" i="16"/>
  <c r="AH68" i="13"/>
  <c r="AI68" i="13"/>
  <c r="AK68" i="13"/>
  <c r="AJ68" i="13"/>
  <c r="FF111" i="14" l="1"/>
  <c r="FE111" i="14"/>
  <c r="FD111" i="14"/>
  <c r="FC111" i="14"/>
  <c r="FB111" i="14"/>
  <c r="FA111" i="14"/>
  <c r="EZ111" i="14"/>
  <c r="EY111" i="14"/>
  <c r="EX111" i="14"/>
  <c r="EW111" i="14"/>
  <c r="EV111" i="14"/>
  <c r="EU111" i="14"/>
  <c r="ET111" i="14"/>
  <c r="ES111" i="14"/>
  <c r="ER111" i="14"/>
  <c r="EQ111" i="14"/>
  <c r="EP111" i="14"/>
  <c r="EO111" i="14"/>
  <c r="EN111" i="14"/>
  <c r="EM111" i="14"/>
  <c r="EL111" i="14"/>
  <c r="EK111" i="14"/>
  <c r="EJ111" i="14"/>
  <c r="EI111" i="14"/>
  <c r="EH111" i="14"/>
  <c r="EG111" i="14"/>
  <c r="EF111" i="14"/>
  <c r="EE111" i="14"/>
  <c r="ED111" i="14"/>
  <c r="EC111" i="14"/>
  <c r="EB111" i="14"/>
  <c r="EA111" i="14"/>
  <c r="DZ111" i="14"/>
  <c r="DY111" i="14"/>
  <c r="DX111" i="14"/>
  <c r="DW111" i="14"/>
  <c r="DV111" i="14"/>
  <c r="DU111" i="14"/>
  <c r="DT111" i="14"/>
  <c r="DS111" i="14"/>
  <c r="DR111" i="14"/>
  <c r="DQ111" i="14"/>
  <c r="DP111" i="14"/>
  <c r="DO111" i="14"/>
  <c r="DN111" i="14"/>
  <c r="DM111" i="14"/>
  <c r="DL111" i="14"/>
  <c r="DK111" i="14"/>
  <c r="DJ111" i="14"/>
  <c r="DI111" i="14"/>
  <c r="DH111" i="14"/>
  <c r="DG111" i="14"/>
  <c r="DF111" i="14"/>
  <c r="DE111" i="14"/>
  <c r="DD111" i="14"/>
  <c r="DC111" i="14"/>
  <c r="DB111" i="14"/>
  <c r="DA111" i="14"/>
  <c r="CZ111" i="14"/>
  <c r="CY111" i="14"/>
  <c r="CX111" i="14"/>
  <c r="CW111" i="14"/>
  <c r="CV111" i="14"/>
  <c r="CU111" i="14"/>
  <c r="CT111" i="14"/>
  <c r="CS111" i="14"/>
  <c r="CR111" i="14"/>
  <c r="CQ111" i="14"/>
  <c r="CP111" i="14"/>
  <c r="CO111" i="14"/>
  <c r="CN111" i="14"/>
  <c r="CM111" i="14"/>
  <c r="CL111" i="14"/>
  <c r="CK111" i="14"/>
  <c r="CJ111" i="14"/>
  <c r="CI111" i="14"/>
  <c r="CH111" i="14"/>
  <c r="CG111" i="14"/>
  <c r="CF111" i="14"/>
  <c r="CE111" i="14"/>
  <c r="CD111" i="14"/>
  <c r="CC111" i="14"/>
  <c r="CB111" i="14"/>
  <c r="CA111" i="14"/>
  <c r="BZ111" i="14"/>
  <c r="BY111" i="14"/>
  <c r="BX111" i="14"/>
  <c r="BW111" i="14"/>
  <c r="BV111" i="14"/>
  <c r="BU111" i="14"/>
  <c r="BT111" i="14"/>
  <c r="BS111" i="14"/>
  <c r="BR111" i="14"/>
  <c r="BQ111" i="14"/>
  <c r="BP111" i="14"/>
  <c r="BO111" i="14"/>
  <c r="BN111" i="14"/>
  <c r="BM111" i="14"/>
  <c r="BL111" i="14"/>
  <c r="BK111" i="14"/>
  <c r="BJ111" i="14"/>
  <c r="BI111" i="14"/>
  <c r="BH111" i="14"/>
  <c r="BG111" i="14"/>
  <c r="BF111" i="14"/>
  <c r="BE111" i="14"/>
  <c r="BD111" i="14"/>
  <c r="BC111" i="14"/>
  <c r="BB111" i="14"/>
  <c r="BA111" i="14"/>
  <c r="AZ111" i="14"/>
  <c r="AY111" i="14"/>
  <c r="AX111" i="14"/>
  <c r="AW111" i="14"/>
  <c r="AV111" i="14"/>
  <c r="AU111" i="14"/>
  <c r="AT111" i="14"/>
  <c r="AS111" i="14"/>
  <c r="AR111" i="14"/>
  <c r="AQ111" i="14"/>
  <c r="AP111" i="14"/>
  <c r="AO111" i="14"/>
  <c r="AN111" i="14"/>
  <c r="AM111" i="14"/>
  <c r="B111" i="14"/>
  <c r="FF61" i="14"/>
  <c r="FE61" i="14"/>
  <c r="FD61" i="14"/>
  <c r="FC61" i="14"/>
  <c r="FB61" i="14"/>
  <c r="FA61" i="14"/>
  <c r="EZ61" i="14"/>
  <c r="EY61" i="14"/>
  <c r="EX61" i="14"/>
  <c r="EW61" i="14"/>
  <c r="EV61" i="14"/>
  <c r="EU61" i="14"/>
  <c r="ET61" i="14"/>
  <c r="ES61" i="14"/>
  <c r="ER61" i="14"/>
  <c r="EQ61" i="14"/>
  <c r="EP61" i="14"/>
  <c r="EO61" i="14"/>
  <c r="EN61" i="14"/>
  <c r="EM61" i="14"/>
  <c r="EL61" i="14"/>
  <c r="EK61" i="14"/>
  <c r="EJ61" i="14"/>
  <c r="EI61" i="14"/>
  <c r="EH61" i="14"/>
  <c r="EG61" i="14"/>
  <c r="EF61" i="14"/>
  <c r="EE61" i="14"/>
  <c r="ED61" i="14"/>
  <c r="EC61" i="14"/>
  <c r="EB61" i="14"/>
  <c r="EA61" i="14"/>
  <c r="DZ61" i="14"/>
  <c r="DY61" i="14"/>
  <c r="DX61" i="14"/>
  <c r="DW61" i="14"/>
  <c r="DV61" i="14"/>
  <c r="DU61" i="14"/>
  <c r="DT61" i="14"/>
  <c r="DS61" i="14"/>
  <c r="DR61" i="14"/>
  <c r="DQ61" i="14"/>
  <c r="DP61" i="14"/>
  <c r="DO61" i="14"/>
  <c r="DN61" i="14"/>
  <c r="DM61" i="14"/>
  <c r="DL61" i="14"/>
  <c r="DK61" i="14"/>
  <c r="DJ61" i="14"/>
  <c r="DI61" i="14"/>
  <c r="DH61" i="14"/>
  <c r="DG61" i="14"/>
  <c r="DF61" i="14"/>
  <c r="DE61" i="14"/>
  <c r="DD61" i="14"/>
  <c r="DC61" i="14"/>
  <c r="DB61" i="14"/>
  <c r="DA61" i="14"/>
  <c r="CZ61" i="14"/>
  <c r="CY61" i="14"/>
  <c r="CX61" i="14"/>
  <c r="CW61" i="14"/>
  <c r="CV61" i="14"/>
  <c r="CU61" i="14"/>
  <c r="CT61" i="14"/>
  <c r="CS61" i="14"/>
  <c r="CR61" i="14"/>
  <c r="CQ61" i="14"/>
  <c r="CP61" i="14"/>
  <c r="CO61" i="14"/>
  <c r="CN61" i="14"/>
  <c r="CM61" i="14"/>
  <c r="CL61" i="14"/>
  <c r="CK61" i="14"/>
  <c r="CJ61" i="14"/>
  <c r="CI61" i="14"/>
  <c r="CH61" i="14"/>
  <c r="CG61" i="14"/>
  <c r="CF61" i="14"/>
  <c r="CE61" i="14"/>
  <c r="CD61" i="14"/>
  <c r="CC61" i="14"/>
  <c r="CB61" i="14"/>
  <c r="CA61" i="14"/>
  <c r="BZ61" i="14"/>
  <c r="BY61" i="14"/>
  <c r="BX61" i="14"/>
  <c r="BW61" i="14"/>
  <c r="BV61" i="14"/>
  <c r="BU61" i="14"/>
  <c r="BT61" i="14"/>
  <c r="BS61" i="14"/>
  <c r="BR61" i="14"/>
  <c r="BQ61" i="14"/>
  <c r="BP61" i="14"/>
  <c r="BO61" i="14"/>
  <c r="BN61" i="14"/>
  <c r="BM61" i="14"/>
  <c r="BL61" i="14"/>
  <c r="BK61" i="14"/>
  <c r="BJ61" i="14"/>
  <c r="BI61" i="14"/>
  <c r="BH61" i="14"/>
  <c r="BG61" i="14"/>
  <c r="BF61" i="14"/>
  <c r="BE61" i="14"/>
  <c r="BD61" i="14"/>
  <c r="BC61" i="14"/>
  <c r="BB61" i="14"/>
  <c r="BA61" i="14"/>
  <c r="AZ61" i="14"/>
  <c r="AY61" i="14"/>
  <c r="AX61" i="14"/>
  <c r="AW61" i="14"/>
  <c r="AV61" i="14"/>
  <c r="AU61" i="14"/>
  <c r="AT61" i="14"/>
  <c r="AS61" i="14"/>
  <c r="AR61" i="14"/>
  <c r="AQ61" i="14"/>
  <c r="AP61" i="14"/>
  <c r="AO61" i="14"/>
  <c r="AN61" i="14"/>
  <c r="AM61" i="14"/>
  <c r="AL61" i="14"/>
  <c r="AK61" i="14"/>
  <c r="AJ61" i="14"/>
  <c r="B61" i="14"/>
  <c r="C37" i="14" l="1"/>
  <c r="D37" i="14"/>
  <c r="E37" i="14"/>
  <c r="F37" i="14"/>
  <c r="G37" i="14"/>
  <c r="H37"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AI37" i="14"/>
  <c r="AJ37" i="14"/>
  <c r="AK37" i="14"/>
  <c r="AL37" i="14"/>
  <c r="AM37" i="14"/>
  <c r="AN37" i="14"/>
  <c r="AO37" i="14"/>
  <c r="AP37" i="14"/>
  <c r="AQ37" i="14"/>
  <c r="AR37" i="14"/>
  <c r="AS37" i="14"/>
  <c r="AT37" i="14"/>
  <c r="AU37" i="14"/>
  <c r="AV37" i="14"/>
  <c r="AW37" i="14"/>
  <c r="AX37" i="14"/>
  <c r="AY37" i="14"/>
  <c r="AZ37" i="14"/>
  <c r="BA37" i="14"/>
  <c r="BB37" i="14"/>
  <c r="BC37" i="14"/>
  <c r="BD37" i="14"/>
  <c r="BE37" i="14"/>
  <c r="BF37" i="14"/>
  <c r="BG37" i="14"/>
  <c r="BH37" i="14"/>
  <c r="BI37" i="14"/>
  <c r="BJ37" i="14"/>
  <c r="BK37" i="14"/>
  <c r="BL37"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B38" i="14"/>
  <c r="D38" i="14"/>
  <c r="D68" i="14" s="1"/>
  <c r="E38" i="14"/>
  <c r="E68" i="14" s="1"/>
  <c r="F38" i="14"/>
  <c r="F68" i="14" s="1"/>
  <c r="G38" i="14"/>
  <c r="G68" i="14" s="1"/>
  <c r="H38" i="14"/>
  <c r="H68" i="14" s="1"/>
  <c r="I38" i="14"/>
  <c r="I68" i="14" s="1"/>
  <c r="J38" i="14"/>
  <c r="J68" i="14" s="1"/>
  <c r="K38" i="14"/>
  <c r="K68" i="14" s="1"/>
  <c r="L38" i="14"/>
  <c r="L68" i="14" s="1"/>
  <c r="M38" i="14"/>
  <c r="M68" i="14" s="1"/>
  <c r="N38" i="14"/>
  <c r="N68" i="14" s="1"/>
  <c r="O38" i="14"/>
  <c r="O68" i="14" s="1"/>
  <c r="P38" i="14"/>
  <c r="P68" i="14" s="1"/>
  <c r="Q38" i="14"/>
  <c r="Q68" i="14" s="1"/>
  <c r="R38" i="14"/>
  <c r="R68" i="14" s="1"/>
  <c r="S38" i="14"/>
  <c r="S68" i="14" s="1"/>
  <c r="T38" i="14"/>
  <c r="T68" i="14" s="1"/>
  <c r="U38" i="14"/>
  <c r="U68" i="14" s="1"/>
  <c r="V38" i="14"/>
  <c r="V68" i="14" s="1"/>
  <c r="W38" i="14"/>
  <c r="W68" i="14" s="1"/>
  <c r="X38" i="14"/>
  <c r="X68" i="14" s="1"/>
  <c r="Y38" i="14"/>
  <c r="Y68" i="14" s="1"/>
  <c r="Z38" i="14"/>
  <c r="Z68" i="14" s="1"/>
  <c r="AA38" i="14"/>
  <c r="AA68" i="14" s="1"/>
  <c r="AB38" i="14"/>
  <c r="AB68" i="14" s="1"/>
  <c r="AC38" i="14"/>
  <c r="AC68" i="14" s="1"/>
  <c r="AD38" i="14"/>
  <c r="AD68" i="14" s="1"/>
  <c r="AE38" i="14"/>
  <c r="AE68" i="14" s="1"/>
  <c r="AF38" i="14"/>
  <c r="AF68" i="14" s="1"/>
  <c r="AG38" i="14"/>
  <c r="AG68" i="14" s="1"/>
  <c r="AH38" i="14"/>
  <c r="AH68" i="14" s="1"/>
  <c r="AI38" i="14"/>
  <c r="AI68" i="14" s="1"/>
  <c r="AJ38" i="14"/>
  <c r="AJ68" i="14" s="1"/>
  <c r="AK38" i="14"/>
  <c r="AK68" i="14" s="1"/>
  <c r="AL38" i="14"/>
  <c r="AL68" i="14" s="1"/>
  <c r="AM38" i="14"/>
  <c r="AM68" i="14" s="1"/>
  <c r="AN38" i="14"/>
  <c r="AN68" i="14" s="1"/>
  <c r="AO38" i="14"/>
  <c r="AO68" i="14" s="1"/>
  <c r="AP38" i="14"/>
  <c r="AP68" i="14" s="1"/>
  <c r="AQ38" i="14"/>
  <c r="AQ68" i="14" s="1"/>
  <c r="AR38" i="14"/>
  <c r="AR68" i="14" s="1"/>
  <c r="AS38" i="14"/>
  <c r="AS68" i="14" s="1"/>
  <c r="AT38" i="14"/>
  <c r="AT68" i="14" s="1"/>
  <c r="AU38" i="14"/>
  <c r="AU68" i="14" s="1"/>
  <c r="AV38" i="14"/>
  <c r="AV68" i="14" s="1"/>
  <c r="AW38" i="14"/>
  <c r="AW68" i="14" s="1"/>
  <c r="AX38" i="14"/>
  <c r="AX68" i="14" s="1"/>
  <c r="AY38" i="14"/>
  <c r="AY68" i="14" s="1"/>
  <c r="AZ38" i="14"/>
  <c r="AZ68" i="14" s="1"/>
  <c r="BA38" i="14"/>
  <c r="BA68" i="14" s="1"/>
  <c r="BB38" i="14"/>
  <c r="BB68" i="14" s="1"/>
  <c r="BC38" i="14"/>
  <c r="BC68" i="14" s="1"/>
  <c r="BD38" i="14"/>
  <c r="BD68" i="14" s="1"/>
  <c r="BE38" i="14"/>
  <c r="BE68" i="14" s="1"/>
  <c r="BF38" i="14"/>
  <c r="BF68" i="14" s="1"/>
  <c r="BG38" i="14"/>
  <c r="BG68" i="14" s="1"/>
  <c r="BH38" i="14"/>
  <c r="BH68" i="14" s="1"/>
  <c r="BI38" i="14"/>
  <c r="BI68" i="14" s="1"/>
  <c r="BJ38" i="14"/>
  <c r="BJ68" i="14" s="1"/>
  <c r="BK38" i="14"/>
  <c r="BK68" i="14" s="1"/>
  <c r="BL38" i="14"/>
  <c r="BL68" i="14" s="1"/>
  <c r="BM38" i="14"/>
  <c r="BM68" i="14" s="1"/>
  <c r="BN38" i="14"/>
  <c r="BN68" i="14" s="1"/>
  <c r="BO38" i="14"/>
  <c r="BO68" i="14" s="1"/>
  <c r="BP38" i="14"/>
  <c r="BP68" i="14" s="1"/>
  <c r="BQ38" i="14"/>
  <c r="BQ68" i="14" s="1"/>
  <c r="BR38" i="14"/>
  <c r="BR68" i="14" s="1"/>
  <c r="BS38" i="14"/>
  <c r="BS68" i="14" s="1"/>
  <c r="BT38" i="14"/>
  <c r="BT68" i="14" s="1"/>
  <c r="BU38" i="14"/>
  <c r="BU68" i="14" s="1"/>
  <c r="BV38" i="14"/>
  <c r="BV68" i="14" s="1"/>
  <c r="BW38" i="14"/>
  <c r="BW68" i="14" s="1"/>
  <c r="BX38" i="14"/>
  <c r="BX68" i="14" s="1"/>
  <c r="BY38" i="14"/>
  <c r="BY68" i="14" s="1"/>
  <c r="BZ38" i="14"/>
  <c r="BZ68" i="14" s="1"/>
  <c r="CA38" i="14"/>
  <c r="CA68" i="14" s="1"/>
  <c r="CB38" i="14"/>
  <c r="CB68" i="14" s="1"/>
  <c r="CC38" i="14"/>
  <c r="CC68" i="14" s="1"/>
  <c r="CD38" i="14"/>
  <c r="CD68" i="14" s="1"/>
  <c r="CE38" i="14"/>
  <c r="CE68" i="14" s="1"/>
  <c r="CF38" i="14"/>
  <c r="CF68" i="14" s="1"/>
  <c r="CG38" i="14"/>
  <c r="CG68" i="14" s="1"/>
  <c r="CH38" i="14"/>
  <c r="CH68" i="14" s="1"/>
  <c r="CI38" i="14"/>
  <c r="CI68" i="14" s="1"/>
  <c r="CJ38" i="14"/>
  <c r="CJ68" i="14" s="1"/>
  <c r="CK38" i="14"/>
  <c r="CK68" i="14" s="1"/>
  <c r="CL38" i="14"/>
  <c r="CL68" i="14" s="1"/>
  <c r="CM38" i="14"/>
  <c r="CM68" i="14" s="1"/>
  <c r="CN38" i="14"/>
  <c r="CN68" i="14" s="1"/>
  <c r="CO38" i="14"/>
  <c r="CO68" i="14" s="1"/>
  <c r="CP38" i="14"/>
  <c r="CP68" i="14" s="1"/>
  <c r="CQ38" i="14"/>
  <c r="CQ68" i="14" s="1"/>
  <c r="CR38" i="14"/>
  <c r="CR68" i="14" s="1"/>
  <c r="CS38" i="14"/>
  <c r="CS68" i="14" s="1"/>
  <c r="CT38" i="14"/>
  <c r="CT68" i="14" s="1"/>
  <c r="CU38" i="14"/>
  <c r="CU68" i="14" s="1"/>
  <c r="CV38" i="14"/>
  <c r="CV68" i="14" s="1"/>
  <c r="CW38" i="14"/>
  <c r="CW68" i="14" s="1"/>
  <c r="CX38" i="14"/>
  <c r="CX68" i="14" s="1"/>
  <c r="CY38" i="14"/>
  <c r="CY68" i="14" s="1"/>
  <c r="CZ38" i="14"/>
  <c r="CZ68" i="14" s="1"/>
  <c r="DA38" i="14"/>
  <c r="DA68" i="14" s="1"/>
  <c r="DB38" i="14"/>
  <c r="DB68" i="14" s="1"/>
  <c r="DC38" i="14"/>
  <c r="DC68" i="14" s="1"/>
  <c r="DD38" i="14"/>
  <c r="DD68" i="14" s="1"/>
  <c r="DE38" i="14"/>
  <c r="DE68" i="14" s="1"/>
  <c r="DF38" i="14"/>
  <c r="DF68" i="14" s="1"/>
  <c r="DG38" i="14"/>
  <c r="DG68" i="14" s="1"/>
  <c r="DH38" i="14"/>
  <c r="DH68" i="14" s="1"/>
  <c r="DI38" i="14"/>
  <c r="DI68" i="14" s="1"/>
  <c r="DJ38" i="14"/>
  <c r="DJ68" i="14" s="1"/>
  <c r="DK38" i="14"/>
  <c r="DK68" i="14" s="1"/>
  <c r="DL38" i="14"/>
  <c r="DL68" i="14" s="1"/>
  <c r="DM38" i="14"/>
  <c r="DM68" i="14" s="1"/>
  <c r="DN38" i="14"/>
  <c r="DN68" i="14" s="1"/>
  <c r="DO38" i="14"/>
  <c r="DO68" i="14" s="1"/>
  <c r="DP38" i="14"/>
  <c r="DP68" i="14" s="1"/>
  <c r="DQ38" i="14"/>
  <c r="DQ68" i="14" s="1"/>
  <c r="DR38" i="14"/>
  <c r="DS38" i="14"/>
  <c r="O72" i="24" s="1"/>
  <c r="DT38" i="14"/>
  <c r="P72" i="24" s="1"/>
  <c r="DU38" i="14"/>
  <c r="Q72" i="24" s="1"/>
  <c r="DV38" i="14"/>
  <c r="R72" i="24" s="1"/>
  <c r="DW38" i="14"/>
  <c r="S72" i="24" s="1"/>
  <c r="DX38" i="14"/>
  <c r="T72" i="24" s="1"/>
  <c r="DY38" i="14"/>
  <c r="U72" i="24" s="1"/>
  <c r="DZ38" i="14"/>
  <c r="V72" i="24" s="1"/>
  <c r="EA38" i="14"/>
  <c r="W72" i="24" s="1"/>
  <c r="EB38" i="14"/>
  <c r="X72" i="24" s="1"/>
  <c r="EC38" i="14"/>
  <c r="Y72" i="24" s="1"/>
  <c r="ED38" i="14"/>
  <c r="Z72" i="24" s="1"/>
  <c r="EE38" i="14"/>
  <c r="AA72" i="24" s="1"/>
  <c r="EF38" i="14"/>
  <c r="AB72" i="24" s="1"/>
  <c r="EG38" i="14"/>
  <c r="AC72" i="24" s="1"/>
  <c r="EH38" i="14"/>
  <c r="AD72" i="24" s="1"/>
  <c r="EI38" i="14"/>
  <c r="AE72" i="24" s="1"/>
  <c r="EJ38" i="14"/>
  <c r="AF72" i="24" s="1"/>
  <c r="EK38" i="14"/>
  <c r="AG72" i="24" s="1"/>
  <c r="EL38" i="14"/>
  <c r="AH72" i="24" s="1"/>
  <c r="EM38" i="14"/>
  <c r="AI72" i="24" s="1"/>
  <c r="EN38" i="14"/>
  <c r="AJ72" i="24" s="1"/>
  <c r="EO38" i="14"/>
  <c r="AK72" i="24" s="1"/>
  <c r="EP38" i="14"/>
  <c r="AL72" i="24" s="1"/>
  <c r="EQ38" i="14"/>
  <c r="ER38" i="14"/>
  <c r="ES38" i="14"/>
  <c r="ET38" i="14"/>
  <c r="EU38" i="14"/>
  <c r="EV38" i="14"/>
  <c r="EW38" i="14"/>
  <c r="EX38" i="14"/>
  <c r="EY38" i="14"/>
  <c r="EY68" i="14" s="1"/>
  <c r="EZ38" i="14"/>
  <c r="EZ68" i="14" s="1"/>
  <c r="FA38" i="14"/>
  <c r="FA68" i="14" s="1"/>
  <c r="FB38" i="14"/>
  <c r="FB68" i="14" s="1"/>
  <c r="FC38" i="14"/>
  <c r="FC68" i="14" s="1"/>
  <c r="FD38" i="14"/>
  <c r="FD68" i="14" s="1"/>
  <c r="FE38" i="14"/>
  <c r="FE68" i="14" s="1"/>
  <c r="FF38" i="14"/>
  <c r="FF68" i="14" s="1"/>
  <c r="B39" i="14"/>
  <c r="B69" i="14" s="1"/>
  <c r="D39" i="14"/>
  <c r="D69" i="14" s="1"/>
  <c r="E39" i="14"/>
  <c r="E69" i="14" s="1"/>
  <c r="F39" i="14"/>
  <c r="F69" i="14" s="1"/>
  <c r="G39" i="14"/>
  <c r="G69" i="14" s="1"/>
  <c r="H39" i="14"/>
  <c r="H69" i="14" s="1"/>
  <c r="I39" i="14"/>
  <c r="I69" i="14" s="1"/>
  <c r="J39" i="14"/>
  <c r="J69" i="14" s="1"/>
  <c r="K39" i="14"/>
  <c r="K69" i="14" s="1"/>
  <c r="L39" i="14"/>
  <c r="L69" i="14" s="1"/>
  <c r="M39" i="14"/>
  <c r="M69" i="14" s="1"/>
  <c r="N39" i="14"/>
  <c r="N69" i="14" s="1"/>
  <c r="O39" i="14"/>
  <c r="O69" i="14" s="1"/>
  <c r="P39" i="14"/>
  <c r="P69" i="14" s="1"/>
  <c r="Q39" i="14"/>
  <c r="Q69" i="14" s="1"/>
  <c r="R39" i="14"/>
  <c r="R69" i="14" s="1"/>
  <c r="S39" i="14"/>
  <c r="S69" i="14" s="1"/>
  <c r="T39" i="14"/>
  <c r="T69" i="14" s="1"/>
  <c r="U39" i="14"/>
  <c r="U69" i="14" s="1"/>
  <c r="V39" i="14"/>
  <c r="V69" i="14" s="1"/>
  <c r="W39" i="14"/>
  <c r="W69" i="14" s="1"/>
  <c r="X39" i="14"/>
  <c r="X69" i="14" s="1"/>
  <c r="Y39" i="14"/>
  <c r="Y69" i="14" s="1"/>
  <c r="Z39" i="14"/>
  <c r="Z69" i="14" s="1"/>
  <c r="AA39" i="14"/>
  <c r="AA69" i="14" s="1"/>
  <c r="AB39" i="14"/>
  <c r="AB69" i="14" s="1"/>
  <c r="AC39" i="14"/>
  <c r="AC69" i="14" s="1"/>
  <c r="AD39" i="14"/>
  <c r="AD69" i="14" s="1"/>
  <c r="AE39" i="14"/>
  <c r="AE69" i="14" s="1"/>
  <c r="AF39" i="14"/>
  <c r="AF69" i="14" s="1"/>
  <c r="AG39" i="14"/>
  <c r="AG69" i="14" s="1"/>
  <c r="AH39" i="14"/>
  <c r="AH69" i="14" s="1"/>
  <c r="AI39" i="14"/>
  <c r="AI69" i="14" s="1"/>
  <c r="AJ39" i="14"/>
  <c r="AJ69" i="14" s="1"/>
  <c r="AK39" i="14"/>
  <c r="AK69" i="14" s="1"/>
  <c r="AL39" i="14"/>
  <c r="AL69" i="14" s="1"/>
  <c r="AM39" i="14"/>
  <c r="AM69" i="14" s="1"/>
  <c r="AN39" i="14"/>
  <c r="AN69" i="14" s="1"/>
  <c r="AO39" i="14"/>
  <c r="AO69" i="14" s="1"/>
  <c r="AP39" i="14"/>
  <c r="AP69" i="14" s="1"/>
  <c r="AQ39" i="14"/>
  <c r="AQ69" i="14" s="1"/>
  <c r="AR39" i="14"/>
  <c r="AR69" i="14" s="1"/>
  <c r="AS39" i="14"/>
  <c r="AS69" i="14" s="1"/>
  <c r="AT39" i="14"/>
  <c r="AT69" i="14" s="1"/>
  <c r="AU39" i="14"/>
  <c r="AU69" i="14" s="1"/>
  <c r="AV39" i="14"/>
  <c r="AV69" i="14" s="1"/>
  <c r="AW39" i="14"/>
  <c r="AW69" i="14" s="1"/>
  <c r="AX39" i="14"/>
  <c r="AX69" i="14" s="1"/>
  <c r="AY39" i="14"/>
  <c r="AY69" i="14" s="1"/>
  <c r="AZ39" i="14"/>
  <c r="AZ69" i="14" s="1"/>
  <c r="BA39" i="14"/>
  <c r="BA69" i="14" s="1"/>
  <c r="BB39" i="14"/>
  <c r="BB69" i="14" s="1"/>
  <c r="BC39" i="14"/>
  <c r="BC69" i="14" s="1"/>
  <c r="BD39" i="14"/>
  <c r="BD69" i="14" s="1"/>
  <c r="BE39" i="14"/>
  <c r="BE69" i="14" s="1"/>
  <c r="BF39" i="14"/>
  <c r="BF69" i="14" s="1"/>
  <c r="BG39" i="14"/>
  <c r="BG69" i="14" s="1"/>
  <c r="BH39" i="14"/>
  <c r="BH69" i="14" s="1"/>
  <c r="BI39" i="14"/>
  <c r="BI69" i="14" s="1"/>
  <c r="BJ39" i="14"/>
  <c r="BJ69" i="14" s="1"/>
  <c r="BK39" i="14"/>
  <c r="BK69" i="14" s="1"/>
  <c r="BL39" i="14"/>
  <c r="BL69" i="14" s="1"/>
  <c r="BM39" i="14"/>
  <c r="BM69" i="14" s="1"/>
  <c r="BN39" i="14"/>
  <c r="BN69" i="14" s="1"/>
  <c r="BO39" i="14"/>
  <c r="BO69" i="14" s="1"/>
  <c r="BP39" i="14"/>
  <c r="BP69" i="14" s="1"/>
  <c r="BQ39" i="14"/>
  <c r="BQ69" i="14" s="1"/>
  <c r="BR39" i="14"/>
  <c r="BR69" i="14" s="1"/>
  <c r="BS39" i="14"/>
  <c r="BS69" i="14" s="1"/>
  <c r="BT39" i="14"/>
  <c r="BT69" i="14" s="1"/>
  <c r="BU39" i="14"/>
  <c r="BU69" i="14" s="1"/>
  <c r="BV39" i="14"/>
  <c r="BV69" i="14" s="1"/>
  <c r="BW39" i="14"/>
  <c r="BW69" i="14" s="1"/>
  <c r="BX39" i="14"/>
  <c r="BX69" i="14" s="1"/>
  <c r="BY39" i="14"/>
  <c r="BY69" i="14" s="1"/>
  <c r="BZ39" i="14"/>
  <c r="BZ69" i="14" s="1"/>
  <c r="CA39" i="14"/>
  <c r="CA69" i="14" s="1"/>
  <c r="CB39" i="14"/>
  <c r="CB69" i="14" s="1"/>
  <c r="CC39" i="14"/>
  <c r="CC69" i="14" s="1"/>
  <c r="CD39" i="14"/>
  <c r="CD69" i="14" s="1"/>
  <c r="CE39" i="14"/>
  <c r="CE69" i="14" s="1"/>
  <c r="CF39" i="14"/>
  <c r="CF69" i="14" s="1"/>
  <c r="CG39" i="14"/>
  <c r="CG69" i="14" s="1"/>
  <c r="CH39" i="14"/>
  <c r="CH69" i="14" s="1"/>
  <c r="CI39" i="14"/>
  <c r="CI69" i="14" s="1"/>
  <c r="CJ39" i="14"/>
  <c r="CJ69" i="14" s="1"/>
  <c r="CK39" i="14"/>
  <c r="CK69" i="14" s="1"/>
  <c r="CL39" i="14"/>
  <c r="CL69" i="14" s="1"/>
  <c r="CM39" i="14"/>
  <c r="CM69" i="14" s="1"/>
  <c r="CN39" i="14"/>
  <c r="CN69" i="14" s="1"/>
  <c r="CO39" i="14"/>
  <c r="CO69" i="14" s="1"/>
  <c r="CP39" i="14"/>
  <c r="CP69" i="14" s="1"/>
  <c r="CQ39" i="14"/>
  <c r="CQ69" i="14" s="1"/>
  <c r="CR39" i="14"/>
  <c r="CR69" i="14" s="1"/>
  <c r="CS39" i="14"/>
  <c r="CS69" i="14" s="1"/>
  <c r="CT39" i="14"/>
  <c r="CT69" i="14" s="1"/>
  <c r="CU39" i="14"/>
  <c r="CU69" i="14" s="1"/>
  <c r="CV39" i="14"/>
  <c r="CV69" i="14" s="1"/>
  <c r="CW39" i="14"/>
  <c r="CW69" i="14" s="1"/>
  <c r="CX39" i="14"/>
  <c r="CX69" i="14" s="1"/>
  <c r="CY39" i="14"/>
  <c r="CY69" i="14" s="1"/>
  <c r="CZ39" i="14"/>
  <c r="CZ69" i="14" s="1"/>
  <c r="DA39" i="14"/>
  <c r="DA69" i="14" s="1"/>
  <c r="DB39" i="14"/>
  <c r="DB69" i="14" s="1"/>
  <c r="DC39" i="14"/>
  <c r="DC69" i="14" s="1"/>
  <c r="DD39" i="14"/>
  <c r="DD69" i="14" s="1"/>
  <c r="DE39" i="14"/>
  <c r="DE69" i="14" s="1"/>
  <c r="DF39" i="14"/>
  <c r="DF69" i="14" s="1"/>
  <c r="DG39" i="14"/>
  <c r="DG69" i="14" s="1"/>
  <c r="DH39" i="14"/>
  <c r="DH69" i="14" s="1"/>
  <c r="DI39" i="14"/>
  <c r="DI69" i="14" s="1"/>
  <c r="DJ39" i="14"/>
  <c r="DJ69" i="14" s="1"/>
  <c r="DK39" i="14"/>
  <c r="DK69" i="14" s="1"/>
  <c r="DL39" i="14"/>
  <c r="DL69" i="14" s="1"/>
  <c r="DM39" i="14"/>
  <c r="DM69" i="14" s="1"/>
  <c r="DN39" i="14"/>
  <c r="DN69" i="14" s="1"/>
  <c r="DO39" i="14"/>
  <c r="DO69" i="14" s="1"/>
  <c r="DP39" i="14"/>
  <c r="DP69" i="14" s="1"/>
  <c r="DQ39" i="14"/>
  <c r="DQ69" i="14" s="1"/>
  <c r="DR39" i="14"/>
  <c r="DR69" i="14" s="1"/>
  <c r="DS39" i="14"/>
  <c r="DS69" i="14" s="1"/>
  <c r="DT39" i="14"/>
  <c r="DT69" i="14" s="1"/>
  <c r="DU39" i="14"/>
  <c r="DU69" i="14" s="1"/>
  <c r="DV39" i="14"/>
  <c r="DV69" i="14" s="1"/>
  <c r="DW39" i="14"/>
  <c r="DW69" i="14" s="1"/>
  <c r="DX39" i="14"/>
  <c r="DX69" i="14" s="1"/>
  <c r="DY39" i="14"/>
  <c r="DY69" i="14" s="1"/>
  <c r="DZ39" i="14"/>
  <c r="DZ69" i="14" s="1"/>
  <c r="EA39" i="14"/>
  <c r="EA69" i="14" s="1"/>
  <c r="EB39" i="14"/>
  <c r="EB69" i="14" s="1"/>
  <c r="EC39" i="14"/>
  <c r="EC69" i="14" s="1"/>
  <c r="ED39" i="14"/>
  <c r="ED69" i="14" s="1"/>
  <c r="EE39" i="14"/>
  <c r="EE69" i="14" s="1"/>
  <c r="EF39" i="14"/>
  <c r="EF69" i="14" s="1"/>
  <c r="EG39" i="14"/>
  <c r="EG69" i="14" s="1"/>
  <c r="EH39" i="14"/>
  <c r="EH69" i="14" s="1"/>
  <c r="EI39" i="14"/>
  <c r="EI69" i="14" s="1"/>
  <c r="EJ39" i="14"/>
  <c r="EJ69" i="14" s="1"/>
  <c r="EK39" i="14"/>
  <c r="EK69" i="14" s="1"/>
  <c r="EL39" i="14"/>
  <c r="EL69" i="14" s="1"/>
  <c r="EM39" i="14"/>
  <c r="EM69" i="14" s="1"/>
  <c r="EN39" i="14"/>
  <c r="EN69" i="14" s="1"/>
  <c r="EO39" i="14"/>
  <c r="EO69" i="14" s="1"/>
  <c r="EP39" i="14"/>
  <c r="EP69" i="14" s="1"/>
  <c r="EQ39" i="14"/>
  <c r="EQ69" i="14" s="1"/>
  <c r="ER39" i="14"/>
  <c r="ER69" i="14" s="1"/>
  <c r="ES39" i="14"/>
  <c r="ES69" i="14" s="1"/>
  <c r="ET39" i="14"/>
  <c r="ET69" i="14" s="1"/>
  <c r="EU39" i="14"/>
  <c r="EU69" i="14" s="1"/>
  <c r="EV39" i="14"/>
  <c r="EV69" i="14" s="1"/>
  <c r="EW39" i="14"/>
  <c r="EW69" i="14" s="1"/>
  <c r="EX39" i="14"/>
  <c r="EX69" i="14" s="1"/>
  <c r="EY39" i="14"/>
  <c r="EY69" i="14" s="1"/>
  <c r="EZ39" i="14"/>
  <c r="EZ69" i="14" s="1"/>
  <c r="FA39" i="14"/>
  <c r="FA69" i="14" s="1"/>
  <c r="FB39" i="14"/>
  <c r="FB69" i="14" s="1"/>
  <c r="FC39" i="14"/>
  <c r="FC69" i="14" s="1"/>
  <c r="FD39" i="14"/>
  <c r="FD69" i="14" s="1"/>
  <c r="FE39" i="14"/>
  <c r="FE69" i="14" s="1"/>
  <c r="FF39" i="14"/>
  <c r="FF69" i="14" s="1"/>
  <c r="B40" i="14"/>
  <c r="D40" i="14"/>
  <c r="D70" i="14" s="1"/>
  <c r="E40" i="14"/>
  <c r="E70" i="14" s="1"/>
  <c r="F40" i="14"/>
  <c r="F70" i="14" s="1"/>
  <c r="G40" i="14"/>
  <c r="G70" i="14" s="1"/>
  <c r="H40" i="14"/>
  <c r="H70" i="14" s="1"/>
  <c r="I40" i="14"/>
  <c r="I70" i="14" s="1"/>
  <c r="J40" i="14"/>
  <c r="J70" i="14" s="1"/>
  <c r="K40" i="14"/>
  <c r="K70" i="14" s="1"/>
  <c r="L40" i="14"/>
  <c r="L70" i="14" s="1"/>
  <c r="M40" i="14"/>
  <c r="M70" i="14" s="1"/>
  <c r="N40" i="14"/>
  <c r="N70" i="14" s="1"/>
  <c r="O40" i="14"/>
  <c r="O70" i="14" s="1"/>
  <c r="P40" i="14"/>
  <c r="P70" i="14" s="1"/>
  <c r="Q40" i="14"/>
  <c r="Q70" i="14" s="1"/>
  <c r="R40" i="14"/>
  <c r="R70" i="14" s="1"/>
  <c r="S40" i="14"/>
  <c r="S70" i="14" s="1"/>
  <c r="T40" i="14"/>
  <c r="T70" i="14" s="1"/>
  <c r="U40" i="14"/>
  <c r="U70" i="14" s="1"/>
  <c r="V40" i="14"/>
  <c r="V70" i="14" s="1"/>
  <c r="W40" i="14"/>
  <c r="W70" i="14" s="1"/>
  <c r="X40" i="14"/>
  <c r="X70" i="14" s="1"/>
  <c r="Y40" i="14"/>
  <c r="Y70" i="14" s="1"/>
  <c r="Z40" i="14"/>
  <c r="Z70" i="14" s="1"/>
  <c r="AA40" i="14"/>
  <c r="AA70" i="14" s="1"/>
  <c r="AB40" i="14"/>
  <c r="AB70" i="14" s="1"/>
  <c r="AC40" i="14"/>
  <c r="AC70" i="14" s="1"/>
  <c r="AD40" i="14"/>
  <c r="AD70" i="14" s="1"/>
  <c r="AE40" i="14"/>
  <c r="AE70" i="14" s="1"/>
  <c r="AF40" i="14"/>
  <c r="AF70" i="14" s="1"/>
  <c r="AG40" i="14"/>
  <c r="AG70" i="14" s="1"/>
  <c r="AH40" i="14"/>
  <c r="AH70" i="14" s="1"/>
  <c r="AI40" i="14"/>
  <c r="AI70" i="14" s="1"/>
  <c r="AJ40" i="14"/>
  <c r="AJ70" i="14" s="1"/>
  <c r="AK40" i="14"/>
  <c r="AK70" i="14" s="1"/>
  <c r="AL40" i="14"/>
  <c r="AL70" i="14" s="1"/>
  <c r="AM40" i="14"/>
  <c r="AM70" i="14" s="1"/>
  <c r="AN40" i="14"/>
  <c r="AN70" i="14" s="1"/>
  <c r="AO40" i="14"/>
  <c r="AO70" i="14" s="1"/>
  <c r="AP40" i="14"/>
  <c r="AP70" i="14" s="1"/>
  <c r="AQ40" i="14"/>
  <c r="AQ70" i="14" s="1"/>
  <c r="AR40" i="14"/>
  <c r="AR70" i="14" s="1"/>
  <c r="AS40" i="14"/>
  <c r="AS70" i="14" s="1"/>
  <c r="AT40" i="14"/>
  <c r="AT70" i="14" s="1"/>
  <c r="AU40" i="14"/>
  <c r="AU70" i="14" s="1"/>
  <c r="AV40" i="14"/>
  <c r="AV70" i="14" s="1"/>
  <c r="AW40" i="14"/>
  <c r="AW70" i="14" s="1"/>
  <c r="AX40" i="14"/>
  <c r="AX70" i="14" s="1"/>
  <c r="AY40" i="14"/>
  <c r="AY70" i="14" s="1"/>
  <c r="AZ40" i="14"/>
  <c r="AZ70" i="14" s="1"/>
  <c r="BA40" i="14"/>
  <c r="BA70" i="14" s="1"/>
  <c r="BB40" i="14"/>
  <c r="BB70" i="14" s="1"/>
  <c r="BC40" i="14"/>
  <c r="BC70" i="14" s="1"/>
  <c r="BD40" i="14"/>
  <c r="BD70" i="14" s="1"/>
  <c r="BE40" i="14"/>
  <c r="BE70" i="14" s="1"/>
  <c r="BF40" i="14"/>
  <c r="BF70" i="14" s="1"/>
  <c r="BG40" i="14"/>
  <c r="BG70" i="14" s="1"/>
  <c r="BH40" i="14"/>
  <c r="BH70" i="14" s="1"/>
  <c r="BI40" i="14"/>
  <c r="BI70" i="14" s="1"/>
  <c r="BJ40" i="14"/>
  <c r="BJ70" i="14" s="1"/>
  <c r="BK40" i="14"/>
  <c r="BK70" i="14" s="1"/>
  <c r="BL40" i="14"/>
  <c r="BL70" i="14" s="1"/>
  <c r="BM40" i="14"/>
  <c r="BM70" i="14" s="1"/>
  <c r="BN40" i="14"/>
  <c r="BN70" i="14" s="1"/>
  <c r="BO40" i="14"/>
  <c r="BO70" i="14" s="1"/>
  <c r="BP40" i="14"/>
  <c r="BP70" i="14" s="1"/>
  <c r="BQ40" i="14"/>
  <c r="BQ70" i="14" s="1"/>
  <c r="BR40" i="14"/>
  <c r="BR70" i="14" s="1"/>
  <c r="BS40" i="14"/>
  <c r="BS70" i="14" s="1"/>
  <c r="BT40" i="14"/>
  <c r="BT70" i="14" s="1"/>
  <c r="BU40" i="14"/>
  <c r="BU70" i="14" s="1"/>
  <c r="BV40" i="14"/>
  <c r="BV70" i="14" s="1"/>
  <c r="BW40" i="14"/>
  <c r="BW70" i="14" s="1"/>
  <c r="BX40" i="14"/>
  <c r="BX70" i="14" s="1"/>
  <c r="BY40" i="14"/>
  <c r="BY70" i="14" s="1"/>
  <c r="BZ40" i="14"/>
  <c r="BZ70" i="14" s="1"/>
  <c r="CA40" i="14"/>
  <c r="CA70" i="14" s="1"/>
  <c r="CB40" i="14"/>
  <c r="CB70" i="14" s="1"/>
  <c r="CC40" i="14"/>
  <c r="CC70" i="14" s="1"/>
  <c r="CD40" i="14"/>
  <c r="CD70" i="14" s="1"/>
  <c r="CE40" i="14"/>
  <c r="CE70" i="14" s="1"/>
  <c r="CF40" i="14"/>
  <c r="CF70" i="14" s="1"/>
  <c r="CG40" i="14"/>
  <c r="CG70" i="14" s="1"/>
  <c r="CH40" i="14"/>
  <c r="CH70" i="14" s="1"/>
  <c r="CI40" i="14"/>
  <c r="CI70" i="14" s="1"/>
  <c r="CJ40" i="14"/>
  <c r="CJ70" i="14" s="1"/>
  <c r="CK40" i="14"/>
  <c r="CK70" i="14" s="1"/>
  <c r="CL40" i="14"/>
  <c r="CL70" i="14" s="1"/>
  <c r="CM40" i="14"/>
  <c r="CM70" i="14" s="1"/>
  <c r="CN40" i="14"/>
  <c r="CN70" i="14" s="1"/>
  <c r="CO40" i="14"/>
  <c r="CO70" i="14" s="1"/>
  <c r="CP40" i="14"/>
  <c r="CP70" i="14" s="1"/>
  <c r="CQ40" i="14"/>
  <c r="CQ70" i="14" s="1"/>
  <c r="CR40" i="14"/>
  <c r="CR70" i="14" s="1"/>
  <c r="CS40" i="14"/>
  <c r="CS70" i="14" s="1"/>
  <c r="CT40" i="14"/>
  <c r="CT70" i="14" s="1"/>
  <c r="CU40" i="14"/>
  <c r="CU70" i="14" s="1"/>
  <c r="CV40" i="14"/>
  <c r="CV70" i="14" s="1"/>
  <c r="CW40" i="14"/>
  <c r="CW70" i="14" s="1"/>
  <c r="CX40" i="14"/>
  <c r="CX70" i="14" s="1"/>
  <c r="CY40" i="14"/>
  <c r="CY70" i="14" s="1"/>
  <c r="CZ40" i="14"/>
  <c r="CZ70" i="14" s="1"/>
  <c r="DA40" i="14"/>
  <c r="DA70" i="14" s="1"/>
  <c r="DB40" i="14"/>
  <c r="DB70" i="14" s="1"/>
  <c r="DC40" i="14"/>
  <c r="DC70" i="14" s="1"/>
  <c r="DD40" i="14"/>
  <c r="DD70" i="14" s="1"/>
  <c r="DE40" i="14"/>
  <c r="DE70" i="14" s="1"/>
  <c r="DF40" i="14"/>
  <c r="DF70" i="14" s="1"/>
  <c r="DG40" i="14"/>
  <c r="DG70" i="14" s="1"/>
  <c r="DH40" i="14"/>
  <c r="DH70" i="14" s="1"/>
  <c r="DI40" i="14"/>
  <c r="DI70" i="14" s="1"/>
  <c r="DJ40" i="14"/>
  <c r="DJ70" i="14" s="1"/>
  <c r="DK40" i="14"/>
  <c r="DK70" i="14" s="1"/>
  <c r="DL40" i="14"/>
  <c r="DL70" i="14" s="1"/>
  <c r="DM40" i="14"/>
  <c r="DM70" i="14" s="1"/>
  <c r="DN40" i="14"/>
  <c r="DN70" i="14" s="1"/>
  <c r="DO40" i="14"/>
  <c r="DO70" i="14" s="1"/>
  <c r="DP40" i="14"/>
  <c r="DP70" i="14" s="1"/>
  <c r="DQ40" i="14"/>
  <c r="DQ70" i="14" s="1"/>
  <c r="DR40" i="14"/>
  <c r="DR70" i="14" s="1"/>
  <c r="DS40" i="14"/>
  <c r="DS70" i="14" s="1"/>
  <c r="DT40" i="14"/>
  <c r="DT70" i="14" s="1"/>
  <c r="DU40" i="14"/>
  <c r="DU70" i="14" s="1"/>
  <c r="DV40" i="14"/>
  <c r="DV70" i="14" s="1"/>
  <c r="DW40" i="14"/>
  <c r="DW70" i="14" s="1"/>
  <c r="DX40" i="14"/>
  <c r="DX70" i="14" s="1"/>
  <c r="DY40" i="14"/>
  <c r="DY70" i="14" s="1"/>
  <c r="DZ40" i="14"/>
  <c r="DZ70" i="14" s="1"/>
  <c r="EA40" i="14"/>
  <c r="EA70" i="14" s="1"/>
  <c r="EB40" i="14"/>
  <c r="EB70" i="14" s="1"/>
  <c r="EC40" i="14"/>
  <c r="EC70" i="14" s="1"/>
  <c r="ED40" i="14"/>
  <c r="ED70" i="14" s="1"/>
  <c r="EE40" i="14"/>
  <c r="EE70" i="14" s="1"/>
  <c r="EF40" i="14"/>
  <c r="EF70" i="14" s="1"/>
  <c r="EG40" i="14"/>
  <c r="EG70" i="14" s="1"/>
  <c r="EH40" i="14"/>
  <c r="EH70" i="14" s="1"/>
  <c r="EI40" i="14"/>
  <c r="EI70" i="14" s="1"/>
  <c r="EJ40" i="14"/>
  <c r="EJ70" i="14" s="1"/>
  <c r="EK40" i="14"/>
  <c r="EK70" i="14" s="1"/>
  <c r="EL40" i="14"/>
  <c r="EL70" i="14" s="1"/>
  <c r="EM40" i="14"/>
  <c r="EM70" i="14" s="1"/>
  <c r="EN40" i="14"/>
  <c r="EN70" i="14" s="1"/>
  <c r="EO40" i="14"/>
  <c r="EO70" i="14" s="1"/>
  <c r="EP40" i="14"/>
  <c r="EP70" i="14" s="1"/>
  <c r="EQ40" i="14"/>
  <c r="EQ70" i="14" s="1"/>
  <c r="ER40" i="14"/>
  <c r="ER70" i="14" s="1"/>
  <c r="ES40" i="14"/>
  <c r="ES70" i="14" s="1"/>
  <c r="ET40" i="14"/>
  <c r="ET70" i="14" s="1"/>
  <c r="EU40" i="14"/>
  <c r="EU70" i="14" s="1"/>
  <c r="EV40" i="14"/>
  <c r="EV70" i="14" s="1"/>
  <c r="EW40" i="14"/>
  <c r="EW70" i="14" s="1"/>
  <c r="EX40" i="14"/>
  <c r="EX70" i="14" s="1"/>
  <c r="EY40" i="14"/>
  <c r="EY70" i="14" s="1"/>
  <c r="EZ40" i="14"/>
  <c r="EZ70" i="14" s="1"/>
  <c r="FA40" i="14"/>
  <c r="FA70" i="14" s="1"/>
  <c r="FB40" i="14"/>
  <c r="FB70" i="14" s="1"/>
  <c r="FC40" i="14"/>
  <c r="FC70" i="14" s="1"/>
  <c r="FD40" i="14"/>
  <c r="FD70" i="14" s="1"/>
  <c r="FE40" i="14"/>
  <c r="FE70" i="14" s="1"/>
  <c r="FF40" i="14"/>
  <c r="FF70" i="14" s="1"/>
  <c r="B41" i="14"/>
  <c r="D41" i="14"/>
  <c r="D71" i="14" s="1"/>
  <c r="E41" i="14"/>
  <c r="E71" i="14" s="1"/>
  <c r="F41" i="14"/>
  <c r="F71" i="14" s="1"/>
  <c r="G41" i="14"/>
  <c r="G71" i="14" s="1"/>
  <c r="H41" i="14"/>
  <c r="H71" i="14" s="1"/>
  <c r="I41" i="14"/>
  <c r="I71" i="14" s="1"/>
  <c r="J41" i="14"/>
  <c r="J71" i="14" s="1"/>
  <c r="K41" i="14"/>
  <c r="K71" i="14" s="1"/>
  <c r="L41" i="14"/>
  <c r="L71" i="14" s="1"/>
  <c r="M41" i="14"/>
  <c r="M71" i="14" s="1"/>
  <c r="N41" i="14"/>
  <c r="N71" i="14" s="1"/>
  <c r="O41" i="14"/>
  <c r="O71" i="14" s="1"/>
  <c r="P41" i="14"/>
  <c r="P71" i="14" s="1"/>
  <c r="Q41" i="14"/>
  <c r="Q71" i="14" s="1"/>
  <c r="R41" i="14"/>
  <c r="R71" i="14" s="1"/>
  <c r="S41" i="14"/>
  <c r="S71" i="14" s="1"/>
  <c r="T41" i="14"/>
  <c r="T71" i="14" s="1"/>
  <c r="U41" i="14"/>
  <c r="U71" i="14" s="1"/>
  <c r="V41" i="14"/>
  <c r="V71" i="14" s="1"/>
  <c r="W41" i="14"/>
  <c r="W71" i="14" s="1"/>
  <c r="X41" i="14"/>
  <c r="X71" i="14" s="1"/>
  <c r="Y41" i="14"/>
  <c r="Y71" i="14" s="1"/>
  <c r="Z41" i="14"/>
  <c r="Z71" i="14" s="1"/>
  <c r="AA41" i="14"/>
  <c r="AA71" i="14" s="1"/>
  <c r="AB41" i="14"/>
  <c r="AB71" i="14" s="1"/>
  <c r="AC41" i="14"/>
  <c r="AC71" i="14" s="1"/>
  <c r="AD41" i="14"/>
  <c r="AD71" i="14" s="1"/>
  <c r="AE41" i="14"/>
  <c r="AE71" i="14" s="1"/>
  <c r="AF41" i="14"/>
  <c r="AF71" i="14" s="1"/>
  <c r="AG41" i="14"/>
  <c r="AG71" i="14" s="1"/>
  <c r="AH41" i="14"/>
  <c r="AH71" i="14" s="1"/>
  <c r="AI41" i="14"/>
  <c r="AI71" i="14" s="1"/>
  <c r="AJ41" i="14"/>
  <c r="AJ71" i="14" s="1"/>
  <c r="AK41" i="14"/>
  <c r="AK71" i="14" s="1"/>
  <c r="AL41" i="14"/>
  <c r="AL71" i="14" s="1"/>
  <c r="AM41" i="14"/>
  <c r="AM71" i="14" s="1"/>
  <c r="AN41" i="14"/>
  <c r="AN71" i="14" s="1"/>
  <c r="AO41" i="14"/>
  <c r="AO71" i="14" s="1"/>
  <c r="AP41" i="14"/>
  <c r="AP71" i="14" s="1"/>
  <c r="AQ41" i="14"/>
  <c r="AQ71" i="14" s="1"/>
  <c r="AR41" i="14"/>
  <c r="AR71" i="14" s="1"/>
  <c r="AS41" i="14"/>
  <c r="AS71" i="14" s="1"/>
  <c r="AT41" i="14"/>
  <c r="AT71" i="14" s="1"/>
  <c r="AU41" i="14"/>
  <c r="AU71" i="14" s="1"/>
  <c r="AV41" i="14"/>
  <c r="AV71" i="14" s="1"/>
  <c r="AW41" i="14"/>
  <c r="AW71" i="14" s="1"/>
  <c r="AX41" i="14"/>
  <c r="AX71" i="14" s="1"/>
  <c r="AY41" i="14"/>
  <c r="AY71" i="14" s="1"/>
  <c r="AZ41" i="14"/>
  <c r="AZ71" i="14" s="1"/>
  <c r="BA41" i="14"/>
  <c r="BA71" i="14" s="1"/>
  <c r="BB41" i="14"/>
  <c r="BB71" i="14" s="1"/>
  <c r="BC41" i="14"/>
  <c r="BC71" i="14" s="1"/>
  <c r="BD41" i="14"/>
  <c r="BD71" i="14" s="1"/>
  <c r="BE41" i="14"/>
  <c r="BE71" i="14" s="1"/>
  <c r="BF41" i="14"/>
  <c r="BF71" i="14" s="1"/>
  <c r="BG41" i="14"/>
  <c r="BG71" i="14" s="1"/>
  <c r="BH41" i="14"/>
  <c r="BH71" i="14" s="1"/>
  <c r="BI41" i="14"/>
  <c r="BI71" i="14" s="1"/>
  <c r="BJ41" i="14"/>
  <c r="BJ71" i="14" s="1"/>
  <c r="BK41" i="14"/>
  <c r="BK71" i="14" s="1"/>
  <c r="BL41" i="14"/>
  <c r="BL71" i="14" s="1"/>
  <c r="BM41" i="14"/>
  <c r="BM71" i="14" s="1"/>
  <c r="BN41" i="14"/>
  <c r="BN71" i="14" s="1"/>
  <c r="BO41" i="14"/>
  <c r="BO71" i="14" s="1"/>
  <c r="BP41" i="14"/>
  <c r="BP71" i="14" s="1"/>
  <c r="BQ41" i="14"/>
  <c r="BQ71" i="14" s="1"/>
  <c r="BR41" i="14"/>
  <c r="BR71" i="14" s="1"/>
  <c r="BS41" i="14"/>
  <c r="BS71" i="14" s="1"/>
  <c r="BT41" i="14"/>
  <c r="BT71" i="14" s="1"/>
  <c r="BU41" i="14"/>
  <c r="BU71" i="14" s="1"/>
  <c r="BV41" i="14"/>
  <c r="BV71" i="14" s="1"/>
  <c r="BW41" i="14"/>
  <c r="BW71" i="14" s="1"/>
  <c r="BX41" i="14"/>
  <c r="BX71" i="14" s="1"/>
  <c r="BY41" i="14"/>
  <c r="BY71" i="14" s="1"/>
  <c r="BZ41" i="14"/>
  <c r="BZ71" i="14" s="1"/>
  <c r="CA41" i="14"/>
  <c r="CA71" i="14" s="1"/>
  <c r="CB41" i="14"/>
  <c r="CB71" i="14" s="1"/>
  <c r="CC41" i="14"/>
  <c r="CC71" i="14" s="1"/>
  <c r="CD41" i="14"/>
  <c r="CD71" i="14" s="1"/>
  <c r="CE41" i="14"/>
  <c r="CE71" i="14" s="1"/>
  <c r="CF41" i="14"/>
  <c r="CF71" i="14" s="1"/>
  <c r="CG41" i="14"/>
  <c r="CG71" i="14" s="1"/>
  <c r="CH41" i="14"/>
  <c r="CH71" i="14" s="1"/>
  <c r="CI41" i="14"/>
  <c r="CI71" i="14" s="1"/>
  <c r="CJ41" i="14"/>
  <c r="CJ71" i="14" s="1"/>
  <c r="CK41" i="14"/>
  <c r="CK71" i="14" s="1"/>
  <c r="CL41" i="14"/>
  <c r="CL71" i="14" s="1"/>
  <c r="CM41" i="14"/>
  <c r="CM71" i="14" s="1"/>
  <c r="CN41" i="14"/>
  <c r="CN71" i="14" s="1"/>
  <c r="CO41" i="14"/>
  <c r="CO71" i="14" s="1"/>
  <c r="CP41" i="14"/>
  <c r="CP71" i="14" s="1"/>
  <c r="CQ41" i="14"/>
  <c r="CQ71" i="14" s="1"/>
  <c r="CR41" i="14"/>
  <c r="CR71" i="14" s="1"/>
  <c r="CS41" i="14"/>
  <c r="CS71" i="14" s="1"/>
  <c r="CT41" i="14"/>
  <c r="CT71" i="14" s="1"/>
  <c r="CU41" i="14"/>
  <c r="CU71" i="14" s="1"/>
  <c r="CV41" i="14"/>
  <c r="CV71" i="14" s="1"/>
  <c r="CW41" i="14"/>
  <c r="CW71" i="14" s="1"/>
  <c r="CX41" i="14"/>
  <c r="CX71" i="14" s="1"/>
  <c r="CY41" i="14"/>
  <c r="CY71" i="14" s="1"/>
  <c r="CZ41" i="14"/>
  <c r="CZ71" i="14" s="1"/>
  <c r="DA41" i="14"/>
  <c r="DA71" i="14" s="1"/>
  <c r="DB41" i="14"/>
  <c r="DB71" i="14" s="1"/>
  <c r="DC41" i="14"/>
  <c r="DC71" i="14" s="1"/>
  <c r="DD41" i="14"/>
  <c r="DD71" i="14" s="1"/>
  <c r="DE41" i="14"/>
  <c r="DE71" i="14" s="1"/>
  <c r="DF41" i="14"/>
  <c r="DF71" i="14" s="1"/>
  <c r="DG41" i="14"/>
  <c r="DG71" i="14" s="1"/>
  <c r="DH41" i="14"/>
  <c r="DH71" i="14" s="1"/>
  <c r="DI41" i="14"/>
  <c r="DI71" i="14" s="1"/>
  <c r="DJ41" i="14"/>
  <c r="DJ71" i="14" s="1"/>
  <c r="DK41" i="14"/>
  <c r="DK71" i="14" s="1"/>
  <c r="DL41" i="14"/>
  <c r="DL71" i="14" s="1"/>
  <c r="DM41" i="14"/>
  <c r="DM71" i="14" s="1"/>
  <c r="DN41" i="14"/>
  <c r="DN71" i="14" s="1"/>
  <c r="DO41" i="14"/>
  <c r="DO71" i="14" s="1"/>
  <c r="DP41" i="14"/>
  <c r="DP71" i="14" s="1"/>
  <c r="DQ41" i="14"/>
  <c r="DQ71" i="14" s="1"/>
  <c r="DR41" i="14"/>
  <c r="DR71" i="14" s="1"/>
  <c r="DS41" i="14"/>
  <c r="DS71" i="14" s="1"/>
  <c r="DT41" i="14"/>
  <c r="DT71" i="14" s="1"/>
  <c r="DU41" i="14"/>
  <c r="DU71" i="14" s="1"/>
  <c r="DV41" i="14"/>
  <c r="DV71" i="14" s="1"/>
  <c r="DW41" i="14"/>
  <c r="DW71" i="14" s="1"/>
  <c r="DX41" i="14"/>
  <c r="DX71" i="14" s="1"/>
  <c r="DY41" i="14"/>
  <c r="DY71" i="14" s="1"/>
  <c r="DZ41" i="14"/>
  <c r="DZ71" i="14" s="1"/>
  <c r="EA41" i="14"/>
  <c r="EA71" i="14" s="1"/>
  <c r="EB41" i="14"/>
  <c r="EB71" i="14" s="1"/>
  <c r="EC41" i="14"/>
  <c r="EC71" i="14" s="1"/>
  <c r="ED41" i="14"/>
  <c r="ED71" i="14" s="1"/>
  <c r="EE41" i="14"/>
  <c r="EE71" i="14" s="1"/>
  <c r="EF41" i="14"/>
  <c r="EF71" i="14" s="1"/>
  <c r="EG41" i="14"/>
  <c r="EG71" i="14" s="1"/>
  <c r="EH41" i="14"/>
  <c r="EH71" i="14" s="1"/>
  <c r="EI41" i="14"/>
  <c r="EI71" i="14" s="1"/>
  <c r="EJ41" i="14"/>
  <c r="EJ71" i="14" s="1"/>
  <c r="EK41" i="14"/>
  <c r="EK71" i="14" s="1"/>
  <c r="EL41" i="14"/>
  <c r="EL71" i="14" s="1"/>
  <c r="EM41" i="14"/>
  <c r="EM71" i="14" s="1"/>
  <c r="EN41" i="14"/>
  <c r="EN71" i="14" s="1"/>
  <c r="EO41" i="14"/>
  <c r="EO71" i="14" s="1"/>
  <c r="EP41" i="14"/>
  <c r="EP71" i="14" s="1"/>
  <c r="EQ41" i="14"/>
  <c r="EQ71" i="14" s="1"/>
  <c r="ER41" i="14"/>
  <c r="ER71" i="14" s="1"/>
  <c r="ES41" i="14"/>
  <c r="ES71" i="14" s="1"/>
  <c r="ET41" i="14"/>
  <c r="ET71" i="14" s="1"/>
  <c r="EU41" i="14"/>
  <c r="EU71" i="14" s="1"/>
  <c r="EV41" i="14"/>
  <c r="EV71" i="14" s="1"/>
  <c r="EW41" i="14"/>
  <c r="EW71" i="14" s="1"/>
  <c r="EX41" i="14"/>
  <c r="EX71" i="14" s="1"/>
  <c r="EY41" i="14"/>
  <c r="EY71" i="14" s="1"/>
  <c r="EZ41" i="14"/>
  <c r="EZ71" i="14" s="1"/>
  <c r="FA41" i="14"/>
  <c r="FA71" i="14" s="1"/>
  <c r="FB41" i="14"/>
  <c r="FB71" i="14" s="1"/>
  <c r="FC41" i="14"/>
  <c r="FC71" i="14" s="1"/>
  <c r="FD41" i="14"/>
  <c r="FD71" i="14" s="1"/>
  <c r="FE41" i="14"/>
  <c r="FE71" i="14" s="1"/>
  <c r="FF41" i="14"/>
  <c r="FF71" i="14" s="1"/>
  <c r="B43" i="14"/>
  <c r="D43" i="14"/>
  <c r="D73" i="14" s="1"/>
  <c r="E43" i="14"/>
  <c r="E73" i="14" s="1"/>
  <c r="F43" i="14"/>
  <c r="F73" i="14" s="1"/>
  <c r="G43" i="14"/>
  <c r="G73" i="14" s="1"/>
  <c r="H43" i="14"/>
  <c r="H73" i="14" s="1"/>
  <c r="I43" i="14"/>
  <c r="I73" i="14" s="1"/>
  <c r="J43" i="14"/>
  <c r="J73" i="14" s="1"/>
  <c r="K43" i="14"/>
  <c r="K73" i="14" s="1"/>
  <c r="L43" i="14"/>
  <c r="L73" i="14" s="1"/>
  <c r="M43" i="14"/>
  <c r="M73" i="14" s="1"/>
  <c r="N43" i="14"/>
  <c r="N73" i="14" s="1"/>
  <c r="O43" i="14"/>
  <c r="O73" i="14" s="1"/>
  <c r="P43" i="14"/>
  <c r="P73" i="14" s="1"/>
  <c r="Q43" i="14"/>
  <c r="Q73" i="14" s="1"/>
  <c r="R43" i="14"/>
  <c r="R73" i="14" s="1"/>
  <c r="S43" i="14"/>
  <c r="S73" i="14" s="1"/>
  <c r="T43" i="14"/>
  <c r="T73" i="14" s="1"/>
  <c r="U43" i="14"/>
  <c r="U73" i="14" s="1"/>
  <c r="V43" i="14"/>
  <c r="V73" i="14" s="1"/>
  <c r="W43" i="14"/>
  <c r="W73" i="14" s="1"/>
  <c r="X43" i="14"/>
  <c r="X73" i="14" s="1"/>
  <c r="Y43" i="14"/>
  <c r="Y73" i="14" s="1"/>
  <c r="Z43" i="14"/>
  <c r="Z73" i="14" s="1"/>
  <c r="AA43" i="14"/>
  <c r="AA73" i="14" s="1"/>
  <c r="AB43" i="14"/>
  <c r="AB73" i="14" s="1"/>
  <c r="AC43" i="14"/>
  <c r="AC73" i="14" s="1"/>
  <c r="AD43" i="14"/>
  <c r="AD73" i="14" s="1"/>
  <c r="AE43" i="14"/>
  <c r="AE73" i="14" s="1"/>
  <c r="AF43" i="14"/>
  <c r="AF73" i="14" s="1"/>
  <c r="AG43" i="14"/>
  <c r="AG73" i="14" s="1"/>
  <c r="AH43" i="14"/>
  <c r="AH73" i="14" s="1"/>
  <c r="AI43" i="14"/>
  <c r="AI73" i="14" s="1"/>
  <c r="AJ43" i="14"/>
  <c r="AJ73" i="14" s="1"/>
  <c r="AK43" i="14"/>
  <c r="AK73" i="14" s="1"/>
  <c r="AL43" i="14"/>
  <c r="AL73" i="14" s="1"/>
  <c r="AM43" i="14"/>
  <c r="AM73" i="14" s="1"/>
  <c r="AN43" i="14"/>
  <c r="AN73" i="14" s="1"/>
  <c r="AO43" i="14"/>
  <c r="AO73" i="14" s="1"/>
  <c r="AP43" i="14"/>
  <c r="AP73" i="14" s="1"/>
  <c r="AQ43" i="14"/>
  <c r="AQ73" i="14" s="1"/>
  <c r="AR43" i="14"/>
  <c r="AR73" i="14" s="1"/>
  <c r="AS43" i="14"/>
  <c r="AS73" i="14" s="1"/>
  <c r="AT43" i="14"/>
  <c r="AT73" i="14" s="1"/>
  <c r="AU43" i="14"/>
  <c r="AU73" i="14" s="1"/>
  <c r="AV43" i="14"/>
  <c r="AV73" i="14" s="1"/>
  <c r="AW43" i="14"/>
  <c r="AW73" i="14" s="1"/>
  <c r="AX43" i="14"/>
  <c r="AX73" i="14" s="1"/>
  <c r="AY43" i="14"/>
  <c r="AY73" i="14" s="1"/>
  <c r="AZ43" i="14"/>
  <c r="AZ73" i="14" s="1"/>
  <c r="BA43" i="14"/>
  <c r="BA73" i="14" s="1"/>
  <c r="BB43" i="14"/>
  <c r="BB73" i="14" s="1"/>
  <c r="BC43" i="14"/>
  <c r="BC73" i="14" s="1"/>
  <c r="BD43" i="14"/>
  <c r="BD73" i="14" s="1"/>
  <c r="BE43" i="14"/>
  <c r="BE73" i="14" s="1"/>
  <c r="BF43" i="14"/>
  <c r="BF73" i="14" s="1"/>
  <c r="BG43" i="14"/>
  <c r="BG73" i="14" s="1"/>
  <c r="BH43" i="14"/>
  <c r="BH73" i="14" s="1"/>
  <c r="BI43" i="14"/>
  <c r="BI73" i="14" s="1"/>
  <c r="BJ43" i="14"/>
  <c r="BJ73" i="14" s="1"/>
  <c r="BK43" i="14"/>
  <c r="BK73" i="14" s="1"/>
  <c r="BL43" i="14"/>
  <c r="BL73" i="14" s="1"/>
  <c r="BM43" i="14"/>
  <c r="BM73" i="14" s="1"/>
  <c r="BN43" i="14"/>
  <c r="BN73" i="14" s="1"/>
  <c r="BO43" i="14"/>
  <c r="BO73" i="14" s="1"/>
  <c r="BP43" i="14"/>
  <c r="BP73" i="14" s="1"/>
  <c r="BQ43" i="14"/>
  <c r="BQ73" i="14" s="1"/>
  <c r="BR43" i="14"/>
  <c r="BR73" i="14" s="1"/>
  <c r="BS43" i="14"/>
  <c r="BS73" i="14" s="1"/>
  <c r="BT43" i="14"/>
  <c r="BT73" i="14" s="1"/>
  <c r="BU43" i="14"/>
  <c r="BU73" i="14" s="1"/>
  <c r="BV43" i="14"/>
  <c r="BV73" i="14" s="1"/>
  <c r="BW43" i="14"/>
  <c r="BW73" i="14" s="1"/>
  <c r="BX43" i="14"/>
  <c r="BX73" i="14" s="1"/>
  <c r="BY43" i="14"/>
  <c r="BY73" i="14" s="1"/>
  <c r="BZ43" i="14"/>
  <c r="BZ73" i="14" s="1"/>
  <c r="CA43" i="14"/>
  <c r="CA73" i="14" s="1"/>
  <c r="CB43" i="14"/>
  <c r="CB73" i="14" s="1"/>
  <c r="CC43" i="14"/>
  <c r="CC73" i="14" s="1"/>
  <c r="CD43" i="14"/>
  <c r="CD73" i="14" s="1"/>
  <c r="CE43" i="14"/>
  <c r="CE73" i="14" s="1"/>
  <c r="CF43" i="14"/>
  <c r="CF73" i="14" s="1"/>
  <c r="CG43" i="14"/>
  <c r="CG73" i="14" s="1"/>
  <c r="CH43" i="14"/>
  <c r="CH73" i="14" s="1"/>
  <c r="CI43" i="14"/>
  <c r="CI73" i="14" s="1"/>
  <c r="CJ43" i="14"/>
  <c r="CJ73" i="14" s="1"/>
  <c r="CK43" i="14"/>
  <c r="CK73" i="14" s="1"/>
  <c r="CL43" i="14"/>
  <c r="CL73" i="14" s="1"/>
  <c r="CM43" i="14"/>
  <c r="CM73" i="14" s="1"/>
  <c r="CN43" i="14"/>
  <c r="CN73" i="14" s="1"/>
  <c r="CO43" i="14"/>
  <c r="CO73" i="14" s="1"/>
  <c r="CP43" i="14"/>
  <c r="CP73" i="14" s="1"/>
  <c r="CQ43" i="14"/>
  <c r="CQ73" i="14" s="1"/>
  <c r="CR43" i="14"/>
  <c r="CR73" i="14" s="1"/>
  <c r="CS43" i="14"/>
  <c r="CS73" i="14" s="1"/>
  <c r="CT43" i="14"/>
  <c r="CT73" i="14" s="1"/>
  <c r="CU43" i="14"/>
  <c r="CU73" i="14" s="1"/>
  <c r="CV43" i="14"/>
  <c r="CV73" i="14" s="1"/>
  <c r="CW43" i="14"/>
  <c r="CW73" i="14" s="1"/>
  <c r="CX43" i="14"/>
  <c r="CX73" i="14" s="1"/>
  <c r="CY43" i="14"/>
  <c r="CY73" i="14" s="1"/>
  <c r="CZ43" i="14"/>
  <c r="CZ73" i="14" s="1"/>
  <c r="DA43" i="14"/>
  <c r="DA73" i="14" s="1"/>
  <c r="DB43" i="14"/>
  <c r="DB73" i="14" s="1"/>
  <c r="DC43" i="14"/>
  <c r="DC73" i="14" s="1"/>
  <c r="DD43" i="14"/>
  <c r="DD73" i="14" s="1"/>
  <c r="DE43" i="14"/>
  <c r="DE73" i="14" s="1"/>
  <c r="DF43" i="14"/>
  <c r="DF73" i="14" s="1"/>
  <c r="DG43" i="14"/>
  <c r="DG73" i="14" s="1"/>
  <c r="DH43" i="14"/>
  <c r="DH73" i="14" s="1"/>
  <c r="DI43" i="14"/>
  <c r="DI73" i="14" s="1"/>
  <c r="DJ43" i="14"/>
  <c r="DJ73" i="14" s="1"/>
  <c r="DK43" i="14"/>
  <c r="DK73" i="14" s="1"/>
  <c r="DL43" i="14"/>
  <c r="DL73" i="14" s="1"/>
  <c r="DM43" i="14"/>
  <c r="DM73" i="14" s="1"/>
  <c r="DN43" i="14"/>
  <c r="DN73" i="14" s="1"/>
  <c r="DO43" i="14"/>
  <c r="DO73" i="14" s="1"/>
  <c r="DP43" i="14"/>
  <c r="DP73" i="14" s="1"/>
  <c r="DQ43" i="14"/>
  <c r="DQ73" i="14" s="1"/>
  <c r="DR43" i="14"/>
  <c r="DR73" i="14" s="1"/>
  <c r="DS43" i="14"/>
  <c r="DS73" i="14" s="1"/>
  <c r="DT43" i="14"/>
  <c r="DT73" i="14" s="1"/>
  <c r="DU43" i="14"/>
  <c r="DU73" i="14" s="1"/>
  <c r="DV43" i="14"/>
  <c r="DV73" i="14" s="1"/>
  <c r="DW43" i="14"/>
  <c r="DW73" i="14" s="1"/>
  <c r="DX43" i="14"/>
  <c r="DX73" i="14" s="1"/>
  <c r="DY43" i="14"/>
  <c r="DY73" i="14" s="1"/>
  <c r="DZ43" i="14"/>
  <c r="DZ73" i="14" s="1"/>
  <c r="EA43" i="14"/>
  <c r="EA73" i="14" s="1"/>
  <c r="EB43" i="14"/>
  <c r="EB73" i="14" s="1"/>
  <c r="EC43" i="14"/>
  <c r="EC73" i="14" s="1"/>
  <c r="ED43" i="14"/>
  <c r="ED73" i="14" s="1"/>
  <c r="EE43" i="14"/>
  <c r="EE73" i="14" s="1"/>
  <c r="EF43" i="14"/>
  <c r="EF73" i="14" s="1"/>
  <c r="EG43" i="14"/>
  <c r="EG73" i="14" s="1"/>
  <c r="EH43" i="14"/>
  <c r="EH73" i="14" s="1"/>
  <c r="EI43" i="14"/>
  <c r="EI73" i="14" s="1"/>
  <c r="EJ43" i="14"/>
  <c r="EJ73" i="14" s="1"/>
  <c r="EK43" i="14"/>
  <c r="EK73" i="14" s="1"/>
  <c r="EL43" i="14"/>
  <c r="EL73" i="14" s="1"/>
  <c r="EM43" i="14"/>
  <c r="EM73" i="14" s="1"/>
  <c r="EN43" i="14"/>
  <c r="EN73" i="14" s="1"/>
  <c r="EO43" i="14"/>
  <c r="EO73" i="14" s="1"/>
  <c r="EP43" i="14"/>
  <c r="EP73" i="14" s="1"/>
  <c r="EQ43" i="14"/>
  <c r="EQ73" i="14" s="1"/>
  <c r="ER43" i="14"/>
  <c r="ER73" i="14" s="1"/>
  <c r="ES43" i="14"/>
  <c r="ES73" i="14" s="1"/>
  <c r="ET43" i="14"/>
  <c r="ET73" i="14" s="1"/>
  <c r="EU43" i="14"/>
  <c r="EU73" i="14" s="1"/>
  <c r="EV43" i="14"/>
  <c r="EV73" i="14" s="1"/>
  <c r="EW43" i="14"/>
  <c r="EW73" i="14" s="1"/>
  <c r="EX43" i="14"/>
  <c r="EX73" i="14" s="1"/>
  <c r="EY43" i="14"/>
  <c r="EY73" i="14" s="1"/>
  <c r="EZ43" i="14"/>
  <c r="EZ73" i="14" s="1"/>
  <c r="FA43" i="14"/>
  <c r="FA73" i="14" s="1"/>
  <c r="FB43" i="14"/>
  <c r="FB73" i="14" s="1"/>
  <c r="FC43" i="14"/>
  <c r="FC73" i="14" s="1"/>
  <c r="FD43" i="14"/>
  <c r="FD73" i="14" s="1"/>
  <c r="FE43" i="14"/>
  <c r="FE73" i="14" s="1"/>
  <c r="FF43" i="14"/>
  <c r="FF73" i="14" s="1"/>
  <c r="B44" i="14"/>
  <c r="B74" i="14" s="1"/>
  <c r="D44" i="14"/>
  <c r="D74" i="14" s="1"/>
  <c r="E44" i="14"/>
  <c r="E74" i="14" s="1"/>
  <c r="F44" i="14"/>
  <c r="F74" i="14" s="1"/>
  <c r="G44" i="14"/>
  <c r="G74" i="14" s="1"/>
  <c r="H44" i="14"/>
  <c r="H74" i="14" s="1"/>
  <c r="I44" i="14"/>
  <c r="I74" i="14" s="1"/>
  <c r="J44" i="14"/>
  <c r="J74" i="14" s="1"/>
  <c r="K44" i="14"/>
  <c r="K74" i="14" s="1"/>
  <c r="L44" i="14"/>
  <c r="L74" i="14" s="1"/>
  <c r="M44" i="14"/>
  <c r="M74" i="14" s="1"/>
  <c r="N44" i="14"/>
  <c r="N74" i="14" s="1"/>
  <c r="O44" i="14"/>
  <c r="O74" i="14" s="1"/>
  <c r="P44" i="14"/>
  <c r="P74" i="14" s="1"/>
  <c r="Q44" i="14"/>
  <c r="Q74" i="14" s="1"/>
  <c r="R44" i="14"/>
  <c r="R74" i="14" s="1"/>
  <c r="S44" i="14"/>
  <c r="S74" i="14" s="1"/>
  <c r="T44" i="14"/>
  <c r="T74" i="14" s="1"/>
  <c r="U44" i="14"/>
  <c r="U74" i="14" s="1"/>
  <c r="V44" i="14"/>
  <c r="V74" i="14" s="1"/>
  <c r="W44" i="14"/>
  <c r="W74" i="14" s="1"/>
  <c r="X44" i="14"/>
  <c r="X74" i="14" s="1"/>
  <c r="Y44" i="14"/>
  <c r="Y74" i="14" s="1"/>
  <c r="Z44" i="14"/>
  <c r="Z74" i="14" s="1"/>
  <c r="AA44" i="14"/>
  <c r="AA74" i="14" s="1"/>
  <c r="AB44" i="14"/>
  <c r="AB74" i="14" s="1"/>
  <c r="AC44" i="14"/>
  <c r="AC74" i="14" s="1"/>
  <c r="AD44" i="14"/>
  <c r="AD74" i="14" s="1"/>
  <c r="AE44" i="14"/>
  <c r="AE74" i="14" s="1"/>
  <c r="AF44" i="14"/>
  <c r="AF74" i="14" s="1"/>
  <c r="AG44" i="14"/>
  <c r="AG74" i="14" s="1"/>
  <c r="AH44" i="14"/>
  <c r="AH74" i="14" s="1"/>
  <c r="AI44" i="14"/>
  <c r="AI74" i="14" s="1"/>
  <c r="AJ44" i="14"/>
  <c r="AJ74" i="14" s="1"/>
  <c r="AK44" i="14"/>
  <c r="AK74" i="14" s="1"/>
  <c r="AL44" i="14"/>
  <c r="AL74" i="14" s="1"/>
  <c r="AM44" i="14"/>
  <c r="AM74" i="14" s="1"/>
  <c r="AN44" i="14"/>
  <c r="AN74" i="14" s="1"/>
  <c r="AO44" i="14"/>
  <c r="AO74" i="14" s="1"/>
  <c r="AP44" i="14"/>
  <c r="AP74" i="14" s="1"/>
  <c r="AQ44" i="14"/>
  <c r="AQ74" i="14" s="1"/>
  <c r="AR44" i="14"/>
  <c r="AR74" i="14" s="1"/>
  <c r="AS44" i="14"/>
  <c r="AS74" i="14" s="1"/>
  <c r="AT44" i="14"/>
  <c r="AT74" i="14" s="1"/>
  <c r="AU44" i="14"/>
  <c r="AU74" i="14" s="1"/>
  <c r="AV44" i="14"/>
  <c r="AV74" i="14" s="1"/>
  <c r="AW44" i="14"/>
  <c r="AW74" i="14" s="1"/>
  <c r="AX44" i="14"/>
  <c r="AX74" i="14" s="1"/>
  <c r="AY44" i="14"/>
  <c r="AY74" i="14" s="1"/>
  <c r="AZ44" i="14"/>
  <c r="AZ74" i="14" s="1"/>
  <c r="BA44" i="14"/>
  <c r="BA74" i="14" s="1"/>
  <c r="BB44" i="14"/>
  <c r="BB74" i="14" s="1"/>
  <c r="BC44" i="14"/>
  <c r="BC74" i="14" s="1"/>
  <c r="BD44" i="14"/>
  <c r="BD74" i="14" s="1"/>
  <c r="BE44" i="14"/>
  <c r="BE74" i="14" s="1"/>
  <c r="BF44" i="14"/>
  <c r="BF74" i="14" s="1"/>
  <c r="BG44" i="14"/>
  <c r="BG74" i="14" s="1"/>
  <c r="BH44" i="14"/>
  <c r="BH74" i="14" s="1"/>
  <c r="BI44" i="14"/>
  <c r="BI74" i="14" s="1"/>
  <c r="BJ44" i="14"/>
  <c r="BJ74" i="14" s="1"/>
  <c r="BK44" i="14"/>
  <c r="BK74" i="14" s="1"/>
  <c r="BL44" i="14"/>
  <c r="BL74" i="14" s="1"/>
  <c r="BM44" i="14"/>
  <c r="BM74" i="14" s="1"/>
  <c r="BN44" i="14"/>
  <c r="BN74" i="14" s="1"/>
  <c r="BO44" i="14"/>
  <c r="BO74" i="14" s="1"/>
  <c r="BP44" i="14"/>
  <c r="BP74" i="14" s="1"/>
  <c r="BQ44" i="14"/>
  <c r="BQ74" i="14" s="1"/>
  <c r="BR44" i="14"/>
  <c r="BR74" i="14" s="1"/>
  <c r="BS44" i="14"/>
  <c r="BS74" i="14" s="1"/>
  <c r="BT44" i="14"/>
  <c r="BT74" i="14" s="1"/>
  <c r="BU44" i="14"/>
  <c r="BU74" i="14" s="1"/>
  <c r="BV44" i="14"/>
  <c r="BV74" i="14" s="1"/>
  <c r="BW44" i="14"/>
  <c r="BW74" i="14" s="1"/>
  <c r="BX44" i="14"/>
  <c r="BX74" i="14" s="1"/>
  <c r="BY44" i="14"/>
  <c r="BY74" i="14" s="1"/>
  <c r="BZ44" i="14"/>
  <c r="BZ74" i="14" s="1"/>
  <c r="CA44" i="14"/>
  <c r="CA74" i="14" s="1"/>
  <c r="CB44" i="14"/>
  <c r="CB74" i="14" s="1"/>
  <c r="CC44" i="14"/>
  <c r="CC74" i="14" s="1"/>
  <c r="CD44" i="14"/>
  <c r="CD74" i="14" s="1"/>
  <c r="CE44" i="14"/>
  <c r="CE74" i="14" s="1"/>
  <c r="CF44" i="14"/>
  <c r="CF74" i="14" s="1"/>
  <c r="CG44" i="14"/>
  <c r="CG74" i="14" s="1"/>
  <c r="CH44" i="14"/>
  <c r="CH74" i="14" s="1"/>
  <c r="CI44" i="14"/>
  <c r="CI74" i="14" s="1"/>
  <c r="CJ44" i="14"/>
  <c r="CJ74" i="14" s="1"/>
  <c r="CK44" i="14"/>
  <c r="CK74" i="14" s="1"/>
  <c r="CL44" i="14"/>
  <c r="CL74" i="14" s="1"/>
  <c r="CM44" i="14"/>
  <c r="CM74" i="14" s="1"/>
  <c r="CN44" i="14"/>
  <c r="CN74" i="14" s="1"/>
  <c r="CO44" i="14"/>
  <c r="CO74" i="14" s="1"/>
  <c r="CP44" i="14"/>
  <c r="CP74" i="14" s="1"/>
  <c r="CQ44" i="14"/>
  <c r="CQ74" i="14" s="1"/>
  <c r="CR44" i="14"/>
  <c r="CR74" i="14" s="1"/>
  <c r="CS44" i="14"/>
  <c r="CS74" i="14" s="1"/>
  <c r="CT44" i="14"/>
  <c r="CT74" i="14" s="1"/>
  <c r="CU44" i="14"/>
  <c r="CU74" i="14" s="1"/>
  <c r="CV44" i="14"/>
  <c r="CV74" i="14" s="1"/>
  <c r="CW44" i="14"/>
  <c r="CW74" i="14" s="1"/>
  <c r="CX44" i="14"/>
  <c r="CX74" i="14" s="1"/>
  <c r="CY44" i="14"/>
  <c r="CY74" i="14" s="1"/>
  <c r="CZ44" i="14"/>
  <c r="CZ74" i="14" s="1"/>
  <c r="DA44" i="14"/>
  <c r="DA74" i="14" s="1"/>
  <c r="DB44" i="14"/>
  <c r="DB74" i="14" s="1"/>
  <c r="DC44" i="14"/>
  <c r="DC74" i="14" s="1"/>
  <c r="DD44" i="14"/>
  <c r="DD74" i="14" s="1"/>
  <c r="DE44" i="14"/>
  <c r="DE74" i="14" s="1"/>
  <c r="DF44" i="14"/>
  <c r="DF74" i="14" s="1"/>
  <c r="DG44" i="14"/>
  <c r="DG74" i="14" s="1"/>
  <c r="DH44" i="14"/>
  <c r="DH74" i="14" s="1"/>
  <c r="DI44" i="14"/>
  <c r="DI74" i="14" s="1"/>
  <c r="DJ44" i="14"/>
  <c r="DJ74" i="14" s="1"/>
  <c r="DK44" i="14"/>
  <c r="DK74" i="14" s="1"/>
  <c r="DL44" i="14"/>
  <c r="DL74" i="14" s="1"/>
  <c r="DM44" i="14"/>
  <c r="DM74" i="14" s="1"/>
  <c r="DN44" i="14"/>
  <c r="DN74" i="14" s="1"/>
  <c r="DO44" i="14"/>
  <c r="DO74" i="14" s="1"/>
  <c r="DP44" i="14"/>
  <c r="DP74" i="14" s="1"/>
  <c r="DQ44" i="14"/>
  <c r="DQ74" i="14" s="1"/>
  <c r="DR44" i="14"/>
  <c r="DR74" i="14" s="1"/>
  <c r="DS44" i="14"/>
  <c r="DS74" i="14" s="1"/>
  <c r="DT44" i="14"/>
  <c r="DT74" i="14" s="1"/>
  <c r="DU44" i="14"/>
  <c r="DU74" i="14" s="1"/>
  <c r="DV44" i="14"/>
  <c r="DV74" i="14" s="1"/>
  <c r="DW44" i="14"/>
  <c r="DW74" i="14" s="1"/>
  <c r="DX44" i="14"/>
  <c r="DX74" i="14" s="1"/>
  <c r="DY44" i="14"/>
  <c r="DY74" i="14" s="1"/>
  <c r="DZ44" i="14"/>
  <c r="DZ74" i="14" s="1"/>
  <c r="EA44" i="14"/>
  <c r="EA74" i="14" s="1"/>
  <c r="EB44" i="14"/>
  <c r="EB74" i="14" s="1"/>
  <c r="EC44" i="14"/>
  <c r="EC74" i="14" s="1"/>
  <c r="ED44" i="14"/>
  <c r="ED74" i="14" s="1"/>
  <c r="EE44" i="14"/>
  <c r="EE74" i="14" s="1"/>
  <c r="EF44" i="14"/>
  <c r="EF74" i="14" s="1"/>
  <c r="EG44" i="14"/>
  <c r="EG74" i="14" s="1"/>
  <c r="EH44" i="14"/>
  <c r="EH74" i="14" s="1"/>
  <c r="EI44" i="14"/>
  <c r="EI74" i="14" s="1"/>
  <c r="EJ44" i="14"/>
  <c r="EJ74" i="14" s="1"/>
  <c r="EK44" i="14"/>
  <c r="EK74" i="14" s="1"/>
  <c r="EL44" i="14"/>
  <c r="EL74" i="14" s="1"/>
  <c r="EM44" i="14"/>
  <c r="EM74" i="14" s="1"/>
  <c r="EN44" i="14"/>
  <c r="EN74" i="14" s="1"/>
  <c r="EO44" i="14"/>
  <c r="EO74" i="14" s="1"/>
  <c r="EP44" i="14"/>
  <c r="EP74" i="14" s="1"/>
  <c r="EQ44" i="14"/>
  <c r="EQ74" i="14" s="1"/>
  <c r="ER44" i="14"/>
  <c r="ER74" i="14" s="1"/>
  <c r="ES44" i="14"/>
  <c r="ES74" i="14" s="1"/>
  <c r="ET44" i="14"/>
  <c r="ET74" i="14" s="1"/>
  <c r="EU44" i="14"/>
  <c r="EU74" i="14" s="1"/>
  <c r="EV44" i="14"/>
  <c r="EV74" i="14" s="1"/>
  <c r="EW44" i="14"/>
  <c r="EW74" i="14" s="1"/>
  <c r="EX44" i="14"/>
  <c r="EX74" i="14" s="1"/>
  <c r="EY44" i="14"/>
  <c r="EY74" i="14" s="1"/>
  <c r="EZ44" i="14"/>
  <c r="EZ74" i="14" s="1"/>
  <c r="FA44" i="14"/>
  <c r="FA74" i="14" s="1"/>
  <c r="FB44" i="14"/>
  <c r="FB74" i="14" s="1"/>
  <c r="FC44" i="14"/>
  <c r="FC74" i="14" s="1"/>
  <c r="FD44" i="14"/>
  <c r="FD74" i="14" s="1"/>
  <c r="FE44" i="14"/>
  <c r="FE74" i="14" s="1"/>
  <c r="FF44" i="14"/>
  <c r="FF74" i="14" s="1"/>
  <c r="B45" i="14"/>
  <c r="B75" i="14" s="1"/>
  <c r="D45" i="14"/>
  <c r="D75" i="14" s="1"/>
  <c r="E45" i="14"/>
  <c r="E75" i="14" s="1"/>
  <c r="F45" i="14"/>
  <c r="F75" i="14" s="1"/>
  <c r="G45" i="14"/>
  <c r="G75" i="14" s="1"/>
  <c r="H45" i="14"/>
  <c r="H75" i="14" s="1"/>
  <c r="I45" i="14"/>
  <c r="I75" i="14" s="1"/>
  <c r="J45" i="14"/>
  <c r="J75" i="14" s="1"/>
  <c r="K45" i="14"/>
  <c r="K75" i="14" s="1"/>
  <c r="L45" i="14"/>
  <c r="L75" i="14" s="1"/>
  <c r="M45" i="14"/>
  <c r="M75" i="14" s="1"/>
  <c r="N45" i="14"/>
  <c r="N75" i="14" s="1"/>
  <c r="O45" i="14"/>
  <c r="O75" i="14" s="1"/>
  <c r="P45" i="14"/>
  <c r="P75" i="14" s="1"/>
  <c r="Q45" i="14"/>
  <c r="Q75" i="14" s="1"/>
  <c r="R45" i="14"/>
  <c r="R75" i="14" s="1"/>
  <c r="S45" i="14"/>
  <c r="S75" i="14" s="1"/>
  <c r="T45" i="14"/>
  <c r="T75" i="14" s="1"/>
  <c r="U45" i="14"/>
  <c r="U75" i="14" s="1"/>
  <c r="V45" i="14"/>
  <c r="V75" i="14" s="1"/>
  <c r="W45" i="14"/>
  <c r="W75" i="14" s="1"/>
  <c r="X45" i="14"/>
  <c r="X75" i="14" s="1"/>
  <c r="Y45" i="14"/>
  <c r="Y75" i="14" s="1"/>
  <c r="Z45" i="14"/>
  <c r="Z75" i="14" s="1"/>
  <c r="AA45" i="14"/>
  <c r="AA75" i="14" s="1"/>
  <c r="AB45" i="14"/>
  <c r="AB75" i="14" s="1"/>
  <c r="AC45" i="14"/>
  <c r="AC75" i="14" s="1"/>
  <c r="AD45" i="14"/>
  <c r="AD75" i="14" s="1"/>
  <c r="AE45" i="14"/>
  <c r="AE75" i="14" s="1"/>
  <c r="AF45" i="14"/>
  <c r="AF75" i="14" s="1"/>
  <c r="AG45" i="14"/>
  <c r="AG75" i="14" s="1"/>
  <c r="AH45" i="14"/>
  <c r="AH75" i="14" s="1"/>
  <c r="AI45" i="14"/>
  <c r="AI75" i="14" s="1"/>
  <c r="AJ45" i="14"/>
  <c r="AJ75" i="14" s="1"/>
  <c r="AK45" i="14"/>
  <c r="AK75" i="14" s="1"/>
  <c r="AL45" i="14"/>
  <c r="AL75" i="14" s="1"/>
  <c r="AM45" i="14"/>
  <c r="AM75" i="14" s="1"/>
  <c r="AN45" i="14"/>
  <c r="AN75" i="14" s="1"/>
  <c r="AO45" i="14"/>
  <c r="AO75" i="14" s="1"/>
  <c r="AP45" i="14"/>
  <c r="AP75" i="14" s="1"/>
  <c r="AQ45" i="14"/>
  <c r="AQ75" i="14" s="1"/>
  <c r="AR45" i="14"/>
  <c r="AR75" i="14" s="1"/>
  <c r="AS45" i="14"/>
  <c r="AS75" i="14" s="1"/>
  <c r="AT45" i="14"/>
  <c r="AT75" i="14" s="1"/>
  <c r="AU45" i="14"/>
  <c r="AU75" i="14" s="1"/>
  <c r="AV45" i="14"/>
  <c r="AV75" i="14" s="1"/>
  <c r="AW45" i="14"/>
  <c r="AW75" i="14" s="1"/>
  <c r="AX45" i="14"/>
  <c r="AX75" i="14" s="1"/>
  <c r="AY45" i="14"/>
  <c r="AY75" i="14" s="1"/>
  <c r="AZ45" i="14"/>
  <c r="AZ75" i="14" s="1"/>
  <c r="BA45" i="14"/>
  <c r="BA75" i="14" s="1"/>
  <c r="BB45" i="14"/>
  <c r="BB75" i="14" s="1"/>
  <c r="BC45" i="14"/>
  <c r="BC75" i="14" s="1"/>
  <c r="BD45" i="14"/>
  <c r="BD75" i="14" s="1"/>
  <c r="BE45" i="14"/>
  <c r="BE75" i="14" s="1"/>
  <c r="BF45" i="14"/>
  <c r="BF75" i="14" s="1"/>
  <c r="BG45" i="14"/>
  <c r="BG75" i="14" s="1"/>
  <c r="BH45" i="14"/>
  <c r="BH75" i="14" s="1"/>
  <c r="BI45" i="14"/>
  <c r="BI75" i="14" s="1"/>
  <c r="BJ45" i="14"/>
  <c r="BJ75" i="14" s="1"/>
  <c r="BK45" i="14"/>
  <c r="BK75" i="14" s="1"/>
  <c r="BL45" i="14"/>
  <c r="BL75" i="14" s="1"/>
  <c r="BM45" i="14"/>
  <c r="BM75" i="14" s="1"/>
  <c r="BN45" i="14"/>
  <c r="BN75" i="14" s="1"/>
  <c r="BO45" i="14"/>
  <c r="BO75" i="14" s="1"/>
  <c r="BP45" i="14"/>
  <c r="BP75" i="14" s="1"/>
  <c r="BQ45" i="14"/>
  <c r="BQ75" i="14" s="1"/>
  <c r="BR45" i="14"/>
  <c r="BR75" i="14" s="1"/>
  <c r="BS45" i="14"/>
  <c r="BS75" i="14" s="1"/>
  <c r="BT45" i="14"/>
  <c r="BT75" i="14" s="1"/>
  <c r="BU45" i="14"/>
  <c r="BU75" i="14" s="1"/>
  <c r="BV45" i="14"/>
  <c r="BV75" i="14" s="1"/>
  <c r="BW45" i="14"/>
  <c r="BW75" i="14" s="1"/>
  <c r="BX45" i="14"/>
  <c r="BX75" i="14" s="1"/>
  <c r="BY45" i="14"/>
  <c r="BY75" i="14" s="1"/>
  <c r="BZ45" i="14"/>
  <c r="BZ75" i="14" s="1"/>
  <c r="CA45" i="14"/>
  <c r="CA75" i="14" s="1"/>
  <c r="CB45" i="14"/>
  <c r="CB75" i="14" s="1"/>
  <c r="CC45" i="14"/>
  <c r="CC75" i="14" s="1"/>
  <c r="CD45" i="14"/>
  <c r="CD75" i="14" s="1"/>
  <c r="CE45" i="14"/>
  <c r="CE75" i="14" s="1"/>
  <c r="CF45" i="14"/>
  <c r="CF75" i="14" s="1"/>
  <c r="CG45" i="14"/>
  <c r="CG75" i="14" s="1"/>
  <c r="CH45" i="14"/>
  <c r="CH75" i="14" s="1"/>
  <c r="CI45" i="14"/>
  <c r="CI75" i="14" s="1"/>
  <c r="CJ45" i="14"/>
  <c r="CJ75" i="14" s="1"/>
  <c r="CK45" i="14"/>
  <c r="CK75" i="14" s="1"/>
  <c r="CL45" i="14"/>
  <c r="CL75" i="14" s="1"/>
  <c r="CM45" i="14"/>
  <c r="CM75" i="14" s="1"/>
  <c r="CN45" i="14"/>
  <c r="CN75" i="14" s="1"/>
  <c r="CO45" i="14"/>
  <c r="CO75" i="14" s="1"/>
  <c r="CP45" i="14"/>
  <c r="CP75" i="14" s="1"/>
  <c r="CQ45" i="14"/>
  <c r="CQ75" i="14" s="1"/>
  <c r="CR45" i="14"/>
  <c r="CR75" i="14" s="1"/>
  <c r="CS45" i="14"/>
  <c r="CS75" i="14" s="1"/>
  <c r="CT45" i="14"/>
  <c r="CT75" i="14" s="1"/>
  <c r="CU45" i="14"/>
  <c r="CU75" i="14" s="1"/>
  <c r="CV45" i="14"/>
  <c r="CV75" i="14" s="1"/>
  <c r="CW45" i="14"/>
  <c r="CW75" i="14" s="1"/>
  <c r="CX45" i="14"/>
  <c r="CX75" i="14" s="1"/>
  <c r="CY45" i="14"/>
  <c r="CY75" i="14" s="1"/>
  <c r="CZ45" i="14"/>
  <c r="CZ75" i="14" s="1"/>
  <c r="DA45" i="14"/>
  <c r="DA75" i="14" s="1"/>
  <c r="DB45" i="14"/>
  <c r="DB75" i="14" s="1"/>
  <c r="DC45" i="14"/>
  <c r="DC75" i="14" s="1"/>
  <c r="DD45" i="14"/>
  <c r="DD75" i="14" s="1"/>
  <c r="DE45" i="14"/>
  <c r="DE75" i="14" s="1"/>
  <c r="DF45" i="14"/>
  <c r="DF75" i="14" s="1"/>
  <c r="DG45" i="14"/>
  <c r="DG75" i="14" s="1"/>
  <c r="DH45" i="14"/>
  <c r="DH75" i="14" s="1"/>
  <c r="DI45" i="14"/>
  <c r="DI75" i="14" s="1"/>
  <c r="DJ45" i="14"/>
  <c r="DJ75" i="14" s="1"/>
  <c r="DK45" i="14"/>
  <c r="DK75" i="14" s="1"/>
  <c r="DL45" i="14"/>
  <c r="DL75" i="14" s="1"/>
  <c r="DM45" i="14"/>
  <c r="DM75" i="14" s="1"/>
  <c r="DN45" i="14"/>
  <c r="DN75" i="14" s="1"/>
  <c r="DO45" i="14"/>
  <c r="DO75" i="14" s="1"/>
  <c r="DP45" i="14"/>
  <c r="DP75" i="14" s="1"/>
  <c r="DQ45" i="14"/>
  <c r="DQ75" i="14" s="1"/>
  <c r="DR45" i="14"/>
  <c r="DR75" i="14" s="1"/>
  <c r="DS45" i="14"/>
  <c r="DS75" i="14" s="1"/>
  <c r="DT45" i="14"/>
  <c r="DT75" i="14" s="1"/>
  <c r="DU45" i="14"/>
  <c r="DU75" i="14" s="1"/>
  <c r="DV45" i="14"/>
  <c r="DV75" i="14" s="1"/>
  <c r="DW45" i="14"/>
  <c r="DW75" i="14" s="1"/>
  <c r="DX45" i="14"/>
  <c r="DX75" i="14" s="1"/>
  <c r="DY45" i="14"/>
  <c r="DY75" i="14" s="1"/>
  <c r="DZ45" i="14"/>
  <c r="DZ75" i="14" s="1"/>
  <c r="EA45" i="14"/>
  <c r="EA75" i="14" s="1"/>
  <c r="EB45" i="14"/>
  <c r="EB75" i="14" s="1"/>
  <c r="EC45" i="14"/>
  <c r="EC75" i="14" s="1"/>
  <c r="ED45" i="14"/>
  <c r="ED75" i="14" s="1"/>
  <c r="EE45" i="14"/>
  <c r="EE75" i="14" s="1"/>
  <c r="EF45" i="14"/>
  <c r="EF75" i="14" s="1"/>
  <c r="EG45" i="14"/>
  <c r="EG75" i="14" s="1"/>
  <c r="EH45" i="14"/>
  <c r="EH75" i="14" s="1"/>
  <c r="EI45" i="14"/>
  <c r="EI75" i="14" s="1"/>
  <c r="EJ45" i="14"/>
  <c r="EJ75" i="14" s="1"/>
  <c r="EK45" i="14"/>
  <c r="EK75" i="14" s="1"/>
  <c r="EL45" i="14"/>
  <c r="EL75" i="14" s="1"/>
  <c r="EM45" i="14"/>
  <c r="EM75" i="14" s="1"/>
  <c r="EN45" i="14"/>
  <c r="EN75" i="14" s="1"/>
  <c r="EO45" i="14"/>
  <c r="EO75" i="14" s="1"/>
  <c r="EP45" i="14"/>
  <c r="EP75" i="14" s="1"/>
  <c r="EQ45" i="14"/>
  <c r="EQ75" i="14" s="1"/>
  <c r="ER45" i="14"/>
  <c r="ER75" i="14" s="1"/>
  <c r="ES45" i="14"/>
  <c r="ES75" i="14" s="1"/>
  <c r="ET45" i="14"/>
  <c r="ET75" i="14" s="1"/>
  <c r="EU45" i="14"/>
  <c r="EU75" i="14" s="1"/>
  <c r="EV45" i="14"/>
  <c r="EV75" i="14" s="1"/>
  <c r="EW45" i="14"/>
  <c r="EW75" i="14" s="1"/>
  <c r="EX45" i="14"/>
  <c r="EX75" i="14" s="1"/>
  <c r="EY45" i="14"/>
  <c r="EY75" i="14" s="1"/>
  <c r="EZ45" i="14"/>
  <c r="EZ75" i="14" s="1"/>
  <c r="FA45" i="14"/>
  <c r="FA75" i="14" s="1"/>
  <c r="FB45" i="14"/>
  <c r="FB75" i="14" s="1"/>
  <c r="FC45" i="14"/>
  <c r="FC75" i="14" s="1"/>
  <c r="FD45" i="14"/>
  <c r="FD75" i="14" s="1"/>
  <c r="FE45" i="14"/>
  <c r="FE75" i="14" s="1"/>
  <c r="FF45" i="14"/>
  <c r="FF75" i="14" s="1"/>
  <c r="B46" i="14"/>
  <c r="B76" i="14" s="1"/>
  <c r="D46" i="14"/>
  <c r="D76" i="14" s="1"/>
  <c r="E46" i="14"/>
  <c r="E76" i="14" s="1"/>
  <c r="F46" i="14"/>
  <c r="F76" i="14" s="1"/>
  <c r="G46" i="14"/>
  <c r="G76" i="14" s="1"/>
  <c r="H46" i="14"/>
  <c r="H76" i="14" s="1"/>
  <c r="I46" i="14"/>
  <c r="I76" i="14" s="1"/>
  <c r="J46" i="14"/>
  <c r="J76" i="14" s="1"/>
  <c r="K46" i="14"/>
  <c r="K76" i="14" s="1"/>
  <c r="L46" i="14"/>
  <c r="L76" i="14" s="1"/>
  <c r="M46" i="14"/>
  <c r="M76" i="14" s="1"/>
  <c r="N46" i="14"/>
  <c r="N76" i="14" s="1"/>
  <c r="O46" i="14"/>
  <c r="O76" i="14" s="1"/>
  <c r="P46" i="14"/>
  <c r="P76" i="14" s="1"/>
  <c r="Q46" i="14"/>
  <c r="Q76" i="14" s="1"/>
  <c r="R46" i="14"/>
  <c r="R76" i="14" s="1"/>
  <c r="S46" i="14"/>
  <c r="S76" i="14" s="1"/>
  <c r="T46" i="14"/>
  <c r="T76" i="14" s="1"/>
  <c r="U46" i="14"/>
  <c r="U76" i="14" s="1"/>
  <c r="V46" i="14"/>
  <c r="V76" i="14" s="1"/>
  <c r="W46" i="14"/>
  <c r="W76" i="14" s="1"/>
  <c r="X46" i="14"/>
  <c r="X76" i="14" s="1"/>
  <c r="Y46" i="14"/>
  <c r="Y76" i="14" s="1"/>
  <c r="Z46" i="14"/>
  <c r="Z76" i="14" s="1"/>
  <c r="AA46" i="14"/>
  <c r="AA76" i="14" s="1"/>
  <c r="AB46" i="14"/>
  <c r="AB76" i="14" s="1"/>
  <c r="AC46" i="14"/>
  <c r="AC76" i="14" s="1"/>
  <c r="AD46" i="14"/>
  <c r="AD76" i="14" s="1"/>
  <c r="AE46" i="14"/>
  <c r="AE76" i="14" s="1"/>
  <c r="AF46" i="14"/>
  <c r="AF76" i="14" s="1"/>
  <c r="AG46" i="14"/>
  <c r="AG76" i="14" s="1"/>
  <c r="AH46" i="14"/>
  <c r="AH76" i="14" s="1"/>
  <c r="AI46" i="14"/>
  <c r="AI76" i="14" s="1"/>
  <c r="AJ46" i="14"/>
  <c r="AJ76" i="14" s="1"/>
  <c r="AK46" i="14"/>
  <c r="AK76" i="14" s="1"/>
  <c r="AL46" i="14"/>
  <c r="AL76" i="14" s="1"/>
  <c r="AM46" i="14"/>
  <c r="AM76" i="14" s="1"/>
  <c r="AN46" i="14"/>
  <c r="AN76" i="14" s="1"/>
  <c r="AO46" i="14"/>
  <c r="AO76" i="14" s="1"/>
  <c r="AP46" i="14"/>
  <c r="AP76" i="14" s="1"/>
  <c r="AQ46" i="14"/>
  <c r="AQ76" i="14" s="1"/>
  <c r="AR46" i="14"/>
  <c r="AR76" i="14" s="1"/>
  <c r="AS46" i="14"/>
  <c r="AS76" i="14" s="1"/>
  <c r="AT46" i="14"/>
  <c r="AT76" i="14" s="1"/>
  <c r="AU46" i="14"/>
  <c r="AU76" i="14" s="1"/>
  <c r="AV46" i="14"/>
  <c r="AV76" i="14" s="1"/>
  <c r="AW46" i="14"/>
  <c r="AW76" i="14" s="1"/>
  <c r="AX46" i="14"/>
  <c r="AX76" i="14" s="1"/>
  <c r="AY46" i="14"/>
  <c r="AY76" i="14" s="1"/>
  <c r="AZ46" i="14"/>
  <c r="AZ76" i="14" s="1"/>
  <c r="BA46" i="14"/>
  <c r="BA76" i="14" s="1"/>
  <c r="BB46" i="14"/>
  <c r="BB76" i="14" s="1"/>
  <c r="BC46" i="14"/>
  <c r="BC76" i="14" s="1"/>
  <c r="BD46" i="14"/>
  <c r="BD76" i="14" s="1"/>
  <c r="BE46" i="14"/>
  <c r="BE76" i="14" s="1"/>
  <c r="BF46" i="14"/>
  <c r="BF76" i="14" s="1"/>
  <c r="BG46" i="14"/>
  <c r="BG76" i="14" s="1"/>
  <c r="BH46" i="14"/>
  <c r="BH76" i="14" s="1"/>
  <c r="BI46" i="14"/>
  <c r="BI76" i="14" s="1"/>
  <c r="BJ46" i="14"/>
  <c r="BJ76" i="14" s="1"/>
  <c r="BK46" i="14"/>
  <c r="BK76" i="14" s="1"/>
  <c r="BL46" i="14"/>
  <c r="BL76" i="14" s="1"/>
  <c r="BM46" i="14"/>
  <c r="BM76" i="14" s="1"/>
  <c r="BN46" i="14"/>
  <c r="BN76" i="14" s="1"/>
  <c r="BO46" i="14"/>
  <c r="BO76" i="14" s="1"/>
  <c r="BP46" i="14"/>
  <c r="BP76" i="14" s="1"/>
  <c r="BQ46" i="14"/>
  <c r="BQ76" i="14" s="1"/>
  <c r="BR46" i="14"/>
  <c r="BR76" i="14" s="1"/>
  <c r="BS46" i="14"/>
  <c r="BS76" i="14" s="1"/>
  <c r="BT46" i="14"/>
  <c r="BT76" i="14" s="1"/>
  <c r="BU46" i="14"/>
  <c r="BU76" i="14" s="1"/>
  <c r="BV46" i="14"/>
  <c r="BV76" i="14" s="1"/>
  <c r="BW46" i="14"/>
  <c r="BW76" i="14" s="1"/>
  <c r="BX46" i="14"/>
  <c r="BX76" i="14" s="1"/>
  <c r="BY46" i="14"/>
  <c r="BY76" i="14" s="1"/>
  <c r="BZ46" i="14"/>
  <c r="BZ76" i="14" s="1"/>
  <c r="CA46" i="14"/>
  <c r="CA76" i="14" s="1"/>
  <c r="CB46" i="14"/>
  <c r="CB76" i="14" s="1"/>
  <c r="CC46" i="14"/>
  <c r="CC76" i="14" s="1"/>
  <c r="CD46" i="14"/>
  <c r="CD76" i="14" s="1"/>
  <c r="CE46" i="14"/>
  <c r="CE76" i="14" s="1"/>
  <c r="CF46" i="14"/>
  <c r="CF76" i="14" s="1"/>
  <c r="CG46" i="14"/>
  <c r="CG76" i="14" s="1"/>
  <c r="CH46" i="14"/>
  <c r="CH76" i="14" s="1"/>
  <c r="CI46" i="14"/>
  <c r="CI76" i="14" s="1"/>
  <c r="CJ46" i="14"/>
  <c r="CJ76" i="14" s="1"/>
  <c r="CK46" i="14"/>
  <c r="CK76" i="14" s="1"/>
  <c r="CL46" i="14"/>
  <c r="CL76" i="14" s="1"/>
  <c r="CM46" i="14"/>
  <c r="CM76" i="14" s="1"/>
  <c r="CN46" i="14"/>
  <c r="CN76" i="14" s="1"/>
  <c r="CO46" i="14"/>
  <c r="CO76" i="14" s="1"/>
  <c r="CP46" i="14"/>
  <c r="CP76" i="14" s="1"/>
  <c r="CQ46" i="14"/>
  <c r="CQ76" i="14" s="1"/>
  <c r="CR46" i="14"/>
  <c r="CR76" i="14" s="1"/>
  <c r="CS46" i="14"/>
  <c r="CS76" i="14" s="1"/>
  <c r="CT46" i="14"/>
  <c r="CT76" i="14" s="1"/>
  <c r="CU46" i="14"/>
  <c r="CU76" i="14" s="1"/>
  <c r="CV46" i="14"/>
  <c r="CV76" i="14" s="1"/>
  <c r="CW46" i="14"/>
  <c r="CW76" i="14" s="1"/>
  <c r="CX46" i="14"/>
  <c r="CX76" i="14" s="1"/>
  <c r="CY46" i="14"/>
  <c r="CY76" i="14" s="1"/>
  <c r="CZ46" i="14"/>
  <c r="CZ76" i="14" s="1"/>
  <c r="DA46" i="14"/>
  <c r="DA76" i="14" s="1"/>
  <c r="DB46" i="14"/>
  <c r="DB76" i="14" s="1"/>
  <c r="DC46" i="14"/>
  <c r="DC76" i="14" s="1"/>
  <c r="DD46" i="14"/>
  <c r="DD76" i="14" s="1"/>
  <c r="DE46" i="14"/>
  <c r="DE76" i="14" s="1"/>
  <c r="DF46" i="14"/>
  <c r="DF76" i="14" s="1"/>
  <c r="DG46" i="14"/>
  <c r="DG76" i="14" s="1"/>
  <c r="DH46" i="14"/>
  <c r="DH76" i="14" s="1"/>
  <c r="DI46" i="14"/>
  <c r="DI76" i="14" s="1"/>
  <c r="DJ46" i="14"/>
  <c r="DJ76" i="14" s="1"/>
  <c r="DK46" i="14"/>
  <c r="DK76" i="14" s="1"/>
  <c r="DL46" i="14"/>
  <c r="DL76" i="14" s="1"/>
  <c r="DM46" i="14"/>
  <c r="DM76" i="14" s="1"/>
  <c r="DN46" i="14"/>
  <c r="DN76" i="14" s="1"/>
  <c r="DO46" i="14"/>
  <c r="DO76" i="14" s="1"/>
  <c r="DP46" i="14"/>
  <c r="DP76" i="14" s="1"/>
  <c r="DQ46" i="14"/>
  <c r="DQ76" i="14" s="1"/>
  <c r="DR46" i="14"/>
  <c r="DR76" i="14" s="1"/>
  <c r="DS46" i="14"/>
  <c r="DS76" i="14" s="1"/>
  <c r="DT46" i="14"/>
  <c r="DT76" i="14" s="1"/>
  <c r="DU46" i="14"/>
  <c r="DU76" i="14" s="1"/>
  <c r="DV46" i="14"/>
  <c r="DV76" i="14" s="1"/>
  <c r="DW46" i="14"/>
  <c r="DW76" i="14" s="1"/>
  <c r="DX46" i="14"/>
  <c r="DX76" i="14" s="1"/>
  <c r="DY46" i="14"/>
  <c r="DY76" i="14" s="1"/>
  <c r="DZ46" i="14"/>
  <c r="DZ76" i="14" s="1"/>
  <c r="EA46" i="14"/>
  <c r="EA76" i="14" s="1"/>
  <c r="EB46" i="14"/>
  <c r="EB76" i="14" s="1"/>
  <c r="EC46" i="14"/>
  <c r="EC76" i="14" s="1"/>
  <c r="ED46" i="14"/>
  <c r="ED76" i="14" s="1"/>
  <c r="EE46" i="14"/>
  <c r="EE76" i="14" s="1"/>
  <c r="EF46" i="14"/>
  <c r="EF76" i="14" s="1"/>
  <c r="EG46" i="14"/>
  <c r="EG76" i="14" s="1"/>
  <c r="EH46" i="14"/>
  <c r="EH76" i="14" s="1"/>
  <c r="EI46" i="14"/>
  <c r="EI76" i="14" s="1"/>
  <c r="EJ46" i="14"/>
  <c r="EJ76" i="14" s="1"/>
  <c r="EK46" i="14"/>
  <c r="EK76" i="14" s="1"/>
  <c r="EL46" i="14"/>
  <c r="EL76" i="14" s="1"/>
  <c r="EM46" i="14"/>
  <c r="EM76" i="14" s="1"/>
  <c r="EN46" i="14"/>
  <c r="EN76" i="14" s="1"/>
  <c r="EO46" i="14"/>
  <c r="EO76" i="14" s="1"/>
  <c r="EP46" i="14"/>
  <c r="EP76" i="14" s="1"/>
  <c r="EQ46" i="14"/>
  <c r="EQ76" i="14" s="1"/>
  <c r="ER46" i="14"/>
  <c r="ER76" i="14" s="1"/>
  <c r="ES46" i="14"/>
  <c r="ES76" i="14" s="1"/>
  <c r="ET46" i="14"/>
  <c r="ET76" i="14" s="1"/>
  <c r="EU46" i="14"/>
  <c r="EU76" i="14" s="1"/>
  <c r="EV46" i="14"/>
  <c r="EV76" i="14" s="1"/>
  <c r="EW46" i="14"/>
  <c r="EW76" i="14" s="1"/>
  <c r="EX46" i="14"/>
  <c r="EX76" i="14" s="1"/>
  <c r="EY46" i="14"/>
  <c r="EY76" i="14" s="1"/>
  <c r="EZ46" i="14"/>
  <c r="EZ76" i="14" s="1"/>
  <c r="FA46" i="14"/>
  <c r="FA76" i="14" s="1"/>
  <c r="FB46" i="14"/>
  <c r="FB76" i="14" s="1"/>
  <c r="FC46" i="14"/>
  <c r="FC76" i="14" s="1"/>
  <c r="FD46" i="14"/>
  <c r="FD76" i="14" s="1"/>
  <c r="FE46" i="14"/>
  <c r="FE76" i="14" s="1"/>
  <c r="FF46" i="14"/>
  <c r="FF76" i="14" s="1"/>
  <c r="B47" i="14"/>
  <c r="B77" i="14" s="1"/>
  <c r="D47" i="14"/>
  <c r="D77" i="14" s="1"/>
  <c r="E47" i="14"/>
  <c r="E77" i="14" s="1"/>
  <c r="F47" i="14"/>
  <c r="F77" i="14" s="1"/>
  <c r="G47" i="14"/>
  <c r="G77" i="14" s="1"/>
  <c r="H47" i="14"/>
  <c r="H77" i="14" s="1"/>
  <c r="I47" i="14"/>
  <c r="I77" i="14" s="1"/>
  <c r="J47" i="14"/>
  <c r="J77" i="14" s="1"/>
  <c r="K47" i="14"/>
  <c r="K77" i="14" s="1"/>
  <c r="L47" i="14"/>
  <c r="L77" i="14" s="1"/>
  <c r="M47" i="14"/>
  <c r="M77" i="14" s="1"/>
  <c r="N47" i="14"/>
  <c r="N77" i="14" s="1"/>
  <c r="O47" i="14"/>
  <c r="O77" i="14" s="1"/>
  <c r="P47" i="14"/>
  <c r="P77" i="14" s="1"/>
  <c r="Q47" i="14"/>
  <c r="Q77" i="14" s="1"/>
  <c r="R47" i="14"/>
  <c r="R77" i="14" s="1"/>
  <c r="S47" i="14"/>
  <c r="S77" i="14" s="1"/>
  <c r="T47" i="14"/>
  <c r="T77" i="14" s="1"/>
  <c r="U47" i="14"/>
  <c r="U77" i="14" s="1"/>
  <c r="V47" i="14"/>
  <c r="V77" i="14" s="1"/>
  <c r="W47" i="14"/>
  <c r="W77" i="14" s="1"/>
  <c r="X47" i="14"/>
  <c r="X77" i="14" s="1"/>
  <c r="Y47" i="14"/>
  <c r="Y77" i="14" s="1"/>
  <c r="Z47" i="14"/>
  <c r="Z77" i="14" s="1"/>
  <c r="AA47" i="14"/>
  <c r="AA77" i="14" s="1"/>
  <c r="AB47" i="14"/>
  <c r="AB77" i="14" s="1"/>
  <c r="AC47" i="14"/>
  <c r="AC77" i="14" s="1"/>
  <c r="AD47" i="14"/>
  <c r="AD77" i="14" s="1"/>
  <c r="AE47" i="14"/>
  <c r="AE77" i="14" s="1"/>
  <c r="AF47" i="14"/>
  <c r="AF77" i="14" s="1"/>
  <c r="AG47" i="14"/>
  <c r="AG77" i="14" s="1"/>
  <c r="AH47" i="14"/>
  <c r="AH77" i="14" s="1"/>
  <c r="AI47" i="14"/>
  <c r="AI77" i="14" s="1"/>
  <c r="AJ47" i="14"/>
  <c r="AJ77" i="14" s="1"/>
  <c r="AK47" i="14"/>
  <c r="AK77" i="14" s="1"/>
  <c r="AL47" i="14"/>
  <c r="AL77" i="14" s="1"/>
  <c r="AM47" i="14"/>
  <c r="AM77" i="14" s="1"/>
  <c r="AN47" i="14"/>
  <c r="AN77" i="14" s="1"/>
  <c r="AO47" i="14"/>
  <c r="AO77" i="14" s="1"/>
  <c r="AP47" i="14"/>
  <c r="AP77" i="14" s="1"/>
  <c r="AQ47" i="14"/>
  <c r="AQ77" i="14" s="1"/>
  <c r="AR47" i="14"/>
  <c r="AR77" i="14" s="1"/>
  <c r="AS47" i="14"/>
  <c r="AS77" i="14" s="1"/>
  <c r="AT47" i="14"/>
  <c r="AT77" i="14" s="1"/>
  <c r="AU47" i="14"/>
  <c r="AU77" i="14" s="1"/>
  <c r="AV47" i="14"/>
  <c r="AV77" i="14" s="1"/>
  <c r="AW47" i="14"/>
  <c r="AW77" i="14" s="1"/>
  <c r="AX47" i="14"/>
  <c r="AX77" i="14" s="1"/>
  <c r="AY47" i="14"/>
  <c r="AY77" i="14" s="1"/>
  <c r="AZ47" i="14"/>
  <c r="AZ77" i="14" s="1"/>
  <c r="BA47" i="14"/>
  <c r="BA77" i="14" s="1"/>
  <c r="BB47" i="14"/>
  <c r="BB77" i="14" s="1"/>
  <c r="BC47" i="14"/>
  <c r="BC77" i="14" s="1"/>
  <c r="BD47" i="14"/>
  <c r="BD77" i="14" s="1"/>
  <c r="BE47" i="14"/>
  <c r="BE77" i="14" s="1"/>
  <c r="BF47" i="14"/>
  <c r="BF77" i="14" s="1"/>
  <c r="BG47" i="14"/>
  <c r="BG77" i="14" s="1"/>
  <c r="BH47" i="14"/>
  <c r="BH77" i="14" s="1"/>
  <c r="BI47" i="14"/>
  <c r="BI77" i="14" s="1"/>
  <c r="BJ47" i="14"/>
  <c r="BJ77" i="14" s="1"/>
  <c r="BK47" i="14"/>
  <c r="BK77" i="14" s="1"/>
  <c r="BL47" i="14"/>
  <c r="BL77" i="14" s="1"/>
  <c r="BM47" i="14"/>
  <c r="BM77" i="14" s="1"/>
  <c r="BN47" i="14"/>
  <c r="BN77" i="14" s="1"/>
  <c r="BO47" i="14"/>
  <c r="BO77" i="14" s="1"/>
  <c r="BP47" i="14"/>
  <c r="BP77" i="14" s="1"/>
  <c r="BQ47" i="14"/>
  <c r="BQ77" i="14" s="1"/>
  <c r="BR47" i="14"/>
  <c r="BR77" i="14" s="1"/>
  <c r="BS47" i="14"/>
  <c r="BS77" i="14" s="1"/>
  <c r="BT47" i="14"/>
  <c r="BT77" i="14" s="1"/>
  <c r="BU47" i="14"/>
  <c r="BU77" i="14" s="1"/>
  <c r="BV47" i="14"/>
  <c r="BV77" i="14" s="1"/>
  <c r="BW47" i="14"/>
  <c r="BW77" i="14" s="1"/>
  <c r="BX47" i="14"/>
  <c r="BX77" i="14" s="1"/>
  <c r="BY47" i="14"/>
  <c r="BY77" i="14" s="1"/>
  <c r="BZ47" i="14"/>
  <c r="BZ77" i="14" s="1"/>
  <c r="CA47" i="14"/>
  <c r="CA77" i="14" s="1"/>
  <c r="CB47" i="14"/>
  <c r="CB77" i="14" s="1"/>
  <c r="CC47" i="14"/>
  <c r="CC77" i="14" s="1"/>
  <c r="CD47" i="14"/>
  <c r="CD77" i="14" s="1"/>
  <c r="CE47" i="14"/>
  <c r="CE77" i="14" s="1"/>
  <c r="CF47" i="14"/>
  <c r="CF77" i="14" s="1"/>
  <c r="CG47" i="14"/>
  <c r="CG77" i="14" s="1"/>
  <c r="CH47" i="14"/>
  <c r="CH77" i="14" s="1"/>
  <c r="CI47" i="14"/>
  <c r="CI77" i="14" s="1"/>
  <c r="CJ47" i="14"/>
  <c r="CJ77" i="14" s="1"/>
  <c r="CK47" i="14"/>
  <c r="CK77" i="14" s="1"/>
  <c r="CL47" i="14"/>
  <c r="CL77" i="14" s="1"/>
  <c r="CM47" i="14"/>
  <c r="CM77" i="14" s="1"/>
  <c r="CN47" i="14"/>
  <c r="CN77" i="14" s="1"/>
  <c r="CO47" i="14"/>
  <c r="CO77" i="14" s="1"/>
  <c r="CP47" i="14"/>
  <c r="CP77" i="14" s="1"/>
  <c r="CQ47" i="14"/>
  <c r="CQ77" i="14" s="1"/>
  <c r="CR47" i="14"/>
  <c r="CR77" i="14" s="1"/>
  <c r="CS47" i="14"/>
  <c r="CS77" i="14" s="1"/>
  <c r="CT47" i="14"/>
  <c r="CT77" i="14" s="1"/>
  <c r="CU47" i="14"/>
  <c r="CU77" i="14" s="1"/>
  <c r="CV47" i="14"/>
  <c r="CV77" i="14" s="1"/>
  <c r="CW47" i="14"/>
  <c r="CW77" i="14" s="1"/>
  <c r="CX47" i="14"/>
  <c r="CX77" i="14" s="1"/>
  <c r="CY47" i="14"/>
  <c r="CY77" i="14" s="1"/>
  <c r="CZ47" i="14"/>
  <c r="CZ77" i="14" s="1"/>
  <c r="DA47" i="14"/>
  <c r="DA77" i="14" s="1"/>
  <c r="DB47" i="14"/>
  <c r="DB77" i="14" s="1"/>
  <c r="DC47" i="14"/>
  <c r="DC77" i="14" s="1"/>
  <c r="DD47" i="14"/>
  <c r="DD77" i="14" s="1"/>
  <c r="DE47" i="14"/>
  <c r="DE77" i="14" s="1"/>
  <c r="DF47" i="14"/>
  <c r="DF77" i="14" s="1"/>
  <c r="DG47" i="14"/>
  <c r="DG77" i="14" s="1"/>
  <c r="DH47" i="14"/>
  <c r="DH77" i="14" s="1"/>
  <c r="DI47" i="14"/>
  <c r="DI77" i="14" s="1"/>
  <c r="DJ47" i="14"/>
  <c r="DJ77" i="14" s="1"/>
  <c r="DK47" i="14"/>
  <c r="DK77" i="14" s="1"/>
  <c r="DL47" i="14"/>
  <c r="DL77" i="14" s="1"/>
  <c r="DM47" i="14"/>
  <c r="DM77" i="14" s="1"/>
  <c r="DN47" i="14"/>
  <c r="DN77" i="14" s="1"/>
  <c r="DO47" i="14"/>
  <c r="DO77" i="14" s="1"/>
  <c r="DP47" i="14"/>
  <c r="DP77" i="14" s="1"/>
  <c r="DQ47" i="14"/>
  <c r="DQ77" i="14" s="1"/>
  <c r="DR47" i="14"/>
  <c r="DR77" i="14" s="1"/>
  <c r="DS47" i="14"/>
  <c r="DS77" i="14" s="1"/>
  <c r="DT47" i="14"/>
  <c r="DT77" i="14" s="1"/>
  <c r="DU47" i="14"/>
  <c r="DU77" i="14" s="1"/>
  <c r="DV47" i="14"/>
  <c r="DV77" i="14" s="1"/>
  <c r="DW47" i="14"/>
  <c r="DW77" i="14" s="1"/>
  <c r="DX47" i="14"/>
  <c r="DX77" i="14" s="1"/>
  <c r="DY47" i="14"/>
  <c r="DY77" i="14" s="1"/>
  <c r="DZ47" i="14"/>
  <c r="DZ77" i="14" s="1"/>
  <c r="EA47" i="14"/>
  <c r="EA77" i="14" s="1"/>
  <c r="EB47" i="14"/>
  <c r="EB77" i="14" s="1"/>
  <c r="EC47" i="14"/>
  <c r="EC77" i="14" s="1"/>
  <c r="ED47" i="14"/>
  <c r="ED77" i="14" s="1"/>
  <c r="EE47" i="14"/>
  <c r="EE77" i="14" s="1"/>
  <c r="EF47" i="14"/>
  <c r="EF77" i="14" s="1"/>
  <c r="EG47" i="14"/>
  <c r="EG77" i="14" s="1"/>
  <c r="EH47" i="14"/>
  <c r="EH77" i="14" s="1"/>
  <c r="EI47" i="14"/>
  <c r="EI77" i="14" s="1"/>
  <c r="EJ47" i="14"/>
  <c r="EJ77" i="14" s="1"/>
  <c r="EK47" i="14"/>
  <c r="EK77" i="14" s="1"/>
  <c r="EL47" i="14"/>
  <c r="EL77" i="14" s="1"/>
  <c r="EM47" i="14"/>
  <c r="EM77" i="14" s="1"/>
  <c r="EN47" i="14"/>
  <c r="EN77" i="14" s="1"/>
  <c r="EO47" i="14"/>
  <c r="EO77" i="14" s="1"/>
  <c r="EP47" i="14"/>
  <c r="EP77" i="14" s="1"/>
  <c r="EQ47" i="14"/>
  <c r="EQ77" i="14" s="1"/>
  <c r="ER47" i="14"/>
  <c r="ER77" i="14" s="1"/>
  <c r="ES47" i="14"/>
  <c r="ES77" i="14" s="1"/>
  <c r="ET47" i="14"/>
  <c r="ET77" i="14" s="1"/>
  <c r="EU47" i="14"/>
  <c r="EU77" i="14" s="1"/>
  <c r="EV47" i="14"/>
  <c r="EV77" i="14" s="1"/>
  <c r="EW47" i="14"/>
  <c r="EW77" i="14" s="1"/>
  <c r="EX47" i="14"/>
  <c r="EX77" i="14" s="1"/>
  <c r="EY47" i="14"/>
  <c r="EY77" i="14" s="1"/>
  <c r="EZ47" i="14"/>
  <c r="EZ77" i="14" s="1"/>
  <c r="FA47" i="14"/>
  <c r="FA77" i="14" s="1"/>
  <c r="FB47" i="14"/>
  <c r="FB77" i="14" s="1"/>
  <c r="FC47" i="14"/>
  <c r="FC77" i="14" s="1"/>
  <c r="FD47" i="14"/>
  <c r="FD77" i="14" s="1"/>
  <c r="FE47" i="14"/>
  <c r="FE77" i="14" s="1"/>
  <c r="FF47" i="14"/>
  <c r="FF77" i="14" s="1"/>
  <c r="B48" i="14"/>
  <c r="B78" i="14" s="1"/>
  <c r="D48" i="14"/>
  <c r="D78" i="14" s="1"/>
  <c r="E48" i="14"/>
  <c r="E78" i="14" s="1"/>
  <c r="F48" i="14"/>
  <c r="F78" i="14" s="1"/>
  <c r="G48" i="14"/>
  <c r="G78" i="14" s="1"/>
  <c r="H48" i="14"/>
  <c r="H78" i="14" s="1"/>
  <c r="I48" i="14"/>
  <c r="I78" i="14" s="1"/>
  <c r="J48" i="14"/>
  <c r="J78" i="14" s="1"/>
  <c r="K48" i="14"/>
  <c r="K78" i="14" s="1"/>
  <c r="L48" i="14"/>
  <c r="L78" i="14" s="1"/>
  <c r="M48" i="14"/>
  <c r="M78" i="14" s="1"/>
  <c r="N48" i="14"/>
  <c r="N78" i="14" s="1"/>
  <c r="O48" i="14"/>
  <c r="O78" i="14" s="1"/>
  <c r="P48" i="14"/>
  <c r="P78" i="14" s="1"/>
  <c r="Q48" i="14"/>
  <c r="Q78" i="14" s="1"/>
  <c r="R48" i="14"/>
  <c r="R78" i="14" s="1"/>
  <c r="S48" i="14"/>
  <c r="S78" i="14" s="1"/>
  <c r="T48" i="14"/>
  <c r="T78" i="14" s="1"/>
  <c r="U48" i="14"/>
  <c r="U78" i="14" s="1"/>
  <c r="V48" i="14"/>
  <c r="V78" i="14" s="1"/>
  <c r="W48" i="14"/>
  <c r="W78" i="14" s="1"/>
  <c r="X48" i="14"/>
  <c r="X78" i="14" s="1"/>
  <c r="Y48" i="14"/>
  <c r="Y78" i="14" s="1"/>
  <c r="Z48" i="14"/>
  <c r="Z78" i="14" s="1"/>
  <c r="AA48" i="14"/>
  <c r="AA78" i="14" s="1"/>
  <c r="AB48" i="14"/>
  <c r="AB78" i="14" s="1"/>
  <c r="AC48" i="14"/>
  <c r="AC78" i="14" s="1"/>
  <c r="AD48" i="14"/>
  <c r="AD78" i="14" s="1"/>
  <c r="AE48" i="14"/>
  <c r="AE78" i="14" s="1"/>
  <c r="AF48" i="14"/>
  <c r="AF78" i="14" s="1"/>
  <c r="AG48" i="14"/>
  <c r="AG78" i="14" s="1"/>
  <c r="AH48" i="14"/>
  <c r="AH78" i="14" s="1"/>
  <c r="AI48" i="14"/>
  <c r="AI78" i="14" s="1"/>
  <c r="AJ48" i="14"/>
  <c r="AJ78" i="14" s="1"/>
  <c r="AK48" i="14"/>
  <c r="AK78" i="14" s="1"/>
  <c r="AL48" i="14"/>
  <c r="AL78" i="14" s="1"/>
  <c r="AM48" i="14"/>
  <c r="AM78" i="14" s="1"/>
  <c r="AN48" i="14"/>
  <c r="AN78" i="14" s="1"/>
  <c r="AO48" i="14"/>
  <c r="AO78" i="14" s="1"/>
  <c r="AP48" i="14"/>
  <c r="AP78" i="14" s="1"/>
  <c r="AQ48" i="14"/>
  <c r="AQ78" i="14" s="1"/>
  <c r="AR48" i="14"/>
  <c r="AR78" i="14" s="1"/>
  <c r="AS48" i="14"/>
  <c r="AS78" i="14" s="1"/>
  <c r="AT48" i="14"/>
  <c r="AT78" i="14" s="1"/>
  <c r="AU48" i="14"/>
  <c r="AU78" i="14" s="1"/>
  <c r="AV48" i="14"/>
  <c r="AV78" i="14" s="1"/>
  <c r="AW48" i="14"/>
  <c r="AW78" i="14" s="1"/>
  <c r="AX48" i="14"/>
  <c r="AX78" i="14" s="1"/>
  <c r="AY48" i="14"/>
  <c r="AY78" i="14" s="1"/>
  <c r="AZ48" i="14"/>
  <c r="AZ78" i="14" s="1"/>
  <c r="BA48" i="14"/>
  <c r="BA78" i="14" s="1"/>
  <c r="BB48" i="14"/>
  <c r="BB78" i="14" s="1"/>
  <c r="BC48" i="14"/>
  <c r="BC78" i="14" s="1"/>
  <c r="BD48" i="14"/>
  <c r="BD78" i="14" s="1"/>
  <c r="BE48" i="14"/>
  <c r="BE78" i="14" s="1"/>
  <c r="BF48" i="14"/>
  <c r="BF78" i="14" s="1"/>
  <c r="BG48" i="14"/>
  <c r="BG78" i="14" s="1"/>
  <c r="BH48" i="14"/>
  <c r="BH78" i="14" s="1"/>
  <c r="BI48" i="14"/>
  <c r="BI78" i="14" s="1"/>
  <c r="BJ48" i="14"/>
  <c r="BJ78" i="14" s="1"/>
  <c r="BK48" i="14"/>
  <c r="BK78" i="14" s="1"/>
  <c r="BL48" i="14"/>
  <c r="BL78" i="14" s="1"/>
  <c r="BM48" i="14"/>
  <c r="BM78" i="14" s="1"/>
  <c r="BN48" i="14"/>
  <c r="BN78" i="14" s="1"/>
  <c r="BO48" i="14"/>
  <c r="BO78" i="14" s="1"/>
  <c r="BP48" i="14"/>
  <c r="BP78" i="14" s="1"/>
  <c r="BQ48" i="14"/>
  <c r="BQ78" i="14" s="1"/>
  <c r="BR48" i="14"/>
  <c r="BR78" i="14" s="1"/>
  <c r="BS48" i="14"/>
  <c r="BS78" i="14" s="1"/>
  <c r="BT48" i="14"/>
  <c r="BT78" i="14" s="1"/>
  <c r="BU48" i="14"/>
  <c r="BU78" i="14" s="1"/>
  <c r="BV48" i="14"/>
  <c r="BV78" i="14" s="1"/>
  <c r="BW48" i="14"/>
  <c r="BW78" i="14" s="1"/>
  <c r="BX48" i="14"/>
  <c r="BX78" i="14" s="1"/>
  <c r="BY48" i="14"/>
  <c r="BY78" i="14" s="1"/>
  <c r="BZ48" i="14"/>
  <c r="BZ78" i="14" s="1"/>
  <c r="CA48" i="14"/>
  <c r="CA78" i="14" s="1"/>
  <c r="CB48" i="14"/>
  <c r="CB78" i="14" s="1"/>
  <c r="CC48" i="14"/>
  <c r="CC78" i="14" s="1"/>
  <c r="CD48" i="14"/>
  <c r="CD78" i="14" s="1"/>
  <c r="CE48" i="14"/>
  <c r="CE78" i="14" s="1"/>
  <c r="CF48" i="14"/>
  <c r="CF78" i="14" s="1"/>
  <c r="CG48" i="14"/>
  <c r="CG78" i="14" s="1"/>
  <c r="CH48" i="14"/>
  <c r="CH78" i="14" s="1"/>
  <c r="CI48" i="14"/>
  <c r="CI78" i="14" s="1"/>
  <c r="CJ48" i="14"/>
  <c r="CJ78" i="14" s="1"/>
  <c r="CK48" i="14"/>
  <c r="CK78" i="14" s="1"/>
  <c r="CL48" i="14"/>
  <c r="CL78" i="14" s="1"/>
  <c r="CM48" i="14"/>
  <c r="CM78" i="14" s="1"/>
  <c r="CN48" i="14"/>
  <c r="CN78" i="14" s="1"/>
  <c r="CO48" i="14"/>
  <c r="CO78" i="14" s="1"/>
  <c r="CP48" i="14"/>
  <c r="CP78" i="14" s="1"/>
  <c r="CQ48" i="14"/>
  <c r="CQ78" i="14" s="1"/>
  <c r="CR48" i="14"/>
  <c r="CR78" i="14" s="1"/>
  <c r="CS48" i="14"/>
  <c r="CS78" i="14" s="1"/>
  <c r="CT48" i="14"/>
  <c r="CT78" i="14" s="1"/>
  <c r="CU48" i="14"/>
  <c r="CU78" i="14" s="1"/>
  <c r="CV48" i="14"/>
  <c r="CV78" i="14" s="1"/>
  <c r="CW48" i="14"/>
  <c r="CW78" i="14" s="1"/>
  <c r="CX48" i="14"/>
  <c r="CX78" i="14" s="1"/>
  <c r="CY48" i="14"/>
  <c r="CY78" i="14" s="1"/>
  <c r="CZ48" i="14"/>
  <c r="CZ78" i="14" s="1"/>
  <c r="DA48" i="14"/>
  <c r="DA78" i="14" s="1"/>
  <c r="DB48" i="14"/>
  <c r="DB78" i="14" s="1"/>
  <c r="DC48" i="14"/>
  <c r="DC78" i="14" s="1"/>
  <c r="DD48" i="14"/>
  <c r="DD78" i="14" s="1"/>
  <c r="DE48" i="14"/>
  <c r="DE78" i="14" s="1"/>
  <c r="DF48" i="14"/>
  <c r="DF78" i="14" s="1"/>
  <c r="DG48" i="14"/>
  <c r="DG78" i="14" s="1"/>
  <c r="DH48" i="14"/>
  <c r="DH78" i="14" s="1"/>
  <c r="DI48" i="14"/>
  <c r="DI78" i="14" s="1"/>
  <c r="DJ48" i="14"/>
  <c r="DJ78" i="14" s="1"/>
  <c r="DK48" i="14"/>
  <c r="DK78" i="14" s="1"/>
  <c r="DL48" i="14"/>
  <c r="DL78" i="14" s="1"/>
  <c r="DM48" i="14"/>
  <c r="DM78" i="14" s="1"/>
  <c r="DN48" i="14"/>
  <c r="DN78" i="14" s="1"/>
  <c r="DO48" i="14"/>
  <c r="DO78" i="14" s="1"/>
  <c r="DP48" i="14"/>
  <c r="DP78" i="14" s="1"/>
  <c r="DQ48" i="14"/>
  <c r="DQ78" i="14" s="1"/>
  <c r="DR48" i="14"/>
  <c r="DR78" i="14" s="1"/>
  <c r="DS48" i="14"/>
  <c r="DS78" i="14" s="1"/>
  <c r="DT48" i="14"/>
  <c r="DT78" i="14" s="1"/>
  <c r="DU48" i="14"/>
  <c r="DU78" i="14" s="1"/>
  <c r="DV48" i="14"/>
  <c r="DV78" i="14" s="1"/>
  <c r="DW48" i="14"/>
  <c r="DW78" i="14" s="1"/>
  <c r="DX48" i="14"/>
  <c r="DX78" i="14" s="1"/>
  <c r="DY48" i="14"/>
  <c r="DY78" i="14" s="1"/>
  <c r="DZ48" i="14"/>
  <c r="DZ78" i="14" s="1"/>
  <c r="EA48" i="14"/>
  <c r="EA78" i="14" s="1"/>
  <c r="EB48" i="14"/>
  <c r="EB78" i="14" s="1"/>
  <c r="EC48" i="14"/>
  <c r="EC78" i="14" s="1"/>
  <c r="ED48" i="14"/>
  <c r="ED78" i="14" s="1"/>
  <c r="EE48" i="14"/>
  <c r="EE78" i="14" s="1"/>
  <c r="EF48" i="14"/>
  <c r="EF78" i="14" s="1"/>
  <c r="EG48" i="14"/>
  <c r="EG78" i="14" s="1"/>
  <c r="EH48" i="14"/>
  <c r="EH78" i="14" s="1"/>
  <c r="EI48" i="14"/>
  <c r="EI78" i="14" s="1"/>
  <c r="EJ48" i="14"/>
  <c r="EJ78" i="14" s="1"/>
  <c r="EK48" i="14"/>
  <c r="EK78" i="14" s="1"/>
  <c r="EL48" i="14"/>
  <c r="EL78" i="14" s="1"/>
  <c r="EM48" i="14"/>
  <c r="EM78" i="14" s="1"/>
  <c r="EN48" i="14"/>
  <c r="EN78" i="14" s="1"/>
  <c r="EO48" i="14"/>
  <c r="EO78" i="14" s="1"/>
  <c r="EP48" i="14"/>
  <c r="EP78" i="14" s="1"/>
  <c r="EQ48" i="14"/>
  <c r="EQ78" i="14" s="1"/>
  <c r="ER48" i="14"/>
  <c r="ER78" i="14" s="1"/>
  <c r="ES48" i="14"/>
  <c r="ES78" i="14" s="1"/>
  <c r="ET48" i="14"/>
  <c r="ET78" i="14" s="1"/>
  <c r="EU48" i="14"/>
  <c r="EU78" i="14" s="1"/>
  <c r="EV48" i="14"/>
  <c r="EV78" i="14" s="1"/>
  <c r="EW48" i="14"/>
  <c r="EW78" i="14" s="1"/>
  <c r="EX48" i="14"/>
  <c r="EX78" i="14" s="1"/>
  <c r="EY48" i="14"/>
  <c r="EY78" i="14" s="1"/>
  <c r="EZ48" i="14"/>
  <c r="EZ78" i="14" s="1"/>
  <c r="FA48" i="14"/>
  <c r="FA78" i="14" s="1"/>
  <c r="FB48" i="14"/>
  <c r="FB78" i="14" s="1"/>
  <c r="FC48" i="14"/>
  <c r="FC78" i="14" s="1"/>
  <c r="FD48" i="14"/>
  <c r="FD78" i="14" s="1"/>
  <c r="FE48" i="14"/>
  <c r="FE78" i="14" s="1"/>
  <c r="FF48" i="14"/>
  <c r="FF78" i="14" s="1"/>
  <c r="B49" i="14"/>
  <c r="B79" i="14" s="1"/>
  <c r="D49" i="14"/>
  <c r="D79" i="14" s="1"/>
  <c r="E49" i="14"/>
  <c r="E79" i="14" s="1"/>
  <c r="F49" i="14"/>
  <c r="F79" i="14" s="1"/>
  <c r="G49" i="14"/>
  <c r="G79" i="14" s="1"/>
  <c r="H49" i="14"/>
  <c r="H79" i="14" s="1"/>
  <c r="I49" i="14"/>
  <c r="I79" i="14" s="1"/>
  <c r="J49" i="14"/>
  <c r="J79" i="14" s="1"/>
  <c r="K49" i="14"/>
  <c r="K79" i="14" s="1"/>
  <c r="L49" i="14"/>
  <c r="L79" i="14" s="1"/>
  <c r="M49" i="14"/>
  <c r="M79" i="14" s="1"/>
  <c r="N49" i="14"/>
  <c r="N79" i="14" s="1"/>
  <c r="O49" i="14"/>
  <c r="O79" i="14" s="1"/>
  <c r="P49" i="14"/>
  <c r="P79" i="14" s="1"/>
  <c r="Q49" i="14"/>
  <c r="Q79" i="14" s="1"/>
  <c r="R49" i="14"/>
  <c r="R79" i="14" s="1"/>
  <c r="S49" i="14"/>
  <c r="S79" i="14" s="1"/>
  <c r="T49" i="14"/>
  <c r="T79" i="14" s="1"/>
  <c r="U49" i="14"/>
  <c r="U79" i="14" s="1"/>
  <c r="V49" i="14"/>
  <c r="V79" i="14" s="1"/>
  <c r="W49" i="14"/>
  <c r="W79" i="14" s="1"/>
  <c r="X49" i="14"/>
  <c r="X79" i="14" s="1"/>
  <c r="Y49" i="14"/>
  <c r="Y79" i="14" s="1"/>
  <c r="Z49" i="14"/>
  <c r="Z79" i="14" s="1"/>
  <c r="AA49" i="14"/>
  <c r="AA79" i="14" s="1"/>
  <c r="AB49" i="14"/>
  <c r="AB79" i="14" s="1"/>
  <c r="AC49" i="14"/>
  <c r="AC79" i="14" s="1"/>
  <c r="AD49" i="14"/>
  <c r="AD79" i="14" s="1"/>
  <c r="AE49" i="14"/>
  <c r="AE79" i="14" s="1"/>
  <c r="AF49" i="14"/>
  <c r="AF79" i="14" s="1"/>
  <c r="AG49" i="14"/>
  <c r="AG79" i="14" s="1"/>
  <c r="AH49" i="14"/>
  <c r="AH79" i="14" s="1"/>
  <c r="AI49" i="14"/>
  <c r="AI79" i="14" s="1"/>
  <c r="AJ49" i="14"/>
  <c r="AJ79" i="14" s="1"/>
  <c r="AK49" i="14"/>
  <c r="AK79" i="14" s="1"/>
  <c r="AL49" i="14"/>
  <c r="AL79" i="14" s="1"/>
  <c r="AM49" i="14"/>
  <c r="AM79" i="14" s="1"/>
  <c r="AN49" i="14"/>
  <c r="AN79" i="14" s="1"/>
  <c r="AO49" i="14"/>
  <c r="AO79" i="14" s="1"/>
  <c r="AP49" i="14"/>
  <c r="AP79" i="14" s="1"/>
  <c r="AQ49" i="14"/>
  <c r="AQ79" i="14" s="1"/>
  <c r="AR49" i="14"/>
  <c r="AR79" i="14" s="1"/>
  <c r="AS49" i="14"/>
  <c r="AS79" i="14" s="1"/>
  <c r="AT49" i="14"/>
  <c r="AT79" i="14" s="1"/>
  <c r="AU49" i="14"/>
  <c r="AU79" i="14" s="1"/>
  <c r="AV49" i="14"/>
  <c r="AV79" i="14" s="1"/>
  <c r="AW49" i="14"/>
  <c r="AW79" i="14" s="1"/>
  <c r="AX49" i="14"/>
  <c r="AX79" i="14" s="1"/>
  <c r="AY49" i="14"/>
  <c r="AY79" i="14" s="1"/>
  <c r="AZ49" i="14"/>
  <c r="AZ79" i="14" s="1"/>
  <c r="BA49" i="14"/>
  <c r="BA79" i="14" s="1"/>
  <c r="BB49" i="14"/>
  <c r="BB79" i="14" s="1"/>
  <c r="BC49" i="14"/>
  <c r="BC79" i="14" s="1"/>
  <c r="BD49" i="14"/>
  <c r="BD79" i="14" s="1"/>
  <c r="BE49" i="14"/>
  <c r="BE79" i="14" s="1"/>
  <c r="BF49" i="14"/>
  <c r="BF79" i="14" s="1"/>
  <c r="BG49" i="14"/>
  <c r="BG79" i="14" s="1"/>
  <c r="BH49" i="14"/>
  <c r="BH79" i="14" s="1"/>
  <c r="BI49" i="14"/>
  <c r="BI79" i="14" s="1"/>
  <c r="BJ49" i="14"/>
  <c r="BJ79" i="14" s="1"/>
  <c r="BK49" i="14"/>
  <c r="BK79" i="14" s="1"/>
  <c r="BL49" i="14"/>
  <c r="BL79" i="14" s="1"/>
  <c r="BM49" i="14"/>
  <c r="BM79" i="14" s="1"/>
  <c r="BN49" i="14"/>
  <c r="BN79" i="14" s="1"/>
  <c r="BO49" i="14"/>
  <c r="BO79" i="14" s="1"/>
  <c r="BP49" i="14"/>
  <c r="BP79" i="14" s="1"/>
  <c r="BQ49" i="14"/>
  <c r="BQ79" i="14" s="1"/>
  <c r="BR49" i="14"/>
  <c r="BR79" i="14" s="1"/>
  <c r="BS49" i="14"/>
  <c r="BS79" i="14" s="1"/>
  <c r="BT49" i="14"/>
  <c r="BT79" i="14" s="1"/>
  <c r="BU49" i="14"/>
  <c r="BU79" i="14" s="1"/>
  <c r="BV49" i="14"/>
  <c r="BV79" i="14" s="1"/>
  <c r="BW49" i="14"/>
  <c r="BW79" i="14" s="1"/>
  <c r="BX49" i="14"/>
  <c r="BX79" i="14" s="1"/>
  <c r="BY49" i="14"/>
  <c r="BY79" i="14" s="1"/>
  <c r="BZ49" i="14"/>
  <c r="BZ79" i="14" s="1"/>
  <c r="CA49" i="14"/>
  <c r="CA79" i="14" s="1"/>
  <c r="CB49" i="14"/>
  <c r="CB79" i="14" s="1"/>
  <c r="CC49" i="14"/>
  <c r="CC79" i="14" s="1"/>
  <c r="CD49" i="14"/>
  <c r="CD79" i="14" s="1"/>
  <c r="CE49" i="14"/>
  <c r="CE79" i="14" s="1"/>
  <c r="CF49" i="14"/>
  <c r="CF79" i="14" s="1"/>
  <c r="CG49" i="14"/>
  <c r="CG79" i="14" s="1"/>
  <c r="CH49" i="14"/>
  <c r="CH79" i="14" s="1"/>
  <c r="CI49" i="14"/>
  <c r="CI79" i="14" s="1"/>
  <c r="CJ49" i="14"/>
  <c r="CJ79" i="14" s="1"/>
  <c r="CK49" i="14"/>
  <c r="CK79" i="14" s="1"/>
  <c r="CL49" i="14"/>
  <c r="CL79" i="14" s="1"/>
  <c r="CM49" i="14"/>
  <c r="CM79" i="14" s="1"/>
  <c r="CN49" i="14"/>
  <c r="CN79" i="14" s="1"/>
  <c r="CO49" i="14"/>
  <c r="CO79" i="14" s="1"/>
  <c r="CP49" i="14"/>
  <c r="CP79" i="14" s="1"/>
  <c r="CQ49" i="14"/>
  <c r="CQ79" i="14" s="1"/>
  <c r="CR49" i="14"/>
  <c r="CR79" i="14" s="1"/>
  <c r="CS49" i="14"/>
  <c r="CS79" i="14" s="1"/>
  <c r="CT49" i="14"/>
  <c r="CT79" i="14" s="1"/>
  <c r="CU49" i="14"/>
  <c r="CU79" i="14" s="1"/>
  <c r="CV49" i="14"/>
  <c r="CV79" i="14" s="1"/>
  <c r="CW49" i="14"/>
  <c r="CW79" i="14" s="1"/>
  <c r="CX49" i="14"/>
  <c r="CX79" i="14" s="1"/>
  <c r="CY49" i="14"/>
  <c r="CY79" i="14" s="1"/>
  <c r="CZ49" i="14"/>
  <c r="CZ79" i="14" s="1"/>
  <c r="DA49" i="14"/>
  <c r="DA79" i="14" s="1"/>
  <c r="DB49" i="14"/>
  <c r="DB79" i="14" s="1"/>
  <c r="DC49" i="14"/>
  <c r="DC79" i="14" s="1"/>
  <c r="DD49" i="14"/>
  <c r="DD79" i="14" s="1"/>
  <c r="DE49" i="14"/>
  <c r="DE79" i="14" s="1"/>
  <c r="DF49" i="14"/>
  <c r="DF79" i="14" s="1"/>
  <c r="DG49" i="14"/>
  <c r="DG79" i="14" s="1"/>
  <c r="DH49" i="14"/>
  <c r="DH79" i="14" s="1"/>
  <c r="DI49" i="14"/>
  <c r="DI79" i="14" s="1"/>
  <c r="DJ49" i="14"/>
  <c r="DJ79" i="14" s="1"/>
  <c r="DK49" i="14"/>
  <c r="DK79" i="14" s="1"/>
  <c r="DL49" i="14"/>
  <c r="DL79" i="14" s="1"/>
  <c r="DM49" i="14"/>
  <c r="DM79" i="14" s="1"/>
  <c r="DN49" i="14"/>
  <c r="DN79" i="14" s="1"/>
  <c r="DO49" i="14"/>
  <c r="DO79" i="14" s="1"/>
  <c r="DP49" i="14"/>
  <c r="DP79" i="14" s="1"/>
  <c r="DQ49" i="14"/>
  <c r="DQ79" i="14" s="1"/>
  <c r="DR49" i="14"/>
  <c r="DR79" i="14" s="1"/>
  <c r="DS49" i="14"/>
  <c r="DS79" i="14" s="1"/>
  <c r="DT49" i="14"/>
  <c r="DT79" i="14" s="1"/>
  <c r="DU49" i="14"/>
  <c r="DU79" i="14" s="1"/>
  <c r="DV49" i="14"/>
  <c r="DV79" i="14" s="1"/>
  <c r="DW49" i="14"/>
  <c r="DW79" i="14" s="1"/>
  <c r="DX49" i="14"/>
  <c r="DX79" i="14" s="1"/>
  <c r="DY49" i="14"/>
  <c r="DY79" i="14" s="1"/>
  <c r="DZ49" i="14"/>
  <c r="DZ79" i="14" s="1"/>
  <c r="EA49" i="14"/>
  <c r="EA79" i="14" s="1"/>
  <c r="EB49" i="14"/>
  <c r="EB79" i="14" s="1"/>
  <c r="EC49" i="14"/>
  <c r="EC79" i="14" s="1"/>
  <c r="ED49" i="14"/>
  <c r="ED79" i="14" s="1"/>
  <c r="EE49" i="14"/>
  <c r="EE79" i="14" s="1"/>
  <c r="EF49" i="14"/>
  <c r="EF79" i="14" s="1"/>
  <c r="EG49" i="14"/>
  <c r="EG79" i="14" s="1"/>
  <c r="EH49" i="14"/>
  <c r="EH79" i="14" s="1"/>
  <c r="EI49" i="14"/>
  <c r="EI79" i="14" s="1"/>
  <c r="EJ49" i="14"/>
  <c r="EJ79" i="14" s="1"/>
  <c r="EK49" i="14"/>
  <c r="EK79" i="14" s="1"/>
  <c r="EL49" i="14"/>
  <c r="EL79" i="14" s="1"/>
  <c r="EM49" i="14"/>
  <c r="EM79" i="14" s="1"/>
  <c r="EN49" i="14"/>
  <c r="EN79" i="14" s="1"/>
  <c r="EO49" i="14"/>
  <c r="EO79" i="14" s="1"/>
  <c r="EP49" i="14"/>
  <c r="EP79" i="14" s="1"/>
  <c r="EQ49" i="14"/>
  <c r="EQ79" i="14" s="1"/>
  <c r="ER49" i="14"/>
  <c r="ER79" i="14" s="1"/>
  <c r="ES49" i="14"/>
  <c r="ES79" i="14" s="1"/>
  <c r="ET49" i="14"/>
  <c r="ET79" i="14" s="1"/>
  <c r="EU49" i="14"/>
  <c r="EU79" i="14" s="1"/>
  <c r="EV49" i="14"/>
  <c r="EV79" i="14" s="1"/>
  <c r="EW49" i="14"/>
  <c r="EW79" i="14" s="1"/>
  <c r="EX49" i="14"/>
  <c r="EX79" i="14" s="1"/>
  <c r="EY49" i="14"/>
  <c r="EY79" i="14" s="1"/>
  <c r="EZ49" i="14"/>
  <c r="EZ79" i="14" s="1"/>
  <c r="FA49" i="14"/>
  <c r="FA79" i="14" s="1"/>
  <c r="FB49" i="14"/>
  <c r="FB79" i="14" s="1"/>
  <c r="FC49" i="14"/>
  <c r="FC79" i="14" s="1"/>
  <c r="FD49" i="14"/>
  <c r="FD79" i="14" s="1"/>
  <c r="FE49" i="14"/>
  <c r="FE79" i="14" s="1"/>
  <c r="FF49" i="14"/>
  <c r="FF79" i="14" s="1"/>
  <c r="B51" i="14"/>
  <c r="B81" i="14" s="1"/>
  <c r="D51" i="14"/>
  <c r="D81" i="14" s="1"/>
  <c r="E51" i="14"/>
  <c r="E81" i="14" s="1"/>
  <c r="F51" i="14"/>
  <c r="F81" i="14" s="1"/>
  <c r="G51" i="14"/>
  <c r="G81" i="14" s="1"/>
  <c r="H51" i="14"/>
  <c r="H81" i="14" s="1"/>
  <c r="I51" i="14"/>
  <c r="I81" i="14" s="1"/>
  <c r="J51" i="14"/>
  <c r="J81" i="14" s="1"/>
  <c r="K51" i="14"/>
  <c r="K81" i="14" s="1"/>
  <c r="L51" i="14"/>
  <c r="L81" i="14" s="1"/>
  <c r="M51" i="14"/>
  <c r="M81" i="14" s="1"/>
  <c r="N51" i="14"/>
  <c r="N81" i="14" s="1"/>
  <c r="O51" i="14"/>
  <c r="O81" i="14" s="1"/>
  <c r="P51" i="14"/>
  <c r="P81" i="14" s="1"/>
  <c r="Q51" i="14"/>
  <c r="Q81" i="14" s="1"/>
  <c r="R51" i="14"/>
  <c r="R81" i="14" s="1"/>
  <c r="S51" i="14"/>
  <c r="S81" i="14" s="1"/>
  <c r="T51" i="14"/>
  <c r="T81" i="14" s="1"/>
  <c r="U51" i="14"/>
  <c r="U81" i="14" s="1"/>
  <c r="V51" i="14"/>
  <c r="V81" i="14" s="1"/>
  <c r="W51" i="14"/>
  <c r="W81" i="14" s="1"/>
  <c r="X51" i="14"/>
  <c r="X81" i="14" s="1"/>
  <c r="Y51" i="14"/>
  <c r="Y81" i="14" s="1"/>
  <c r="Z51" i="14"/>
  <c r="Z81" i="14" s="1"/>
  <c r="AA51" i="14"/>
  <c r="AA81" i="14" s="1"/>
  <c r="AB51" i="14"/>
  <c r="AB81" i="14" s="1"/>
  <c r="AC51" i="14"/>
  <c r="AC81" i="14" s="1"/>
  <c r="AD51" i="14"/>
  <c r="AD81" i="14" s="1"/>
  <c r="AE51" i="14"/>
  <c r="AE81" i="14" s="1"/>
  <c r="AF51" i="14"/>
  <c r="AF81" i="14" s="1"/>
  <c r="AG51" i="14"/>
  <c r="AG81" i="14" s="1"/>
  <c r="AH51" i="14"/>
  <c r="AH81" i="14" s="1"/>
  <c r="AI51" i="14"/>
  <c r="AI81" i="14" s="1"/>
  <c r="AJ51" i="14"/>
  <c r="AJ81" i="14" s="1"/>
  <c r="AK51" i="14"/>
  <c r="AK81" i="14" s="1"/>
  <c r="AL51" i="14"/>
  <c r="AL81" i="14" s="1"/>
  <c r="AM51" i="14"/>
  <c r="AM81" i="14" s="1"/>
  <c r="AN51" i="14"/>
  <c r="AN81" i="14" s="1"/>
  <c r="AO51" i="14"/>
  <c r="AO81" i="14" s="1"/>
  <c r="AP51" i="14"/>
  <c r="AP81" i="14" s="1"/>
  <c r="AQ51" i="14"/>
  <c r="AQ81" i="14" s="1"/>
  <c r="AR51" i="14"/>
  <c r="AR81" i="14" s="1"/>
  <c r="AS51" i="14"/>
  <c r="AS81" i="14" s="1"/>
  <c r="AT51" i="14"/>
  <c r="AT81" i="14" s="1"/>
  <c r="AU51" i="14"/>
  <c r="AU81" i="14" s="1"/>
  <c r="AV51" i="14"/>
  <c r="AV81" i="14" s="1"/>
  <c r="AW51" i="14"/>
  <c r="AW81" i="14" s="1"/>
  <c r="AX51" i="14"/>
  <c r="AX81" i="14" s="1"/>
  <c r="AY51" i="14"/>
  <c r="AY81" i="14" s="1"/>
  <c r="AZ51" i="14"/>
  <c r="AZ81" i="14" s="1"/>
  <c r="BA51" i="14"/>
  <c r="BA81" i="14" s="1"/>
  <c r="BB51" i="14"/>
  <c r="BB81" i="14" s="1"/>
  <c r="BC51" i="14"/>
  <c r="BC81" i="14" s="1"/>
  <c r="BD51" i="14"/>
  <c r="BD81" i="14" s="1"/>
  <c r="BE51" i="14"/>
  <c r="BE81" i="14" s="1"/>
  <c r="BF51" i="14"/>
  <c r="BF81" i="14" s="1"/>
  <c r="BG51" i="14"/>
  <c r="BG81" i="14" s="1"/>
  <c r="BH51" i="14"/>
  <c r="BH81" i="14" s="1"/>
  <c r="BI51" i="14"/>
  <c r="BI81" i="14" s="1"/>
  <c r="BJ51" i="14"/>
  <c r="BJ81" i="14" s="1"/>
  <c r="BK51" i="14"/>
  <c r="BK81" i="14" s="1"/>
  <c r="BL51" i="14"/>
  <c r="BL81" i="14" s="1"/>
  <c r="BM51" i="14"/>
  <c r="BM81" i="14" s="1"/>
  <c r="BN51" i="14"/>
  <c r="BN81" i="14" s="1"/>
  <c r="BO51" i="14"/>
  <c r="BO81" i="14" s="1"/>
  <c r="BP51" i="14"/>
  <c r="BP81" i="14" s="1"/>
  <c r="BQ51" i="14"/>
  <c r="BQ81" i="14" s="1"/>
  <c r="BR51" i="14"/>
  <c r="BR81" i="14" s="1"/>
  <c r="BS51" i="14"/>
  <c r="BS81" i="14" s="1"/>
  <c r="BT51" i="14"/>
  <c r="BT81" i="14" s="1"/>
  <c r="BU51" i="14"/>
  <c r="BU81" i="14" s="1"/>
  <c r="BV51" i="14"/>
  <c r="BV81" i="14" s="1"/>
  <c r="BW51" i="14"/>
  <c r="BW81" i="14" s="1"/>
  <c r="BX51" i="14"/>
  <c r="BX81" i="14" s="1"/>
  <c r="BY51" i="14"/>
  <c r="BY81" i="14" s="1"/>
  <c r="BZ51" i="14"/>
  <c r="BZ81" i="14" s="1"/>
  <c r="CA51" i="14"/>
  <c r="CA81" i="14" s="1"/>
  <c r="CB51" i="14"/>
  <c r="CB81" i="14" s="1"/>
  <c r="CC51" i="14"/>
  <c r="CC81" i="14" s="1"/>
  <c r="CD51" i="14"/>
  <c r="CD81" i="14" s="1"/>
  <c r="CE51" i="14"/>
  <c r="CE81" i="14" s="1"/>
  <c r="CF51" i="14"/>
  <c r="CF81" i="14" s="1"/>
  <c r="CG51" i="14"/>
  <c r="CG81" i="14" s="1"/>
  <c r="CH51" i="14"/>
  <c r="CH81" i="14" s="1"/>
  <c r="CI51" i="14"/>
  <c r="CI81" i="14" s="1"/>
  <c r="CJ51" i="14"/>
  <c r="CJ81" i="14" s="1"/>
  <c r="CK51" i="14"/>
  <c r="CK81" i="14" s="1"/>
  <c r="CL51" i="14"/>
  <c r="CL81" i="14" s="1"/>
  <c r="CM51" i="14"/>
  <c r="CM81" i="14" s="1"/>
  <c r="CN51" i="14"/>
  <c r="CN81" i="14" s="1"/>
  <c r="CO51" i="14"/>
  <c r="CO81" i="14" s="1"/>
  <c r="CP51" i="14"/>
  <c r="CP81" i="14" s="1"/>
  <c r="CQ51" i="14"/>
  <c r="CQ81" i="14" s="1"/>
  <c r="CR51" i="14"/>
  <c r="CR81" i="14" s="1"/>
  <c r="CS51" i="14"/>
  <c r="CS81" i="14" s="1"/>
  <c r="CT51" i="14"/>
  <c r="CT81" i="14" s="1"/>
  <c r="CU51" i="14"/>
  <c r="CU81" i="14" s="1"/>
  <c r="CV51" i="14"/>
  <c r="CV81" i="14" s="1"/>
  <c r="CW51" i="14"/>
  <c r="CW81" i="14" s="1"/>
  <c r="CX51" i="14"/>
  <c r="CX81" i="14" s="1"/>
  <c r="CY51" i="14"/>
  <c r="CY81" i="14" s="1"/>
  <c r="CZ51" i="14"/>
  <c r="CZ81" i="14" s="1"/>
  <c r="DA51" i="14"/>
  <c r="DA81" i="14" s="1"/>
  <c r="DB51" i="14"/>
  <c r="DB81" i="14" s="1"/>
  <c r="DC51" i="14"/>
  <c r="DC81" i="14" s="1"/>
  <c r="DD51" i="14"/>
  <c r="DD81" i="14" s="1"/>
  <c r="DE51" i="14"/>
  <c r="DE81" i="14" s="1"/>
  <c r="DF51" i="14"/>
  <c r="DF81" i="14" s="1"/>
  <c r="DG51" i="14"/>
  <c r="DG81" i="14" s="1"/>
  <c r="DH51" i="14"/>
  <c r="DH81" i="14" s="1"/>
  <c r="DI51" i="14"/>
  <c r="DI81" i="14" s="1"/>
  <c r="DJ51" i="14"/>
  <c r="DJ81" i="14" s="1"/>
  <c r="DK51" i="14"/>
  <c r="DK81" i="14" s="1"/>
  <c r="DL51" i="14"/>
  <c r="DL81" i="14" s="1"/>
  <c r="DM51" i="14"/>
  <c r="DM81" i="14" s="1"/>
  <c r="DN51" i="14"/>
  <c r="DN81" i="14" s="1"/>
  <c r="DO51" i="14"/>
  <c r="DO81" i="14" s="1"/>
  <c r="DP51" i="14"/>
  <c r="DP81" i="14" s="1"/>
  <c r="DQ51" i="14"/>
  <c r="DQ81" i="14" s="1"/>
  <c r="DR51" i="14"/>
  <c r="DR81" i="14" s="1"/>
  <c r="DS51" i="14"/>
  <c r="DS81" i="14" s="1"/>
  <c r="DT51" i="14"/>
  <c r="DT81" i="14" s="1"/>
  <c r="DU51" i="14"/>
  <c r="DU81" i="14" s="1"/>
  <c r="DV51" i="14"/>
  <c r="DV81" i="14" s="1"/>
  <c r="DW51" i="14"/>
  <c r="DW81" i="14" s="1"/>
  <c r="DX51" i="14"/>
  <c r="DX81" i="14" s="1"/>
  <c r="DY51" i="14"/>
  <c r="DY81" i="14" s="1"/>
  <c r="DZ51" i="14"/>
  <c r="DZ81" i="14" s="1"/>
  <c r="EA51" i="14"/>
  <c r="EA81" i="14" s="1"/>
  <c r="EB51" i="14"/>
  <c r="EB81" i="14" s="1"/>
  <c r="EC51" i="14"/>
  <c r="EC81" i="14" s="1"/>
  <c r="ED51" i="14"/>
  <c r="ED81" i="14" s="1"/>
  <c r="EE51" i="14"/>
  <c r="EE81" i="14" s="1"/>
  <c r="EF51" i="14"/>
  <c r="EF81" i="14" s="1"/>
  <c r="EG51" i="14"/>
  <c r="EG81" i="14" s="1"/>
  <c r="EH51" i="14"/>
  <c r="EH81" i="14" s="1"/>
  <c r="EI51" i="14"/>
  <c r="EI81" i="14" s="1"/>
  <c r="EJ51" i="14"/>
  <c r="EJ81" i="14" s="1"/>
  <c r="EK51" i="14"/>
  <c r="EK81" i="14" s="1"/>
  <c r="EL51" i="14"/>
  <c r="EL81" i="14" s="1"/>
  <c r="EM51" i="14"/>
  <c r="EM81" i="14" s="1"/>
  <c r="EN51" i="14"/>
  <c r="EN81" i="14" s="1"/>
  <c r="EO51" i="14"/>
  <c r="EO81" i="14" s="1"/>
  <c r="EP51" i="14"/>
  <c r="EP81" i="14" s="1"/>
  <c r="EQ51" i="14"/>
  <c r="EQ81" i="14" s="1"/>
  <c r="ER51" i="14"/>
  <c r="ER81" i="14" s="1"/>
  <c r="ES51" i="14"/>
  <c r="ES81" i="14" s="1"/>
  <c r="ET51" i="14"/>
  <c r="ET81" i="14" s="1"/>
  <c r="EU51" i="14"/>
  <c r="EU81" i="14" s="1"/>
  <c r="EV51" i="14"/>
  <c r="EV81" i="14" s="1"/>
  <c r="EW51" i="14"/>
  <c r="EW81" i="14" s="1"/>
  <c r="EX51" i="14"/>
  <c r="EX81" i="14" s="1"/>
  <c r="EY51" i="14"/>
  <c r="EY81" i="14" s="1"/>
  <c r="EZ51" i="14"/>
  <c r="EZ81" i="14" s="1"/>
  <c r="FA51" i="14"/>
  <c r="FA81" i="14" s="1"/>
  <c r="FB51" i="14"/>
  <c r="FB81" i="14" s="1"/>
  <c r="FC51" i="14"/>
  <c r="FC81" i="14" s="1"/>
  <c r="FD51" i="14"/>
  <c r="FD81" i="14" s="1"/>
  <c r="FE51" i="14"/>
  <c r="FE81" i="14" s="1"/>
  <c r="FF51" i="14"/>
  <c r="FF81" i="14" s="1"/>
  <c r="B52" i="14"/>
  <c r="B82" i="14" s="1"/>
  <c r="D52" i="14"/>
  <c r="D82" i="14" s="1"/>
  <c r="E52" i="14"/>
  <c r="E82" i="14" s="1"/>
  <c r="F52" i="14"/>
  <c r="F82" i="14" s="1"/>
  <c r="G52" i="14"/>
  <c r="G82" i="14" s="1"/>
  <c r="H52" i="14"/>
  <c r="H82" i="14" s="1"/>
  <c r="I52" i="14"/>
  <c r="I82" i="14" s="1"/>
  <c r="J52" i="14"/>
  <c r="J82" i="14" s="1"/>
  <c r="K52" i="14"/>
  <c r="K82" i="14" s="1"/>
  <c r="L52" i="14"/>
  <c r="L82" i="14" s="1"/>
  <c r="M52" i="14"/>
  <c r="M82" i="14" s="1"/>
  <c r="N52" i="14"/>
  <c r="N82" i="14" s="1"/>
  <c r="O52" i="14"/>
  <c r="O82" i="14" s="1"/>
  <c r="P52" i="14"/>
  <c r="P82" i="14" s="1"/>
  <c r="Q52" i="14"/>
  <c r="Q82" i="14" s="1"/>
  <c r="R52" i="14"/>
  <c r="R82" i="14" s="1"/>
  <c r="S52" i="14"/>
  <c r="S82" i="14" s="1"/>
  <c r="T52" i="14"/>
  <c r="T82" i="14" s="1"/>
  <c r="U52" i="14"/>
  <c r="U82" i="14" s="1"/>
  <c r="V52" i="14"/>
  <c r="V82" i="14" s="1"/>
  <c r="W52" i="14"/>
  <c r="W82" i="14" s="1"/>
  <c r="X52" i="14"/>
  <c r="X82" i="14" s="1"/>
  <c r="Y52" i="14"/>
  <c r="Y82" i="14" s="1"/>
  <c r="Z52" i="14"/>
  <c r="Z82" i="14" s="1"/>
  <c r="AA52" i="14"/>
  <c r="AA82" i="14" s="1"/>
  <c r="AB52" i="14"/>
  <c r="AB82" i="14" s="1"/>
  <c r="AC52" i="14"/>
  <c r="AC82" i="14" s="1"/>
  <c r="AD52" i="14"/>
  <c r="AD82" i="14" s="1"/>
  <c r="AE52" i="14"/>
  <c r="AE82" i="14" s="1"/>
  <c r="AF52" i="14"/>
  <c r="AF82" i="14" s="1"/>
  <c r="AG52" i="14"/>
  <c r="AG82" i="14" s="1"/>
  <c r="AH52" i="14"/>
  <c r="AH82" i="14" s="1"/>
  <c r="AI52" i="14"/>
  <c r="AI82" i="14" s="1"/>
  <c r="AJ52" i="14"/>
  <c r="AJ82" i="14" s="1"/>
  <c r="AK52" i="14"/>
  <c r="AK82" i="14" s="1"/>
  <c r="AL52" i="14"/>
  <c r="AL82" i="14" s="1"/>
  <c r="AM52" i="14"/>
  <c r="AM82" i="14" s="1"/>
  <c r="AN52" i="14"/>
  <c r="AN82" i="14" s="1"/>
  <c r="AO52" i="14"/>
  <c r="AO82" i="14" s="1"/>
  <c r="AP52" i="14"/>
  <c r="AP82" i="14" s="1"/>
  <c r="AQ52" i="14"/>
  <c r="AQ82" i="14" s="1"/>
  <c r="AR52" i="14"/>
  <c r="AR82" i="14" s="1"/>
  <c r="AS52" i="14"/>
  <c r="AS82" i="14" s="1"/>
  <c r="AT52" i="14"/>
  <c r="AT82" i="14" s="1"/>
  <c r="AU52" i="14"/>
  <c r="AU82" i="14" s="1"/>
  <c r="AV52" i="14"/>
  <c r="AV82" i="14" s="1"/>
  <c r="AW52" i="14"/>
  <c r="AW82" i="14" s="1"/>
  <c r="AX52" i="14"/>
  <c r="AX82" i="14" s="1"/>
  <c r="AY52" i="14"/>
  <c r="AY82" i="14" s="1"/>
  <c r="AZ52" i="14"/>
  <c r="AZ82" i="14" s="1"/>
  <c r="BA52" i="14"/>
  <c r="BA82" i="14" s="1"/>
  <c r="BB52" i="14"/>
  <c r="BB82" i="14" s="1"/>
  <c r="BC52" i="14"/>
  <c r="BC82" i="14" s="1"/>
  <c r="BD52" i="14"/>
  <c r="BD82" i="14" s="1"/>
  <c r="BE52" i="14"/>
  <c r="BE82" i="14" s="1"/>
  <c r="BF52" i="14"/>
  <c r="BF82" i="14" s="1"/>
  <c r="BG52" i="14"/>
  <c r="BG82" i="14" s="1"/>
  <c r="BH52" i="14"/>
  <c r="BH82" i="14" s="1"/>
  <c r="BI52" i="14"/>
  <c r="BI82" i="14" s="1"/>
  <c r="BJ52" i="14"/>
  <c r="BJ82" i="14" s="1"/>
  <c r="BK52" i="14"/>
  <c r="BK82" i="14" s="1"/>
  <c r="BL52" i="14"/>
  <c r="BL82" i="14" s="1"/>
  <c r="BM52" i="14"/>
  <c r="BM82" i="14" s="1"/>
  <c r="BN52" i="14"/>
  <c r="BN82" i="14" s="1"/>
  <c r="BO52" i="14"/>
  <c r="BO82" i="14" s="1"/>
  <c r="BP52" i="14"/>
  <c r="BP82" i="14" s="1"/>
  <c r="BQ52" i="14"/>
  <c r="BQ82" i="14" s="1"/>
  <c r="BR52" i="14"/>
  <c r="BR82" i="14" s="1"/>
  <c r="BS52" i="14"/>
  <c r="BS82" i="14" s="1"/>
  <c r="BT52" i="14"/>
  <c r="BT82" i="14" s="1"/>
  <c r="BU52" i="14"/>
  <c r="BU82" i="14" s="1"/>
  <c r="BV52" i="14"/>
  <c r="BV82" i="14" s="1"/>
  <c r="BW52" i="14"/>
  <c r="BW82" i="14" s="1"/>
  <c r="BX52" i="14"/>
  <c r="BX82" i="14" s="1"/>
  <c r="BY52" i="14"/>
  <c r="BY82" i="14" s="1"/>
  <c r="BZ52" i="14"/>
  <c r="BZ82" i="14" s="1"/>
  <c r="CA52" i="14"/>
  <c r="CA82" i="14" s="1"/>
  <c r="CB52" i="14"/>
  <c r="CB82" i="14" s="1"/>
  <c r="CC52" i="14"/>
  <c r="CC82" i="14" s="1"/>
  <c r="CD52" i="14"/>
  <c r="CD82" i="14" s="1"/>
  <c r="CE52" i="14"/>
  <c r="CE82" i="14" s="1"/>
  <c r="CF52" i="14"/>
  <c r="CF82" i="14" s="1"/>
  <c r="CG52" i="14"/>
  <c r="CG82" i="14" s="1"/>
  <c r="CH52" i="14"/>
  <c r="CH82" i="14" s="1"/>
  <c r="CI52" i="14"/>
  <c r="CI82" i="14" s="1"/>
  <c r="CJ52" i="14"/>
  <c r="CJ82" i="14" s="1"/>
  <c r="CK52" i="14"/>
  <c r="CK82" i="14" s="1"/>
  <c r="CL52" i="14"/>
  <c r="CL82" i="14" s="1"/>
  <c r="CM52" i="14"/>
  <c r="CM82" i="14" s="1"/>
  <c r="CN52" i="14"/>
  <c r="CN82" i="14" s="1"/>
  <c r="CO52" i="14"/>
  <c r="CO82" i="14" s="1"/>
  <c r="CP52" i="14"/>
  <c r="CP82" i="14" s="1"/>
  <c r="CQ52" i="14"/>
  <c r="CQ82" i="14" s="1"/>
  <c r="CR52" i="14"/>
  <c r="CR82" i="14" s="1"/>
  <c r="CS52" i="14"/>
  <c r="CS82" i="14" s="1"/>
  <c r="CT52" i="14"/>
  <c r="CT82" i="14" s="1"/>
  <c r="CU52" i="14"/>
  <c r="CU82" i="14" s="1"/>
  <c r="CV52" i="14"/>
  <c r="CV82" i="14" s="1"/>
  <c r="CW52" i="14"/>
  <c r="CW82" i="14" s="1"/>
  <c r="CX52" i="14"/>
  <c r="CX82" i="14" s="1"/>
  <c r="CY52" i="14"/>
  <c r="CY82" i="14" s="1"/>
  <c r="CZ52" i="14"/>
  <c r="CZ82" i="14" s="1"/>
  <c r="DA52" i="14"/>
  <c r="DA82" i="14" s="1"/>
  <c r="DB52" i="14"/>
  <c r="DB82" i="14" s="1"/>
  <c r="DC52" i="14"/>
  <c r="DC82" i="14" s="1"/>
  <c r="DD52" i="14"/>
  <c r="DD82" i="14" s="1"/>
  <c r="DE52" i="14"/>
  <c r="DE82" i="14" s="1"/>
  <c r="DF52" i="14"/>
  <c r="DF82" i="14" s="1"/>
  <c r="DG52" i="14"/>
  <c r="DG82" i="14" s="1"/>
  <c r="DH52" i="14"/>
  <c r="DH82" i="14" s="1"/>
  <c r="DI52" i="14"/>
  <c r="DI82" i="14" s="1"/>
  <c r="DJ52" i="14"/>
  <c r="DJ82" i="14" s="1"/>
  <c r="DK52" i="14"/>
  <c r="DK82" i="14" s="1"/>
  <c r="DL52" i="14"/>
  <c r="DL82" i="14" s="1"/>
  <c r="DM52" i="14"/>
  <c r="DM82" i="14" s="1"/>
  <c r="DN52" i="14"/>
  <c r="DN82" i="14" s="1"/>
  <c r="DO52" i="14"/>
  <c r="DO82" i="14" s="1"/>
  <c r="DP52" i="14"/>
  <c r="DP82" i="14" s="1"/>
  <c r="DQ52" i="14"/>
  <c r="DQ82" i="14" s="1"/>
  <c r="DR52" i="14"/>
  <c r="DR82" i="14" s="1"/>
  <c r="DS52" i="14"/>
  <c r="DS82" i="14" s="1"/>
  <c r="DT52" i="14"/>
  <c r="DT82" i="14" s="1"/>
  <c r="DU52" i="14"/>
  <c r="DU82" i="14" s="1"/>
  <c r="DV52" i="14"/>
  <c r="DV82" i="14" s="1"/>
  <c r="DW52" i="14"/>
  <c r="DW82" i="14" s="1"/>
  <c r="DX52" i="14"/>
  <c r="DX82" i="14" s="1"/>
  <c r="DY52" i="14"/>
  <c r="DY82" i="14" s="1"/>
  <c r="DZ52" i="14"/>
  <c r="DZ82" i="14" s="1"/>
  <c r="EA52" i="14"/>
  <c r="EA82" i="14" s="1"/>
  <c r="EB52" i="14"/>
  <c r="EB82" i="14" s="1"/>
  <c r="EC52" i="14"/>
  <c r="EC82" i="14" s="1"/>
  <c r="ED52" i="14"/>
  <c r="ED82" i="14" s="1"/>
  <c r="EE52" i="14"/>
  <c r="EE82" i="14" s="1"/>
  <c r="EF52" i="14"/>
  <c r="EF82" i="14" s="1"/>
  <c r="EG52" i="14"/>
  <c r="EG82" i="14" s="1"/>
  <c r="EH52" i="14"/>
  <c r="EH82" i="14" s="1"/>
  <c r="EI52" i="14"/>
  <c r="EI82" i="14" s="1"/>
  <c r="EJ52" i="14"/>
  <c r="EJ82" i="14" s="1"/>
  <c r="EK52" i="14"/>
  <c r="EK82" i="14" s="1"/>
  <c r="EL52" i="14"/>
  <c r="EL82" i="14" s="1"/>
  <c r="EM52" i="14"/>
  <c r="EM82" i="14" s="1"/>
  <c r="EN52" i="14"/>
  <c r="EN82" i="14" s="1"/>
  <c r="EO52" i="14"/>
  <c r="EO82" i="14" s="1"/>
  <c r="EP52" i="14"/>
  <c r="EP82" i="14" s="1"/>
  <c r="EQ52" i="14"/>
  <c r="EQ82" i="14" s="1"/>
  <c r="ER52" i="14"/>
  <c r="ER82" i="14" s="1"/>
  <c r="ES52" i="14"/>
  <c r="ES82" i="14" s="1"/>
  <c r="ET52" i="14"/>
  <c r="ET82" i="14" s="1"/>
  <c r="EU52" i="14"/>
  <c r="EU82" i="14" s="1"/>
  <c r="EV52" i="14"/>
  <c r="EV82" i="14" s="1"/>
  <c r="EW52" i="14"/>
  <c r="EW82" i="14" s="1"/>
  <c r="EX52" i="14"/>
  <c r="EX82" i="14" s="1"/>
  <c r="EY52" i="14"/>
  <c r="EY82" i="14" s="1"/>
  <c r="EZ52" i="14"/>
  <c r="EZ82" i="14" s="1"/>
  <c r="FA52" i="14"/>
  <c r="FA82" i="14" s="1"/>
  <c r="FB52" i="14"/>
  <c r="FB82" i="14" s="1"/>
  <c r="FC52" i="14"/>
  <c r="FC82" i="14" s="1"/>
  <c r="FD52" i="14"/>
  <c r="FD82" i="14" s="1"/>
  <c r="FE52" i="14"/>
  <c r="FE82" i="14" s="1"/>
  <c r="FF52" i="14"/>
  <c r="FF82" i="14" s="1"/>
  <c r="B53" i="14"/>
  <c r="B83" i="14" s="1"/>
  <c r="D53" i="14"/>
  <c r="D83" i="14" s="1"/>
  <c r="E53" i="14"/>
  <c r="E83" i="14" s="1"/>
  <c r="F53" i="14"/>
  <c r="F83" i="14" s="1"/>
  <c r="G53" i="14"/>
  <c r="G83" i="14" s="1"/>
  <c r="H53" i="14"/>
  <c r="H83" i="14" s="1"/>
  <c r="I53" i="14"/>
  <c r="I83" i="14" s="1"/>
  <c r="J53" i="14"/>
  <c r="J83" i="14" s="1"/>
  <c r="K53" i="14"/>
  <c r="K83" i="14" s="1"/>
  <c r="L53" i="14"/>
  <c r="L83" i="14" s="1"/>
  <c r="M53" i="14"/>
  <c r="M83" i="14" s="1"/>
  <c r="N53" i="14"/>
  <c r="N83" i="14" s="1"/>
  <c r="O53" i="14"/>
  <c r="O83" i="14" s="1"/>
  <c r="P53" i="14"/>
  <c r="P83" i="14" s="1"/>
  <c r="Q53" i="14"/>
  <c r="Q83" i="14" s="1"/>
  <c r="R53" i="14"/>
  <c r="R83" i="14" s="1"/>
  <c r="S53" i="14"/>
  <c r="S83" i="14" s="1"/>
  <c r="T53" i="14"/>
  <c r="T83" i="14" s="1"/>
  <c r="U53" i="14"/>
  <c r="U83" i="14" s="1"/>
  <c r="V53" i="14"/>
  <c r="V83" i="14" s="1"/>
  <c r="W53" i="14"/>
  <c r="W83" i="14" s="1"/>
  <c r="X53" i="14"/>
  <c r="X83" i="14" s="1"/>
  <c r="Y53" i="14"/>
  <c r="Y83" i="14" s="1"/>
  <c r="Z53" i="14"/>
  <c r="Z83" i="14" s="1"/>
  <c r="AA53" i="14"/>
  <c r="AA83" i="14" s="1"/>
  <c r="AB53" i="14"/>
  <c r="AB83" i="14" s="1"/>
  <c r="AC53" i="14"/>
  <c r="AC83" i="14" s="1"/>
  <c r="AD53" i="14"/>
  <c r="AD83" i="14" s="1"/>
  <c r="AE53" i="14"/>
  <c r="AE83" i="14" s="1"/>
  <c r="AF53" i="14"/>
  <c r="AF83" i="14" s="1"/>
  <c r="AG53" i="14"/>
  <c r="AG83" i="14" s="1"/>
  <c r="AH53" i="14"/>
  <c r="AH83" i="14" s="1"/>
  <c r="AI53" i="14"/>
  <c r="AI83" i="14" s="1"/>
  <c r="AJ53" i="14"/>
  <c r="AJ83" i="14" s="1"/>
  <c r="AK53" i="14"/>
  <c r="AK83" i="14" s="1"/>
  <c r="AL53" i="14"/>
  <c r="AL83" i="14" s="1"/>
  <c r="AM53" i="14"/>
  <c r="AM83" i="14" s="1"/>
  <c r="AN53" i="14"/>
  <c r="AN83" i="14" s="1"/>
  <c r="AO53" i="14"/>
  <c r="AO83" i="14" s="1"/>
  <c r="AP53" i="14"/>
  <c r="AP83" i="14" s="1"/>
  <c r="AQ53" i="14"/>
  <c r="AQ83" i="14" s="1"/>
  <c r="AR53" i="14"/>
  <c r="AR83" i="14" s="1"/>
  <c r="AS53" i="14"/>
  <c r="AS83" i="14" s="1"/>
  <c r="AT53" i="14"/>
  <c r="AT83" i="14" s="1"/>
  <c r="AU53" i="14"/>
  <c r="AU83" i="14" s="1"/>
  <c r="AV53" i="14"/>
  <c r="AV83" i="14" s="1"/>
  <c r="AW53" i="14"/>
  <c r="AW83" i="14" s="1"/>
  <c r="AX53" i="14"/>
  <c r="AX83" i="14" s="1"/>
  <c r="AY53" i="14"/>
  <c r="AY83" i="14" s="1"/>
  <c r="AZ53" i="14"/>
  <c r="AZ83" i="14" s="1"/>
  <c r="BA53" i="14"/>
  <c r="BA83" i="14" s="1"/>
  <c r="BB53" i="14"/>
  <c r="BB83" i="14" s="1"/>
  <c r="BC53" i="14"/>
  <c r="BC83" i="14" s="1"/>
  <c r="BD53" i="14"/>
  <c r="BD83" i="14" s="1"/>
  <c r="BE53" i="14"/>
  <c r="BE83" i="14" s="1"/>
  <c r="BF53" i="14"/>
  <c r="BF83" i="14" s="1"/>
  <c r="BG53" i="14"/>
  <c r="BG83" i="14" s="1"/>
  <c r="BH53" i="14"/>
  <c r="BH83" i="14" s="1"/>
  <c r="BI53" i="14"/>
  <c r="BI83" i="14" s="1"/>
  <c r="BJ53" i="14"/>
  <c r="BJ83" i="14" s="1"/>
  <c r="BK53" i="14"/>
  <c r="BK83" i="14" s="1"/>
  <c r="BL53" i="14"/>
  <c r="BL83" i="14" s="1"/>
  <c r="BM53" i="14"/>
  <c r="BM83" i="14" s="1"/>
  <c r="BN53" i="14"/>
  <c r="BN83" i="14" s="1"/>
  <c r="BO53" i="14"/>
  <c r="BO83" i="14" s="1"/>
  <c r="BP53" i="14"/>
  <c r="BP83" i="14" s="1"/>
  <c r="BQ53" i="14"/>
  <c r="BQ83" i="14" s="1"/>
  <c r="BR53" i="14"/>
  <c r="BR83" i="14" s="1"/>
  <c r="BS53" i="14"/>
  <c r="BS83" i="14" s="1"/>
  <c r="BT53" i="14"/>
  <c r="BT83" i="14" s="1"/>
  <c r="BU53" i="14"/>
  <c r="BU83" i="14" s="1"/>
  <c r="BV53" i="14"/>
  <c r="BV83" i="14" s="1"/>
  <c r="BW53" i="14"/>
  <c r="BW83" i="14" s="1"/>
  <c r="BX53" i="14"/>
  <c r="BX83" i="14" s="1"/>
  <c r="BY53" i="14"/>
  <c r="BY83" i="14" s="1"/>
  <c r="BZ53" i="14"/>
  <c r="BZ83" i="14" s="1"/>
  <c r="CA53" i="14"/>
  <c r="CA83" i="14" s="1"/>
  <c r="CB53" i="14"/>
  <c r="CB83" i="14" s="1"/>
  <c r="CC53" i="14"/>
  <c r="CC83" i="14" s="1"/>
  <c r="CD53" i="14"/>
  <c r="CD83" i="14" s="1"/>
  <c r="CE53" i="14"/>
  <c r="CE83" i="14" s="1"/>
  <c r="CF53" i="14"/>
  <c r="CF83" i="14" s="1"/>
  <c r="CG53" i="14"/>
  <c r="CG83" i="14" s="1"/>
  <c r="CH53" i="14"/>
  <c r="CH83" i="14" s="1"/>
  <c r="CI53" i="14"/>
  <c r="CI83" i="14" s="1"/>
  <c r="CJ53" i="14"/>
  <c r="CJ83" i="14" s="1"/>
  <c r="CK53" i="14"/>
  <c r="CK83" i="14" s="1"/>
  <c r="CL53" i="14"/>
  <c r="CL83" i="14" s="1"/>
  <c r="CM53" i="14"/>
  <c r="CM83" i="14" s="1"/>
  <c r="CN53" i="14"/>
  <c r="CN83" i="14" s="1"/>
  <c r="CO53" i="14"/>
  <c r="CO83" i="14" s="1"/>
  <c r="CP53" i="14"/>
  <c r="CP83" i="14" s="1"/>
  <c r="CQ53" i="14"/>
  <c r="CQ83" i="14" s="1"/>
  <c r="CR53" i="14"/>
  <c r="CR83" i="14" s="1"/>
  <c r="CS53" i="14"/>
  <c r="CS83" i="14" s="1"/>
  <c r="CT53" i="14"/>
  <c r="CT83" i="14" s="1"/>
  <c r="CU53" i="14"/>
  <c r="CU83" i="14" s="1"/>
  <c r="CV53" i="14"/>
  <c r="CV83" i="14" s="1"/>
  <c r="CW53" i="14"/>
  <c r="CW83" i="14" s="1"/>
  <c r="CX53" i="14"/>
  <c r="CX83" i="14" s="1"/>
  <c r="CY53" i="14"/>
  <c r="CY83" i="14" s="1"/>
  <c r="CZ53" i="14"/>
  <c r="CZ83" i="14" s="1"/>
  <c r="DA53" i="14"/>
  <c r="DA83" i="14" s="1"/>
  <c r="DB53" i="14"/>
  <c r="DB83" i="14" s="1"/>
  <c r="DC53" i="14"/>
  <c r="DC83" i="14" s="1"/>
  <c r="DD53" i="14"/>
  <c r="DD83" i="14" s="1"/>
  <c r="DE53" i="14"/>
  <c r="DE83" i="14" s="1"/>
  <c r="DF53" i="14"/>
  <c r="DF83" i="14" s="1"/>
  <c r="DG53" i="14"/>
  <c r="DG83" i="14" s="1"/>
  <c r="DH53" i="14"/>
  <c r="DH83" i="14" s="1"/>
  <c r="DI53" i="14"/>
  <c r="DI83" i="14" s="1"/>
  <c r="DJ53" i="14"/>
  <c r="DJ83" i="14" s="1"/>
  <c r="DK53" i="14"/>
  <c r="DK83" i="14" s="1"/>
  <c r="DL53" i="14"/>
  <c r="DL83" i="14" s="1"/>
  <c r="DM53" i="14"/>
  <c r="DM83" i="14" s="1"/>
  <c r="DN53" i="14"/>
  <c r="DN83" i="14" s="1"/>
  <c r="DO53" i="14"/>
  <c r="DO83" i="14" s="1"/>
  <c r="DP53" i="14"/>
  <c r="DP83" i="14" s="1"/>
  <c r="DQ53" i="14"/>
  <c r="DQ83" i="14" s="1"/>
  <c r="DR53" i="14"/>
  <c r="DR83" i="14" s="1"/>
  <c r="DS53" i="14"/>
  <c r="DS83" i="14" s="1"/>
  <c r="DT53" i="14"/>
  <c r="DT83" i="14" s="1"/>
  <c r="DU53" i="14"/>
  <c r="DU83" i="14" s="1"/>
  <c r="DV53" i="14"/>
  <c r="DV83" i="14" s="1"/>
  <c r="DW53" i="14"/>
  <c r="DW83" i="14" s="1"/>
  <c r="DX53" i="14"/>
  <c r="DX83" i="14" s="1"/>
  <c r="DY53" i="14"/>
  <c r="DY83" i="14" s="1"/>
  <c r="DZ53" i="14"/>
  <c r="DZ83" i="14" s="1"/>
  <c r="EA53" i="14"/>
  <c r="EA83" i="14" s="1"/>
  <c r="EB53" i="14"/>
  <c r="EB83" i="14" s="1"/>
  <c r="EC53" i="14"/>
  <c r="EC83" i="14" s="1"/>
  <c r="ED53" i="14"/>
  <c r="ED83" i="14" s="1"/>
  <c r="EE53" i="14"/>
  <c r="EE83" i="14" s="1"/>
  <c r="EF53" i="14"/>
  <c r="EF83" i="14" s="1"/>
  <c r="EG53" i="14"/>
  <c r="EG83" i="14" s="1"/>
  <c r="EH53" i="14"/>
  <c r="EH83" i="14" s="1"/>
  <c r="EI53" i="14"/>
  <c r="EI83" i="14" s="1"/>
  <c r="EJ53" i="14"/>
  <c r="EJ83" i="14" s="1"/>
  <c r="EK53" i="14"/>
  <c r="EK83" i="14" s="1"/>
  <c r="EL53" i="14"/>
  <c r="EL83" i="14" s="1"/>
  <c r="EM53" i="14"/>
  <c r="EM83" i="14" s="1"/>
  <c r="EN53" i="14"/>
  <c r="EN83" i="14" s="1"/>
  <c r="EO53" i="14"/>
  <c r="EO83" i="14" s="1"/>
  <c r="EP53" i="14"/>
  <c r="EP83" i="14" s="1"/>
  <c r="EQ53" i="14"/>
  <c r="EQ83" i="14" s="1"/>
  <c r="ER53" i="14"/>
  <c r="ER83" i="14" s="1"/>
  <c r="ES53" i="14"/>
  <c r="ES83" i="14" s="1"/>
  <c r="ET53" i="14"/>
  <c r="ET83" i="14" s="1"/>
  <c r="EU53" i="14"/>
  <c r="EU83" i="14" s="1"/>
  <c r="EV53" i="14"/>
  <c r="EV83" i="14" s="1"/>
  <c r="EW53" i="14"/>
  <c r="EW83" i="14" s="1"/>
  <c r="EX53" i="14"/>
  <c r="EX83" i="14" s="1"/>
  <c r="EY53" i="14"/>
  <c r="EY83" i="14" s="1"/>
  <c r="EZ53" i="14"/>
  <c r="EZ83" i="14" s="1"/>
  <c r="FA53" i="14"/>
  <c r="FA83" i="14" s="1"/>
  <c r="FB53" i="14"/>
  <c r="FB83" i="14" s="1"/>
  <c r="FC53" i="14"/>
  <c r="FC83" i="14" s="1"/>
  <c r="FD53" i="14"/>
  <c r="FD83" i="14" s="1"/>
  <c r="FE53" i="14"/>
  <c r="FE83" i="14" s="1"/>
  <c r="FF53" i="14"/>
  <c r="FF83" i="14" s="1"/>
  <c r="B55" i="14"/>
  <c r="D55" i="14"/>
  <c r="E55" i="14"/>
  <c r="F55" i="14"/>
  <c r="G55" i="14"/>
  <c r="H55" i="14"/>
  <c r="I55" i="14"/>
  <c r="J55" i="14"/>
  <c r="K55" i="14"/>
  <c r="L55" i="14"/>
  <c r="M55" i="14"/>
  <c r="N55" i="14"/>
  <c r="O55" i="14"/>
  <c r="P55" i="14"/>
  <c r="Q55" i="14"/>
  <c r="R55" i="14"/>
  <c r="S55" i="14"/>
  <c r="T55" i="14"/>
  <c r="U55" i="14"/>
  <c r="V55" i="14"/>
  <c r="W55" i="14"/>
  <c r="X55" i="14"/>
  <c r="Y55" i="14"/>
  <c r="Z55" i="14"/>
  <c r="AA55" i="14"/>
  <c r="AB55" i="14"/>
  <c r="AC55" i="14"/>
  <c r="AD55" i="14"/>
  <c r="AE55" i="14"/>
  <c r="AF55" i="14"/>
  <c r="AG55" i="14"/>
  <c r="AH55" i="14"/>
  <c r="AI55" i="14"/>
  <c r="AJ55" i="14"/>
  <c r="AK55" i="14"/>
  <c r="AL55" i="14"/>
  <c r="AM55" i="14"/>
  <c r="AN55" i="14"/>
  <c r="AO55" i="14"/>
  <c r="AP55" i="14"/>
  <c r="AQ55" i="14"/>
  <c r="AR55" i="14"/>
  <c r="AS55" i="14"/>
  <c r="AT55" i="14"/>
  <c r="AU55" i="14"/>
  <c r="AV55" i="14"/>
  <c r="AW55" i="14"/>
  <c r="AX55" i="14"/>
  <c r="AY55" i="14"/>
  <c r="AZ55" i="14"/>
  <c r="BA55" i="14"/>
  <c r="BB55" i="14"/>
  <c r="BC55" i="14"/>
  <c r="BD55" i="14"/>
  <c r="BE55" i="14"/>
  <c r="BF55" i="14"/>
  <c r="BG55" i="14"/>
  <c r="BH55" i="14"/>
  <c r="BI55" i="14"/>
  <c r="BJ55" i="14"/>
  <c r="BK55" i="14"/>
  <c r="BL55" i="14"/>
  <c r="BM55" i="14"/>
  <c r="BN55" i="14"/>
  <c r="BO55" i="14"/>
  <c r="BP55" i="14"/>
  <c r="BQ55" i="14"/>
  <c r="BR55" i="14"/>
  <c r="BS55" i="14"/>
  <c r="BT55" i="14"/>
  <c r="BU55" i="14"/>
  <c r="BV55" i="14"/>
  <c r="BW55" i="14"/>
  <c r="BX55" i="14"/>
  <c r="BY55" i="14"/>
  <c r="BZ55" i="14"/>
  <c r="CA55" i="14"/>
  <c r="CB55" i="14"/>
  <c r="CC55" i="14"/>
  <c r="CD55" i="14"/>
  <c r="CE55" i="14"/>
  <c r="CF55" i="14"/>
  <c r="CG55" i="14"/>
  <c r="CH55" i="14"/>
  <c r="CI55" i="14"/>
  <c r="CJ55" i="14"/>
  <c r="CK55" i="14"/>
  <c r="CL55" i="14"/>
  <c r="CM55" i="14"/>
  <c r="CN55" i="14"/>
  <c r="CO55" i="14"/>
  <c r="CP55" i="14"/>
  <c r="CQ55" i="14"/>
  <c r="CR55" i="14"/>
  <c r="CS55" i="14"/>
  <c r="CT55" i="14"/>
  <c r="CU55" i="14"/>
  <c r="CV55" i="14"/>
  <c r="CW55" i="14"/>
  <c r="CX55" i="14"/>
  <c r="CY55" i="14"/>
  <c r="CZ55" i="14"/>
  <c r="DA55" i="14"/>
  <c r="DB55" i="14"/>
  <c r="DC55" i="14"/>
  <c r="DD55" i="14"/>
  <c r="DE55" i="14"/>
  <c r="DF55" i="14"/>
  <c r="DG55" i="14"/>
  <c r="DH55" i="14"/>
  <c r="DI55" i="14"/>
  <c r="DJ55" i="14"/>
  <c r="DK55" i="14"/>
  <c r="DL55" i="14"/>
  <c r="DM55" i="14"/>
  <c r="DN55" i="14"/>
  <c r="DO55" i="14"/>
  <c r="DP55" i="14"/>
  <c r="DQ55" i="14"/>
  <c r="DR55" i="14"/>
  <c r="DS55" i="14"/>
  <c r="DT55" i="14"/>
  <c r="DU55" i="14"/>
  <c r="DV55" i="14"/>
  <c r="DW55" i="14"/>
  <c r="DX55" i="14"/>
  <c r="DY55" i="14"/>
  <c r="DZ55" i="14"/>
  <c r="EA55" i="14"/>
  <c r="EB55" i="14"/>
  <c r="EC55" i="14"/>
  <c r="ED55" i="14"/>
  <c r="EE55" i="14"/>
  <c r="EF55" i="14"/>
  <c r="EG55" i="14"/>
  <c r="EH55" i="14"/>
  <c r="EI55" i="14"/>
  <c r="EJ55" i="14"/>
  <c r="EK55" i="14"/>
  <c r="EL55" i="14"/>
  <c r="EM55" i="14"/>
  <c r="EN55" i="14"/>
  <c r="EO55" i="14"/>
  <c r="EP55" i="14"/>
  <c r="EQ55" i="14"/>
  <c r="ER55" i="14"/>
  <c r="ES55" i="14"/>
  <c r="ET55" i="14"/>
  <c r="EU55" i="14"/>
  <c r="EV55" i="14"/>
  <c r="EW55" i="14"/>
  <c r="EX55" i="14"/>
  <c r="EY55" i="14"/>
  <c r="EZ55" i="14"/>
  <c r="FA55" i="14"/>
  <c r="FB55" i="14"/>
  <c r="FC55" i="14"/>
  <c r="FD55" i="14"/>
  <c r="FE55" i="14"/>
  <c r="FF55" i="14"/>
  <c r="B56" i="14"/>
  <c r="D56" i="14"/>
  <c r="E56" i="14"/>
  <c r="F56" i="14"/>
  <c r="G56" i="14"/>
  <c r="H56" i="14"/>
  <c r="I56" i="14"/>
  <c r="J56" i="14"/>
  <c r="K56" i="14"/>
  <c r="L56" i="14"/>
  <c r="M56" i="14"/>
  <c r="N56" i="14"/>
  <c r="O56" i="14"/>
  <c r="P56" i="14"/>
  <c r="Q56" i="14"/>
  <c r="R56"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AX56" i="14"/>
  <c r="AY56" i="14"/>
  <c r="AZ56" i="14"/>
  <c r="BA56" i="14"/>
  <c r="BB56" i="14"/>
  <c r="BC56" i="14"/>
  <c r="BD56" i="14"/>
  <c r="BE56" i="14"/>
  <c r="BF56" i="14"/>
  <c r="BG56" i="14"/>
  <c r="BH56" i="14"/>
  <c r="BI56" i="14"/>
  <c r="BJ56" i="14"/>
  <c r="BK56" i="14"/>
  <c r="BL56" i="14"/>
  <c r="BM56" i="14"/>
  <c r="BN56" i="14"/>
  <c r="BO56" i="14"/>
  <c r="BP56" i="14"/>
  <c r="BQ56" i="14"/>
  <c r="BR56" i="14"/>
  <c r="BS56" i="14"/>
  <c r="BT56" i="14"/>
  <c r="BU56" i="14"/>
  <c r="BV56" i="14"/>
  <c r="BW56" i="14"/>
  <c r="BX56" i="14"/>
  <c r="BY56" i="14"/>
  <c r="BZ56" i="14"/>
  <c r="CA56" i="14"/>
  <c r="CB56" i="14"/>
  <c r="CC56" i="14"/>
  <c r="CD56" i="14"/>
  <c r="CE56" i="14"/>
  <c r="CF56" i="14"/>
  <c r="CG56" i="14"/>
  <c r="CH56" i="14"/>
  <c r="CI56" i="14"/>
  <c r="CJ56" i="14"/>
  <c r="CK56" i="14"/>
  <c r="CL56" i="14"/>
  <c r="CM56" i="14"/>
  <c r="CN56" i="14"/>
  <c r="CO56" i="14"/>
  <c r="CP56" i="14"/>
  <c r="CQ56" i="14"/>
  <c r="CR56" i="14"/>
  <c r="CS56" i="14"/>
  <c r="CT56" i="14"/>
  <c r="CU56" i="14"/>
  <c r="CV56" i="14"/>
  <c r="CW56" i="14"/>
  <c r="CX56" i="14"/>
  <c r="CY56" i="14"/>
  <c r="CZ56" i="14"/>
  <c r="DA56" i="14"/>
  <c r="DB56" i="14"/>
  <c r="DC56" i="14"/>
  <c r="DD56" i="14"/>
  <c r="DE56" i="14"/>
  <c r="DF56" i="14"/>
  <c r="DG56" i="14"/>
  <c r="DH56" i="14"/>
  <c r="DI56" i="14"/>
  <c r="DJ56" i="14"/>
  <c r="DK56" i="14"/>
  <c r="DL56" i="14"/>
  <c r="DM56" i="14"/>
  <c r="DN56" i="14"/>
  <c r="DO56" i="14"/>
  <c r="DP56" i="14"/>
  <c r="DQ56" i="14"/>
  <c r="DR56" i="14"/>
  <c r="DS56" i="14"/>
  <c r="O65" i="24" s="1"/>
  <c r="DT56" i="14"/>
  <c r="P65" i="24" s="1"/>
  <c r="DU56" i="14"/>
  <c r="Q65" i="24" s="1"/>
  <c r="DV56" i="14"/>
  <c r="R65" i="24" s="1"/>
  <c r="DW56" i="14"/>
  <c r="S65" i="24" s="1"/>
  <c r="DX56" i="14"/>
  <c r="T65" i="24" s="1"/>
  <c r="DY56" i="14"/>
  <c r="U65" i="24" s="1"/>
  <c r="DZ56" i="14"/>
  <c r="V65" i="24" s="1"/>
  <c r="EA56" i="14"/>
  <c r="W65" i="24" s="1"/>
  <c r="EB56" i="14"/>
  <c r="X65" i="24" s="1"/>
  <c r="EC56" i="14"/>
  <c r="Y65" i="24" s="1"/>
  <c r="ED56" i="14"/>
  <c r="Z65" i="24" s="1"/>
  <c r="EE56" i="14"/>
  <c r="AA65" i="24" s="1"/>
  <c r="EF56" i="14"/>
  <c r="AB65" i="24" s="1"/>
  <c r="EG56" i="14"/>
  <c r="AC65" i="24" s="1"/>
  <c r="EH56" i="14"/>
  <c r="AD65" i="24" s="1"/>
  <c r="EI56" i="14"/>
  <c r="AE65" i="24" s="1"/>
  <c r="EJ56" i="14"/>
  <c r="AF65" i="24" s="1"/>
  <c r="EK56" i="14"/>
  <c r="AG65" i="24" s="1"/>
  <c r="EL56" i="14"/>
  <c r="AH65" i="24" s="1"/>
  <c r="EM56" i="14"/>
  <c r="AI65" i="24" s="1"/>
  <c r="EN56" i="14"/>
  <c r="AJ65" i="24" s="1"/>
  <c r="EO56" i="14"/>
  <c r="AK65" i="24" s="1"/>
  <c r="EP56" i="14"/>
  <c r="AL65" i="24" s="1"/>
  <c r="EQ56" i="14"/>
  <c r="AM65" i="24" s="1"/>
  <c r="ER56" i="14"/>
  <c r="AN65" i="24" s="1"/>
  <c r="ES56" i="14"/>
  <c r="AO65" i="24" s="1"/>
  <c r="ET56" i="14"/>
  <c r="AP65" i="24" s="1"/>
  <c r="EU56" i="14"/>
  <c r="AQ65" i="24" s="1"/>
  <c r="EV56" i="14"/>
  <c r="AR65" i="24" s="1"/>
  <c r="EW56" i="14"/>
  <c r="AS65" i="24" s="1"/>
  <c r="EX56" i="14"/>
  <c r="AT65" i="24" s="1"/>
  <c r="EY56" i="14"/>
  <c r="EZ56" i="14"/>
  <c r="FA56" i="14"/>
  <c r="FB56" i="14"/>
  <c r="FC56" i="14"/>
  <c r="FD56" i="14"/>
  <c r="FE56" i="14"/>
  <c r="FF56" i="14"/>
  <c r="B57" i="14"/>
  <c r="D57" i="14"/>
  <c r="E57" i="14"/>
  <c r="F57" i="14"/>
  <c r="G57"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BH57" i="14"/>
  <c r="BI57" i="14"/>
  <c r="BJ57" i="14"/>
  <c r="BK57" i="14"/>
  <c r="BL57" i="14"/>
  <c r="BM57" i="14"/>
  <c r="BN57" i="14"/>
  <c r="BO57" i="14"/>
  <c r="BP57" i="14"/>
  <c r="BQ57" i="14"/>
  <c r="BR57" i="14"/>
  <c r="BS57" i="14"/>
  <c r="BT57" i="14"/>
  <c r="BU57" i="14"/>
  <c r="BV57" i="14"/>
  <c r="BW57" i="14"/>
  <c r="BX57" i="14"/>
  <c r="BY57" i="14"/>
  <c r="BZ57" i="14"/>
  <c r="CA57" i="14"/>
  <c r="CB57" i="14"/>
  <c r="CC57" i="14"/>
  <c r="CD57" i="14"/>
  <c r="CE57" i="14"/>
  <c r="CF57" i="14"/>
  <c r="CG57" i="14"/>
  <c r="CH57" i="14"/>
  <c r="CI57" i="14"/>
  <c r="CJ57" i="14"/>
  <c r="CK57" i="14"/>
  <c r="CL57" i="14"/>
  <c r="CM57" i="14"/>
  <c r="CN57" i="14"/>
  <c r="CO57" i="14"/>
  <c r="CP57" i="14"/>
  <c r="CQ57" i="14"/>
  <c r="CR57" i="14"/>
  <c r="CS57" i="14"/>
  <c r="CT57" i="14"/>
  <c r="CU57" i="14"/>
  <c r="CV57" i="14"/>
  <c r="CW57" i="14"/>
  <c r="CX57" i="14"/>
  <c r="CY57" i="14"/>
  <c r="CZ57" i="14"/>
  <c r="DA57" i="14"/>
  <c r="DB57" i="14"/>
  <c r="DC57" i="14"/>
  <c r="DD57" i="14"/>
  <c r="DE57" i="14"/>
  <c r="DF57" i="14"/>
  <c r="DG57" i="14"/>
  <c r="DH57" i="14"/>
  <c r="DI57" i="14"/>
  <c r="DJ57" i="14"/>
  <c r="DK57" i="14"/>
  <c r="DL57" i="14"/>
  <c r="DM57" i="14"/>
  <c r="DN57" i="14"/>
  <c r="DO57" i="14"/>
  <c r="DP57" i="14"/>
  <c r="DQ57" i="14"/>
  <c r="DR57" i="14"/>
  <c r="DS57" i="14"/>
  <c r="DT57" i="14"/>
  <c r="DU57" i="14"/>
  <c r="DV57" i="14"/>
  <c r="DW57" i="14"/>
  <c r="DX57" i="14"/>
  <c r="DY57" i="14"/>
  <c r="DZ57" i="14"/>
  <c r="EA57" i="14"/>
  <c r="EB57" i="14"/>
  <c r="EC57" i="14"/>
  <c r="ED57" i="14"/>
  <c r="EE57" i="14"/>
  <c r="EF57" i="14"/>
  <c r="EG57" i="14"/>
  <c r="EH57" i="14"/>
  <c r="EI57" i="14"/>
  <c r="EJ57" i="14"/>
  <c r="EK57" i="14"/>
  <c r="EL57" i="14"/>
  <c r="EM57" i="14"/>
  <c r="EN57" i="14"/>
  <c r="EO57" i="14"/>
  <c r="EP57" i="14"/>
  <c r="EQ57" i="14"/>
  <c r="ER57" i="14"/>
  <c r="ES57" i="14"/>
  <c r="ET57" i="14"/>
  <c r="EU57" i="14"/>
  <c r="EV57" i="14"/>
  <c r="EW57" i="14"/>
  <c r="EX57" i="14"/>
  <c r="EY57" i="14"/>
  <c r="EZ57" i="14"/>
  <c r="FA57" i="14"/>
  <c r="FB57" i="14"/>
  <c r="FC57" i="14"/>
  <c r="FD57" i="14"/>
  <c r="FE57" i="14"/>
  <c r="FF57" i="14"/>
  <c r="B58" i="14"/>
  <c r="D58" i="14"/>
  <c r="E58" i="14"/>
  <c r="F58" i="14"/>
  <c r="G58"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BH58" i="14"/>
  <c r="BI58" i="14"/>
  <c r="BJ58" i="14"/>
  <c r="BK58" i="14"/>
  <c r="BL58" i="14"/>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DT58" i="14"/>
  <c r="DU58" i="14"/>
  <c r="DV58" i="14"/>
  <c r="DW58" i="14"/>
  <c r="DX58" i="14"/>
  <c r="DY58" i="14"/>
  <c r="DZ58" i="14"/>
  <c r="EA58" i="14"/>
  <c r="EB58" i="14"/>
  <c r="EC58" i="14"/>
  <c r="ED58" i="14"/>
  <c r="EE58" i="14"/>
  <c r="EF58" i="14"/>
  <c r="EG58" i="14"/>
  <c r="EH58" i="14"/>
  <c r="EI58" i="14"/>
  <c r="EJ58" i="14"/>
  <c r="EK58" i="14"/>
  <c r="EL58" i="14"/>
  <c r="EM58" i="14"/>
  <c r="EN58" i="14"/>
  <c r="EO58" i="14"/>
  <c r="EP58" i="14"/>
  <c r="EQ58" i="14"/>
  <c r="ER58" i="14"/>
  <c r="ES58" i="14"/>
  <c r="ET58" i="14"/>
  <c r="EU58" i="14"/>
  <c r="EV58" i="14"/>
  <c r="EW58" i="14"/>
  <c r="EX58" i="14"/>
  <c r="EY58" i="14"/>
  <c r="EZ58" i="14"/>
  <c r="FA58" i="14"/>
  <c r="FB58" i="14"/>
  <c r="FC58" i="14"/>
  <c r="FD58" i="14"/>
  <c r="FE58" i="14"/>
  <c r="FF58" i="14"/>
  <c r="B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BH60" i="14"/>
  <c r="BI60" i="14"/>
  <c r="BJ60" i="14"/>
  <c r="BK60" i="14"/>
  <c r="BL60"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B63" i="14"/>
  <c r="D63" i="14"/>
  <c r="E63" i="14"/>
  <c r="F63" i="14"/>
  <c r="G63" i="14"/>
  <c r="H63"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AI63" i="14"/>
  <c r="AJ63" i="14"/>
  <c r="AK63" i="14"/>
  <c r="AL63" i="14"/>
  <c r="AM63" i="14"/>
  <c r="AN63" i="14"/>
  <c r="AO63" i="14"/>
  <c r="AP63" i="14"/>
  <c r="AQ63" i="14"/>
  <c r="AR63" i="14"/>
  <c r="AS63" i="14"/>
  <c r="AT63" i="14"/>
  <c r="AU63" i="14"/>
  <c r="AV63" i="14"/>
  <c r="AW63" i="14"/>
  <c r="AX63" i="14"/>
  <c r="AY63" i="14"/>
  <c r="AZ63" i="14"/>
  <c r="BA63" i="14"/>
  <c r="BB63" i="14"/>
  <c r="BC63" i="14"/>
  <c r="BD63" i="14"/>
  <c r="BE63" i="14"/>
  <c r="BF63" i="14"/>
  <c r="BG63" i="14"/>
  <c r="BH63" i="14"/>
  <c r="BI63" i="14"/>
  <c r="BJ63" i="14"/>
  <c r="BK63" i="14"/>
  <c r="BL63" i="14"/>
  <c r="BM63" i="14"/>
  <c r="BN63" i="14"/>
  <c r="BO63" i="14"/>
  <c r="BP63" i="14"/>
  <c r="BQ63" i="14"/>
  <c r="BR63" i="14"/>
  <c r="BS63" i="14"/>
  <c r="BT63" i="14"/>
  <c r="BU63" i="14"/>
  <c r="BV63" i="14"/>
  <c r="BW63" i="14"/>
  <c r="BX63" i="14"/>
  <c r="BY63" i="14"/>
  <c r="BZ63" i="14"/>
  <c r="CA63" i="14"/>
  <c r="CB63" i="14"/>
  <c r="CC63" i="14"/>
  <c r="CD63" i="14"/>
  <c r="CE63" i="14"/>
  <c r="CF63" i="14"/>
  <c r="CG63" i="14"/>
  <c r="CH63" i="14"/>
  <c r="CI63" i="14"/>
  <c r="CJ63" i="14"/>
  <c r="CK63" i="14"/>
  <c r="CL63" i="14"/>
  <c r="CM63" i="14"/>
  <c r="CN63" i="14"/>
  <c r="CO63" i="14"/>
  <c r="CP63" i="14"/>
  <c r="CQ63" i="14"/>
  <c r="CR63" i="14"/>
  <c r="CS63" i="14"/>
  <c r="CT63" i="14"/>
  <c r="CU63" i="14"/>
  <c r="CV63" i="14"/>
  <c r="CW63" i="14"/>
  <c r="CX63" i="14"/>
  <c r="CY63" i="14"/>
  <c r="CZ63" i="14"/>
  <c r="DA63" i="14"/>
  <c r="DB63" i="14"/>
  <c r="DC63" i="14"/>
  <c r="DD63" i="14"/>
  <c r="DE63" i="14"/>
  <c r="DF63" i="14"/>
  <c r="DG63" i="14"/>
  <c r="DH63" i="14"/>
  <c r="DI63" i="14"/>
  <c r="DJ63" i="14"/>
  <c r="DK63" i="14"/>
  <c r="DL63" i="14"/>
  <c r="DM63" i="14"/>
  <c r="DN63" i="14"/>
  <c r="DO63" i="14"/>
  <c r="DP63" i="14"/>
  <c r="DQ63" i="14"/>
  <c r="DR63" i="14"/>
  <c r="DS63" i="14"/>
  <c r="DT63" i="14"/>
  <c r="DU63" i="14"/>
  <c r="DV63" i="14"/>
  <c r="DW63" i="14"/>
  <c r="DX63" i="14"/>
  <c r="DY63" i="14"/>
  <c r="DZ63" i="14"/>
  <c r="EA63" i="14"/>
  <c r="EB63" i="14"/>
  <c r="EC63" i="14"/>
  <c r="ED63" i="14"/>
  <c r="EE63" i="14"/>
  <c r="EF63" i="14"/>
  <c r="EG63" i="14"/>
  <c r="EH63" i="14"/>
  <c r="EI63" i="14"/>
  <c r="EJ63" i="14"/>
  <c r="EK63" i="14"/>
  <c r="EL63" i="14"/>
  <c r="EM63" i="14"/>
  <c r="EN63" i="14"/>
  <c r="EO63" i="14"/>
  <c r="EP63" i="14"/>
  <c r="EQ63" i="14"/>
  <c r="ER63" i="14"/>
  <c r="ES63" i="14"/>
  <c r="ET63" i="14"/>
  <c r="EU63" i="14"/>
  <c r="EV63" i="14"/>
  <c r="EW63" i="14"/>
  <c r="EX63" i="14"/>
  <c r="EY63" i="14"/>
  <c r="EZ63" i="14"/>
  <c r="FA63" i="14"/>
  <c r="FB63" i="14"/>
  <c r="FC63" i="14"/>
  <c r="FD63" i="14"/>
  <c r="FE63" i="14"/>
  <c r="FF63" i="14"/>
  <c r="B64" i="14"/>
  <c r="D64" i="14"/>
  <c r="E64" i="14"/>
  <c r="F64" i="14"/>
  <c r="G64" i="14"/>
  <c r="H64"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 r="AI64" i="14"/>
  <c r="AJ64" i="14"/>
  <c r="AK64" i="14"/>
  <c r="AL64" i="14"/>
  <c r="AM64" i="14"/>
  <c r="AN64" i="14"/>
  <c r="AO64" i="14"/>
  <c r="AP64" i="14"/>
  <c r="AQ64" i="14"/>
  <c r="AR64" i="14"/>
  <c r="AS64" i="14"/>
  <c r="AT64" i="14"/>
  <c r="AU64" i="14"/>
  <c r="AV64" i="14"/>
  <c r="AW64" i="14"/>
  <c r="AX64" i="14"/>
  <c r="AY64" i="14"/>
  <c r="AZ64" i="14"/>
  <c r="BA64" i="14"/>
  <c r="BB64" i="14"/>
  <c r="BC64" i="14"/>
  <c r="BD64" i="14"/>
  <c r="BE64" i="14"/>
  <c r="BF64" i="14"/>
  <c r="BG64" i="14"/>
  <c r="BH64" i="14"/>
  <c r="BI64" i="14"/>
  <c r="BJ64" i="14"/>
  <c r="BK64" i="14"/>
  <c r="BL64" i="14"/>
  <c r="BM64" i="14"/>
  <c r="BN64" i="14"/>
  <c r="BO64" i="14"/>
  <c r="BP64" i="14"/>
  <c r="BQ64" i="14"/>
  <c r="BR64" i="14"/>
  <c r="BS64" i="14"/>
  <c r="BT64" i="14"/>
  <c r="BU64" i="14"/>
  <c r="BV64" i="14"/>
  <c r="BW64" i="14"/>
  <c r="BX64" i="14"/>
  <c r="BY64" i="14"/>
  <c r="BZ64" i="14"/>
  <c r="CA64" i="14"/>
  <c r="CB64" i="14"/>
  <c r="CC64" i="14"/>
  <c r="CD64" i="14"/>
  <c r="CE64" i="14"/>
  <c r="CF64" i="14"/>
  <c r="CG64" i="14"/>
  <c r="CH64" i="14"/>
  <c r="CI64" i="14"/>
  <c r="CJ64" i="14"/>
  <c r="CK64" i="14"/>
  <c r="CL64" i="14"/>
  <c r="CM64" i="14"/>
  <c r="CN64" i="14"/>
  <c r="CO64" i="14"/>
  <c r="CP64" i="14"/>
  <c r="CQ64" i="14"/>
  <c r="CR64" i="14"/>
  <c r="CS64" i="14"/>
  <c r="CT64" i="14"/>
  <c r="CU64" i="14"/>
  <c r="CV64" i="14"/>
  <c r="CW64" i="14"/>
  <c r="CX64" i="14"/>
  <c r="CY64" i="14"/>
  <c r="CZ64" i="14"/>
  <c r="DA64" i="14"/>
  <c r="DB64" i="14"/>
  <c r="DC64" i="14"/>
  <c r="DD64" i="14"/>
  <c r="DE64" i="14"/>
  <c r="DF64" i="14"/>
  <c r="DG64" i="14"/>
  <c r="DH64" i="14"/>
  <c r="DI64" i="14"/>
  <c r="DJ64" i="14"/>
  <c r="DK64" i="14"/>
  <c r="DL64" i="14"/>
  <c r="DM64" i="14"/>
  <c r="DN64" i="14"/>
  <c r="DO64" i="14"/>
  <c r="DP64" i="14"/>
  <c r="DQ64" i="14"/>
  <c r="DR64" i="14"/>
  <c r="DS64" i="14"/>
  <c r="DT64" i="14"/>
  <c r="DU64" i="14"/>
  <c r="DV64" i="14"/>
  <c r="DW64" i="14"/>
  <c r="DX64" i="14"/>
  <c r="DY64" i="14"/>
  <c r="DZ64" i="14"/>
  <c r="EA64" i="14"/>
  <c r="EB64" i="14"/>
  <c r="EC64" i="14"/>
  <c r="ED64" i="14"/>
  <c r="EE64" i="14"/>
  <c r="EF64" i="14"/>
  <c r="EG64" i="14"/>
  <c r="EH64" i="14"/>
  <c r="EI64" i="14"/>
  <c r="EJ64" i="14"/>
  <c r="EK64" i="14"/>
  <c r="EL64" i="14"/>
  <c r="EM64" i="14"/>
  <c r="EN64" i="14"/>
  <c r="EO64" i="14"/>
  <c r="EP64" i="14"/>
  <c r="EQ64" i="14"/>
  <c r="ER64" i="14"/>
  <c r="ES64" i="14"/>
  <c r="ET64" i="14"/>
  <c r="EU64" i="14"/>
  <c r="EV64" i="14"/>
  <c r="EW64" i="14"/>
  <c r="EX64" i="14"/>
  <c r="EY64" i="14"/>
  <c r="EZ64" i="14"/>
  <c r="FA64" i="14"/>
  <c r="FB64" i="14"/>
  <c r="FC64" i="14"/>
  <c r="FD64" i="14"/>
  <c r="FE64" i="14"/>
  <c r="FF64" i="14"/>
  <c r="C67" i="14"/>
  <c r="D67" i="14"/>
  <c r="E67" i="14"/>
  <c r="F67" i="14"/>
  <c r="G67" i="14"/>
  <c r="H67" i="14"/>
  <c r="I67" i="14"/>
  <c r="J67" i="14"/>
  <c r="K67" i="14"/>
  <c r="L67" i="14"/>
  <c r="M67" i="14"/>
  <c r="N67" i="14"/>
  <c r="O67" i="14"/>
  <c r="P67" i="14"/>
  <c r="Q67" i="14"/>
  <c r="R67" i="14"/>
  <c r="S67" i="14"/>
  <c r="T67" i="14"/>
  <c r="U67" i="14"/>
  <c r="V67" i="14"/>
  <c r="W67" i="14"/>
  <c r="X67" i="14"/>
  <c r="Y67" i="14"/>
  <c r="Z67" i="14"/>
  <c r="AA67" i="14"/>
  <c r="AB67" i="14"/>
  <c r="AC67" i="14"/>
  <c r="AD67" i="14"/>
  <c r="AE67" i="14"/>
  <c r="AF67" i="14"/>
  <c r="AG67" i="14"/>
  <c r="AH67" i="14"/>
  <c r="AI67" i="14"/>
  <c r="AJ67" i="14"/>
  <c r="AK67" i="14"/>
  <c r="AL67" i="14"/>
  <c r="AM67" i="14"/>
  <c r="AN67" i="14"/>
  <c r="AO67" i="14"/>
  <c r="AP67" i="14"/>
  <c r="AQ67" i="14"/>
  <c r="AR67" i="14"/>
  <c r="AS67" i="14"/>
  <c r="AT67" i="14"/>
  <c r="AU67" i="14"/>
  <c r="AV67" i="14"/>
  <c r="AW67" i="14"/>
  <c r="AX67" i="14"/>
  <c r="AY67" i="14"/>
  <c r="AZ67" i="14"/>
  <c r="BA67" i="14"/>
  <c r="BB67" i="14"/>
  <c r="BC67" i="14"/>
  <c r="BD67" i="14"/>
  <c r="BE67" i="14"/>
  <c r="BF67" i="14"/>
  <c r="BG67" i="14"/>
  <c r="BH67" i="14"/>
  <c r="BI67" i="14"/>
  <c r="BJ67" i="14"/>
  <c r="BK67" i="14"/>
  <c r="BL67" i="14"/>
  <c r="BM67" i="14"/>
  <c r="BN67" i="14"/>
  <c r="BO67" i="14"/>
  <c r="BP67" i="14"/>
  <c r="BQ67" i="14"/>
  <c r="BR67" i="14"/>
  <c r="BS67" i="14"/>
  <c r="BT67" i="14"/>
  <c r="BU67" i="14"/>
  <c r="BV67" i="14"/>
  <c r="BW67" i="14"/>
  <c r="BX67" i="14"/>
  <c r="BY67" i="14"/>
  <c r="BZ67" i="14"/>
  <c r="CA67" i="14"/>
  <c r="CB67" i="14"/>
  <c r="CC67" i="14"/>
  <c r="CD67" i="14"/>
  <c r="CE67" i="14"/>
  <c r="CF67" i="14"/>
  <c r="CG67" i="14"/>
  <c r="CH67" i="14"/>
  <c r="CI67" i="14"/>
  <c r="CJ67" i="14"/>
  <c r="CK67" i="14"/>
  <c r="CL67" i="14"/>
  <c r="CM67" i="14"/>
  <c r="CN67" i="14"/>
  <c r="CO67" i="14"/>
  <c r="CP67" i="14"/>
  <c r="CQ67" i="14"/>
  <c r="CR67" i="14"/>
  <c r="CS67" i="14"/>
  <c r="CT67" i="14"/>
  <c r="CU67" i="14"/>
  <c r="CV67" i="14"/>
  <c r="CW67" i="14"/>
  <c r="CX67" i="14"/>
  <c r="CY67" i="14"/>
  <c r="CZ67" i="14"/>
  <c r="DA67" i="14"/>
  <c r="DB67" i="14"/>
  <c r="DC67" i="14"/>
  <c r="DD67" i="14"/>
  <c r="DE67" i="14"/>
  <c r="DF67" i="14"/>
  <c r="DG67" i="14"/>
  <c r="DH67" i="14"/>
  <c r="DI67" i="14"/>
  <c r="DJ67" i="14"/>
  <c r="DK67" i="14"/>
  <c r="DL67" i="14"/>
  <c r="DM67" i="14"/>
  <c r="DN67" i="14"/>
  <c r="DO67" i="14"/>
  <c r="DP67" i="14"/>
  <c r="DQ67" i="14"/>
  <c r="DR67" i="14"/>
  <c r="DS67" i="14"/>
  <c r="DT67" i="14"/>
  <c r="DU67" i="14"/>
  <c r="DV67" i="14"/>
  <c r="DW67" i="14"/>
  <c r="DX67" i="14"/>
  <c r="DY67" i="14"/>
  <c r="DZ67" i="14"/>
  <c r="EA67" i="14"/>
  <c r="EB67" i="14"/>
  <c r="EC67" i="14"/>
  <c r="ED67" i="14"/>
  <c r="EE67" i="14"/>
  <c r="EF67" i="14"/>
  <c r="EG67" i="14"/>
  <c r="EH67" i="14"/>
  <c r="EI67" i="14"/>
  <c r="EJ67" i="14"/>
  <c r="EK67" i="14"/>
  <c r="EL67" i="14"/>
  <c r="EM67" i="14"/>
  <c r="EN67" i="14"/>
  <c r="EO67" i="14"/>
  <c r="EP67" i="14"/>
  <c r="EQ67" i="14"/>
  <c r="ER67" i="14"/>
  <c r="ES67" i="14"/>
  <c r="ET67" i="14"/>
  <c r="EU67" i="14"/>
  <c r="EV67" i="14"/>
  <c r="EW67" i="14"/>
  <c r="EX67" i="14"/>
  <c r="EY67" i="14"/>
  <c r="EZ67" i="14"/>
  <c r="FA67" i="14"/>
  <c r="FB67" i="14"/>
  <c r="FC67" i="14"/>
  <c r="FD67" i="14"/>
  <c r="FE67" i="14"/>
  <c r="FF67" i="14"/>
  <c r="B68" i="14"/>
  <c r="B70" i="14"/>
  <c r="B71" i="14"/>
  <c r="B73" i="14"/>
  <c r="C87" i="14"/>
  <c r="D87" i="14"/>
  <c r="E87" i="14"/>
  <c r="F87" i="14"/>
  <c r="G87" i="14"/>
  <c r="H87" i="14"/>
  <c r="I87" i="14"/>
  <c r="J87" i="14"/>
  <c r="K87" i="14"/>
  <c r="L87" i="14"/>
  <c r="M87" i="14"/>
  <c r="N87" i="14"/>
  <c r="O87" i="14"/>
  <c r="P87" i="14"/>
  <c r="Q87" i="14"/>
  <c r="R87" i="14"/>
  <c r="S87" i="14"/>
  <c r="T87" i="14"/>
  <c r="U87" i="14"/>
  <c r="V87" i="14"/>
  <c r="W87" i="14"/>
  <c r="X87" i="14"/>
  <c r="Y87" i="14"/>
  <c r="Z87" i="14"/>
  <c r="AA87" i="14"/>
  <c r="AB87" i="14"/>
  <c r="AC87" i="14"/>
  <c r="AD87" i="14"/>
  <c r="AE87" i="14"/>
  <c r="AF87" i="14"/>
  <c r="AG87" i="14"/>
  <c r="AH87" i="14"/>
  <c r="AI87" i="14"/>
  <c r="AJ87" i="14"/>
  <c r="AK87" i="14"/>
  <c r="AL87" i="14"/>
  <c r="AM87" i="14"/>
  <c r="AN87" i="14"/>
  <c r="AO87" i="14"/>
  <c r="AP87" i="14"/>
  <c r="AQ87" i="14"/>
  <c r="AR87" i="14"/>
  <c r="AS87" i="14"/>
  <c r="AT87" i="14"/>
  <c r="AU87" i="14"/>
  <c r="AV87" i="14"/>
  <c r="AW87" i="14"/>
  <c r="AX87" i="14"/>
  <c r="AY87" i="14"/>
  <c r="AZ87" i="14"/>
  <c r="BA87" i="14"/>
  <c r="BB87" i="14"/>
  <c r="BC87" i="14"/>
  <c r="BD87" i="14"/>
  <c r="BE87" i="14"/>
  <c r="BF87" i="14"/>
  <c r="BG87" i="14"/>
  <c r="BH87" i="14"/>
  <c r="BI87" i="14"/>
  <c r="BJ87" i="14"/>
  <c r="BK87" i="14"/>
  <c r="BL87" i="14"/>
  <c r="BM87" i="14"/>
  <c r="BN87" i="14"/>
  <c r="BO87" i="14"/>
  <c r="BP87" i="14"/>
  <c r="BQ87" i="14"/>
  <c r="BR87" i="14"/>
  <c r="BS87" i="14"/>
  <c r="BT87" i="14"/>
  <c r="BU87" i="14"/>
  <c r="BV87" i="14"/>
  <c r="BW87" i="14"/>
  <c r="BX87" i="14"/>
  <c r="BY87" i="14"/>
  <c r="BZ87" i="14"/>
  <c r="CA87" i="14"/>
  <c r="CB87" i="14"/>
  <c r="CC87" i="14"/>
  <c r="CD87" i="14"/>
  <c r="CE87" i="14"/>
  <c r="CF87" i="14"/>
  <c r="CG87" i="14"/>
  <c r="CH87" i="14"/>
  <c r="CI87" i="14"/>
  <c r="CJ87" i="14"/>
  <c r="CK87" i="14"/>
  <c r="CL87" i="14"/>
  <c r="CM87" i="14"/>
  <c r="CN87" i="14"/>
  <c r="CO87" i="14"/>
  <c r="CP87" i="14"/>
  <c r="CQ87" i="14"/>
  <c r="CR87" i="14"/>
  <c r="CS87" i="14"/>
  <c r="CT87" i="14"/>
  <c r="CU87" i="14"/>
  <c r="CV87" i="14"/>
  <c r="CW87" i="14"/>
  <c r="CX87" i="14"/>
  <c r="CY87" i="14"/>
  <c r="CZ87" i="14"/>
  <c r="DA87" i="14"/>
  <c r="DB87" i="14"/>
  <c r="DC87" i="14"/>
  <c r="DD87" i="14"/>
  <c r="DE87" i="14"/>
  <c r="DF87" i="14"/>
  <c r="DG87" i="14"/>
  <c r="DH87" i="14"/>
  <c r="DI87" i="14"/>
  <c r="DJ87" i="14"/>
  <c r="DK87" i="14"/>
  <c r="DL87" i="14"/>
  <c r="DM87" i="14"/>
  <c r="DN87" i="14"/>
  <c r="DO87" i="14"/>
  <c r="DP87" i="14"/>
  <c r="DQ87" i="14"/>
  <c r="DR87" i="14"/>
  <c r="DS87" i="14"/>
  <c r="DT87" i="14"/>
  <c r="DU87" i="14"/>
  <c r="DV87" i="14"/>
  <c r="DW87" i="14"/>
  <c r="DX87" i="14"/>
  <c r="DY87" i="14"/>
  <c r="DZ87" i="14"/>
  <c r="EA87" i="14"/>
  <c r="EB87" i="14"/>
  <c r="EC87" i="14"/>
  <c r="ED87" i="14"/>
  <c r="EE87" i="14"/>
  <c r="EF87" i="14"/>
  <c r="EG87" i="14"/>
  <c r="EH87" i="14"/>
  <c r="EI87" i="14"/>
  <c r="EJ87" i="14"/>
  <c r="EK87" i="14"/>
  <c r="EL87" i="14"/>
  <c r="EM87" i="14"/>
  <c r="EN87" i="14"/>
  <c r="EO87" i="14"/>
  <c r="EP87" i="14"/>
  <c r="EQ87" i="14"/>
  <c r="ER87" i="14"/>
  <c r="ES87" i="14"/>
  <c r="ET87" i="14"/>
  <c r="EU87" i="14"/>
  <c r="EV87" i="14"/>
  <c r="EW87" i="14"/>
  <c r="EX87" i="14"/>
  <c r="EY87" i="14"/>
  <c r="EZ87" i="14"/>
  <c r="FA87" i="14"/>
  <c r="FB87" i="14"/>
  <c r="FC87" i="14"/>
  <c r="FD87" i="14"/>
  <c r="FE87" i="14"/>
  <c r="FF87" i="14"/>
  <c r="B88" i="14"/>
  <c r="B119" i="14" s="1"/>
  <c r="G88" i="14"/>
  <c r="G119" i="14" s="1"/>
  <c r="H88" i="14"/>
  <c r="H119" i="14" s="1"/>
  <c r="I88" i="14"/>
  <c r="I119" i="14" s="1"/>
  <c r="J88" i="14"/>
  <c r="J119" i="14" s="1"/>
  <c r="K88" i="14"/>
  <c r="K119" i="14" s="1"/>
  <c r="L88" i="14"/>
  <c r="L119" i="14" s="1"/>
  <c r="M88" i="14"/>
  <c r="M119" i="14" s="1"/>
  <c r="N88" i="14"/>
  <c r="N119" i="14" s="1"/>
  <c r="O88" i="14"/>
  <c r="O119" i="14" s="1"/>
  <c r="P88" i="14"/>
  <c r="P119" i="14" s="1"/>
  <c r="Q88" i="14"/>
  <c r="Q119" i="14" s="1"/>
  <c r="R88" i="14"/>
  <c r="R119" i="14" s="1"/>
  <c r="S88" i="14"/>
  <c r="S119" i="14" s="1"/>
  <c r="T88" i="14"/>
  <c r="T119" i="14" s="1"/>
  <c r="U88" i="14"/>
  <c r="U119" i="14" s="1"/>
  <c r="V88" i="14"/>
  <c r="V119" i="14" s="1"/>
  <c r="W88" i="14"/>
  <c r="W119" i="14" s="1"/>
  <c r="X88" i="14"/>
  <c r="X119" i="14" s="1"/>
  <c r="Y88" i="14"/>
  <c r="Y119" i="14" s="1"/>
  <c r="Z88" i="14"/>
  <c r="Z119" i="14" s="1"/>
  <c r="AA88" i="14"/>
  <c r="AA119" i="14" s="1"/>
  <c r="AB88" i="14"/>
  <c r="AB119" i="14" s="1"/>
  <c r="AC88" i="14"/>
  <c r="AC119" i="14" s="1"/>
  <c r="AD88" i="14"/>
  <c r="AD119" i="14" s="1"/>
  <c r="AE88" i="14"/>
  <c r="AE119" i="14" s="1"/>
  <c r="AF88" i="14"/>
  <c r="AF119" i="14" s="1"/>
  <c r="AG88" i="14"/>
  <c r="AG119" i="14" s="1"/>
  <c r="AH88" i="14"/>
  <c r="AH119" i="14" s="1"/>
  <c r="AI88" i="14"/>
  <c r="AI119" i="14" s="1"/>
  <c r="AJ88" i="14"/>
  <c r="AJ119" i="14" s="1"/>
  <c r="AK88" i="14"/>
  <c r="AK119" i="14" s="1"/>
  <c r="AL88" i="14"/>
  <c r="AL119" i="14" s="1"/>
  <c r="AM88" i="14"/>
  <c r="AM119" i="14" s="1"/>
  <c r="AN88" i="14"/>
  <c r="AN119" i="14" s="1"/>
  <c r="AO88" i="14"/>
  <c r="AO119" i="14" s="1"/>
  <c r="AP88" i="14"/>
  <c r="AP119" i="14" s="1"/>
  <c r="AQ88" i="14"/>
  <c r="AQ119" i="14" s="1"/>
  <c r="AR88" i="14"/>
  <c r="AR119" i="14" s="1"/>
  <c r="AS88" i="14"/>
  <c r="AS119" i="14" s="1"/>
  <c r="AT88" i="14"/>
  <c r="AT119" i="14" s="1"/>
  <c r="AU88" i="14"/>
  <c r="AU119" i="14" s="1"/>
  <c r="AV88" i="14"/>
  <c r="AV119" i="14" s="1"/>
  <c r="AW88" i="14"/>
  <c r="AW119" i="14" s="1"/>
  <c r="AX88" i="14"/>
  <c r="AX119" i="14" s="1"/>
  <c r="AY88" i="14"/>
  <c r="AY119" i="14" s="1"/>
  <c r="AZ88" i="14"/>
  <c r="AZ119" i="14" s="1"/>
  <c r="BA88" i="14"/>
  <c r="BA119" i="14" s="1"/>
  <c r="BB88" i="14"/>
  <c r="BB119" i="14" s="1"/>
  <c r="BC88" i="14"/>
  <c r="BC119" i="14" s="1"/>
  <c r="BD88" i="14"/>
  <c r="BD119" i="14" s="1"/>
  <c r="BE88" i="14"/>
  <c r="BE119" i="14" s="1"/>
  <c r="BF88" i="14"/>
  <c r="BF119" i="14" s="1"/>
  <c r="BG88" i="14"/>
  <c r="BG119" i="14" s="1"/>
  <c r="BH88" i="14"/>
  <c r="BH119" i="14" s="1"/>
  <c r="BI88" i="14"/>
  <c r="BI119" i="14" s="1"/>
  <c r="BJ88" i="14"/>
  <c r="BJ119" i="14" s="1"/>
  <c r="BK88" i="14"/>
  <c r="BK119" i="14" s="1"/>
  <c r="BL88" i="14"/>
  <c r="BL119" i="14" s="1"/>
  <c r="BM88" i="14"/>
  <c r="BM119" i="14" s="1"/>
  <c r="BN88" i="14"/>
  <c r="BN119" i="14" s="1"/>
  <c r="BO88" i="14"/>
  <c r="BO119" i="14" s="1"/>
  <c r="BP88" i="14"/>
  <c r="BP119" i="14" s="1"/>
  <c r="BQ88" i="14"/>
  <c r="BQ119" i="14" s="1"/>
  <c r="BR88" i="14"/>
  <c r="BR119" i="14" s="1"/>
  <c r="BS88" i="14"/>
  <c r="BS119" i="14" s="1"/>
  <c r="BT88" i="14"/>
  <c r="BT119" i="14" s="1"/>
  <c r="BU88" i="14"/>
  <c r="BU119" i="14" s="1"/>
  <c r="BV88" i="14"/>
  <c r="BV119" i="14" s="1"/>
  <c r="BW88" i="14"/>
  <c r="BW119" i="14" s="1"/>
  <c r="BX88" i="14"/>
  <c r="BX119" i="14" s="1"/>
  <c r="BY88" i="14"/>
  <c r="BY119" i="14" s="1"/>
  <c r="BZ88" i="14"/>
  <c r="BZ119" i="14" s="1"/>
  <c r="CA88" i="14"/>
  <c r="CA119" i="14" s="1"/>
  <c r="CB88" i="14"/>
  <c r="CB119" i="14" s="1"/>
  <c r="CC88" i="14"/>
  <c r="CC119" i="14" s="1"/>
  <c r="CD88" i="14"/>
  <c r="CD119" i="14" s="1"/>
  <c r="CE88" i="14"/>
  <c r="CE119" i="14" s="1"/>
  <c r="CF88" i="14"/>
  <c r="CF119" i="14" s="1"/>
  <c r="CG88" i="14"/>
  <c r="CG119" i="14" s="1"/>
  <c r="CH88" i="14"/>
  <c r="CH119" i="14" s="1"/>
  <c r="CI88" i="14"/>
  <c r="CI119" i="14" s="1"/>
  <c r="CJ88" i="14"/>
  <c r="CJ119" i="14" s="1"/>
  <c r="CK88" i="14"/>
  <c r="CK119" i="14" s="1"/>
  <c r="CL88" i="14"/>
  <c r="CL119" i="14" s="1"/>
  <c r="CM88" i="14"/>
  <c r="CM119" i="14" s="1"/>
  <c r="CN88" i="14"/>
  <c r="CN119" i="14" s="1"/>
  <c r="CO88" i="14"/>
  <c r="CO119" i="14" s="1"/>
  <c r="CP88" i="14"/>
  <c r="CP119" i="14" s="1"/>
  <c r="CQ88" i="14"/>
  <c r="CQ119" i="14" s="1"/>
  <c r="CR88" i="14"/>
  <c r="CR119" i="14" s="1"/>
  <c r="CS88" i="14"/>
  <c r="CS119" i="14" s="1"/>
  <c r="CT88" i="14"/>
  <c r="CT119" i="14" s="1"/>
  <c r="CU88" i="14"/>
  <c r="CU119" i="14" s="1"/>
  <c r="CV88" i="14"/>
  <c r="CV119" i="14" s="1"/>
  <c r="CW88" i="14"/>
  <c r="CW119" i="14" s="1"/>
  <c r="CX88" i="14"/>
  <c r="CX119" i="14" s="1"/>
  <c r="CY88" i="14"/>
  <c r="CY119" i="14" s="1"/>
  <c r="CZ88" i="14"/>
  <c r="CZ119" i="14" s="1"/>
  <c r="DA88" i="14"/>
  <c r="DA119" i="14" s="1"/>
  <c r="DB88" i="14"/>
  <c r="DB119" i="14" s="1"/>
  <c r="DC88" i="14"/>
  <c r="DC119" i="14" s="1"/>
  <c r="DD88" i="14"/>
  <c r="DD119" i="14" s="1"/>
  <c r="DE88" i="14"/>
  <c r="DE119" i="14" s="1"/>
  <c r="DF88" i="14"/>
  <c r="DF119" i="14" s="1"/>
  <c r="DG88" i="14"/>
  <c r="DG119" i="14" s="1"/>
  <c r="DH88" i="14"/>
  <c r="DH119" i="14" s="1"/>
  <c r="DI88" i="14"/>
  <c r="DI119" i="14" s="1"/>
  <c r="DJ88" i="14"/>
  <c r="DJ119" i="14" s="1"/>
  <c r="DK88" i="14"/>
  <c r="DK119" i="14" s="1"/>
  <c r="DL88" i="14"/>
  <c r="DL119" i="14" s="1"/>
  <c r="DM88" i="14"/>
  <c r="DM119" i="14" s="1"/>
  <c r="DN88" i="14"/>
  <c r="DN119" i="14" s="1"/>
  <c r="DO88" i="14"/>
  <c r="DO119" i="14" s="1"/>
  <c r="DP88" i="14"/>
  <c r="DP119" i="14" s="1"/>
  <c r="DQ88" i="14"/>
  <c r="DQ119" i="14" s="1"/>
  <c r="DR88" i="14"/>
  <c r="DR119" i="14" s="1"/>
  <c r="DS88" i="14"/>
  <c r="DS119" i="14" s="1"/>
  <c r="DT88" i="14"/>
  <c r="DT119" i="14" s="1"/>
  <c r="DU88" i="14"/>
  <c r="DU119" i="14" s="1"/>
  <c r="DV88" i="14"/>
  <c r="DV119" i="14" s="1"/>
  <c r="DW88" i="14"/>
  <c r="DW119" i="14" s="1"/>
  <c r="DX88" i="14"/>
  <c r="DX119" i="14" s="1"/>
  <c r="DY88" i="14"/>
  <c r="DY119" i="14" s="1"/>
  <c r="DZ88" i="14"/>
  <c r="DZ119" i="14" s="1"/>
  <c r="EA88" i="14"/>
  <c r="EA119" i="14" s="1"/>
  <c r="EB88" i="14"/>
  <c r="EB119" i="14" s="1"/>
  <c r="EC88" i="14"/>
  <c r="EC119" i="14" s="1"/>
  <c r="ED88" i="14"/>
  <c r="ED119" i="14" s="1"/>
  <c r="EE88" i="14"/>
  <c r="EE119" i="14" s="1"/>
  <c r="EF88" i="14"/>
  <c r="EF119" i="14" s="1"/>
  <c r="EG88" i="14"/>
  <c r="EG119" i="14" s="1"/>
  <c r="EH88" i="14"/>
  <c r="EH119" i="14" s="1"/>
  <c r="EI88" i="14"/>
  <c r="EI119" i="14" s="1"/>
  <c r="EJ88" i="14"/>
  <c r="EJ119" i="14" s="1"/>
  <c r="EK88" i="14"/>
  <c r="EK119" i="14" s="1"/>
  <c r="EL88" i="14"/>
  <c r="EL119" i="14" s="1"/>
  <c r="EM88" i="14"/>
  <c r="EM119" i="14" s="1"/>
  <c r="EN88" i="14"/>
  <c r="EN119" i="14" s="1"/>
  <c r="EO88" i="14"/>
  <c r="EO119" i="14" s="1"/>
  <c r="EP88" i="14"/>
  <c r="EP119" i="14" s="1"/>
  <c r="EQ88" i="14"/>
  <c r="EQ119" i="14" s="1"/>
  <c r="ER88" i="14"/>
  <c r="ER119" i="14" s="1"/>
  <c r="ES88" i="14"/>
  <c r="ES119" i="14" s="1"/>
  <c r="ET88" i="14"/>
  <c r="ET119" i="14" s="1"/>
  <c r="EU88" i="14"/>
  <c r="EU119" i="14" s="1"/>
  <c r="EV88" i="14"/>
  <c r="EV119" i="14" s="1"/>
  <c r="EW88" i="14"/>
  <c r="EW119" i="14" s="1"/>
  <c r="EX88" i="14"/>
  <c r="EX119" i="14" s="1"/>
  <c r="EY88" i="14"/>
  <c r="EY119" i="14" s="1"/>
  <c r="EZ88" i="14"/>
  <c r="EZ119" i="14" s="1"/>
  <c r="FA88" i="14"/>
  <c r="FA119" i="14" s="1"/>
  <c r="FB88" i="14"/>
  <c r="FB119" i="14" s="1"/>
  <c r="FC88" i="14"/>
  <c r="FC119" i="14" s="1"/>
  <c r="FD88" i="14"/>
  <c r="FD119" i="14" s="1"/>
  <c r="FE88" i="14"/>
  <c r="FE119" i="14" s="1"/>
  <c r="FF88" i="14"/>
  <c r="FF119" i="14" s="1"/>
  <c r="B89" i="14"/>
  <c r="B120" i="14" s="1"/>
  <c r="G89" i="14"/>
  <c r="G120" i="14" s="1"/>
  <c r="H89" i="14"/>
  <c r="H120" i="14" s="1"/>
  <c r="I89" i="14"/>
  <c r="I120" i="14" s="1"/>
  <c r="J89" i="14"/>
  <c r="J120" i="14" s="1"/>
  <c r="K89" i="14"/>
  <c r="K120" i="14" s="1"/>
  <c r="L89" i="14"/>
  <c r="L120" i="14" s="1"/>
  <c r="M89" i="14"/>
  <c r="M120" i="14" s="1"/>
  <c r="N89" i="14"/>
  <c r="N120" i="14" s="1"/>
  <c r="O89" i="14"/>
  <c r="O120" i="14" s="1"/>
  <c r="P89" i="14"/>
  <c r="P120" i="14" s="1"/>
  <c r="Q89" i="14"/>
  <c r="Q120" i="14" s="1"/>
  <c r="R89" i="14"/>
  <c r="R120" i="14" s="1"/>
  <c r="S89" i="14"/>
  <c r="S120" i="14" s="1"/>
  <c r="T89" i="14"/>
  <c r="T120" i="14" s="1"/>
  <c r="U89" i="14"/>
  <c r="U120" i="14" s="1"/>
  <c r="V89" i="14"/>
  <c r="V120" i="14" s="1"/>
  <c r="W89" i="14"/>
  <c r="W120" i="14" s="1"/>
  <c r="X89" i="14"/>
  <c r="X120" i="14" s="1"/>
  <c r="Y89" i="14"/>
  <c r="Y120" i="14" s="1"/>
  <c r="Z89" i="14"/>
  <c r="Z120" i="14" s="1"/>
  <c r="AA89" i="14"/>
  <c r="AA120" i="14" s="1"/>
  <c r="AB89" i="14"/>
  <c r="AB120" i="14" s="1"/>
  <c r="AC89" i="14"/>
  <c r="AC120" i="14" s="1"/>
  <c r="AD89" i="14"/>
  <c r="AD120" i="14" s="1"/>
  <c r="AE89" i="14"/>
  <c r="AE120" i="14" s="1"/>
  <c r="AF89" i="14"/>
  <c r="AF120" i="14" s="1"/>
  <c r="AG89" i="14"/>
  <c r="AG120" i="14" s="1"/>
  <c r="AH89" i="14"/>
  <c r="AH120" i="14" s="1"/>
  <c r="AI89" i="14"/>
  <c r="AI120" i="14" s="1"/>
  <c r="AJ89" i="14"/>
  <c r="AJ120" i="14" s="1"/>
  <c r="AK89" i="14"/>
  <c r="AK120" i="14" s="1"/>
  <c r="AL89" i="14"/>
  <c r="AL120" i="14" s="1"/>
  <c r="AM89" i="14"/>
  <c r="AM120" i="14" s="1"/>
  <c r="AN89" i="14"/>
  <c r="AN120" i="14" s="1"/>
  <c r="AO89" i="14"/>
  <c r="AO120" i="14" s="1"/>
  <c r="AP89" i="14"/>
  <c r="AP120" i="14" s="1"/>
  <c r="AQ89" i="14"/>
  <c r="AQ120" i="14" s="1"/>
  <c r="AR89" i="14"/>
  <c r="AR120" i="14" s="1"/>
  <c r="AS89" i="14"/>
  <c r="AS120" i="14" s="1"/>
  <c r="AT89" i="14"/>
  <c r="AT120" i="14" s="1"/>
  <c r="AU89" i="14"/>
  <c r="AU120" i="14" s="1"/>
  <c r="AV89" i="14"/>
  <c r="AV120" i="14" s="1"/>
  <c r="AW89" i="14"/>
  <c r="AW120" i="14" s="1"/>
  <c r="AX89" i="14"/>
  <c r="AX120" i="14" s="1"/>
  <c r="AY89" i="14"/>
  <c r="AY120" i="14" s="1"/>
  <c r="AZ89" i="14"/>
  <c r="AZ120" i="14" s="1"/>
  <c r="BA89" i="14"/>
  <c r="BA120" i="14" s="1"/>
  <c r="BB89" i="14"/>
  <c r="BB120" i="14" s="1"/>
  <c r="BC89" i="14"/>
  <c r="BC120" i="14" s="1"/>
  <c r="BD89" i="14"/>
  <c r="BD120" i="14" s="1"/>
  <c r="BE89" i="14"/>
  <c r="BE120" i="14" s="1"/>
  <c r="BF89" i="14"/>
  <c r="BF120" i="14" s="1"/>
  <c r="BG89" i="14"/>
  <c r="BG120" i="14" s="1"/>
  <c r="BH89" i="14"/>
  <c r="BH120" i="14" s="1"/>
  <c r="BI89" i="14"/>
  <c r="BI120" i="14" s="1"/>
  <c r="BJ89" i="14"/>
  <c r="BJ120" i="14" s="1"/>
  <c r="BK89" i="14"/>
  <c r="BK120" i="14" s="1"/>
  <c r="BL89" i="14"/>
  <c r="BL120" i="14" s="1"/>
  <c r="BM89" i="14"/>
  <c r="BM120" i="14" s="1"/>
  <c r="BN89" i="14"/>
  <c r="BN120" i="14" s="1"/>
  <c r="BO89" i="14"/>
  <c r="BO120" i="14" s="1"/>
  <c r="BP89" i="14"/>
  <c r="BP120" i="14" s="1"/>
  <c r="BQ89" i="14"/>
  <c r="BQ120" i="14" s="1"/>
  <c r="BR89" i="14"/>
  <c r="BR120" i="14" s="1"/>
  <c r="BS89" i="14"/>
  <c r="BS120" i="14" s="1"/>
  <c r="BT89" i="14"/>
  <c r="BT120" i="14" s="1"/>
  <c r="BU89" i="14"/>
  <c r="BU120" i="14" s="1"/>
  <c r="BV89" i="14"/>
  <c r="BV120" i="14" s="1"/>
  <c r="BW89" i="14"/>
  <c r="BW120" i="14" s="1"/>
  <c r="BX89" i="14"/>
  <c r="BX120" i="14" s="1"/>
  <c r="BY89" i="14"/>
  <c r="BY120" i="14" s="1"/>
  <c r="BZ89" i="14"/>
  <c r="BZ120" i="14" s="1"/>
  <c r="CA89" i="14"/>
  <c r="CA120" i="14" s="1"/>
  <c r="CB89" i="14"/>
  <c r="CB120" i="14" s="1"/>
  <c r="CC89" i="14"/>
  <c r="CC120" i="14" s="1"/>
  <c r="CD89" i="14"/>
  <c r="CD120" i="14" s="1"/>
  <c r="CE89" i="14"/>
  <c r="CE120" i="14" s="1"/>
  <c r="CF89" i="14"/>
  <c r="CF120" i="14" s="1"/>
  <c r="CG89" i="14"/>
  <c r="CG120" i="14" s="1"/>
  <c r="CH89" i="14"/>
  <c r="CH120" i="14" s="1"/>
  <c r="CI89" i="14"/>
  <c r="CI120" i="14" s="1"/>
  <c r="CJ89" i="14"/>
  <c r="CJ120" i="14" s="1"/>
  <c r="CK89" i="14"/>
  <c r="CK120" i="14" s="1"/>
  <c r="CL89" i="14"/>
  <c r="CL120" i="14" s="1"/>
  <c r="CM89" i="14"/>
  <c r="CM120" i="14" s="1"/>
  <c r="CN89" i="14"/>
  <c r="CN120" i="14" s="1"/>
  <c r="CO89" i="14"/>
  <c r="CO120" i="14" s="1"/>
  <c r="CP89" i="14"/>
  <c r="CP120" i="14" s="1"/>
  <c r="CQ89" i="14"/>
  <c r="CQ120" i="14" s="1"/>
  <c r="CR89" i="14"/>
  <c r="CR120" i="14" s="1"/>
  <c r="CS89" i="14"/>
  <c r="CS120" i="14" s="1"/>
  <c r="CT89" i="14"/>
  <c r="CT120" i="14" s="1"/>
  <c r="CU89" i="14"/>
  <c r="CU120" i="14" s="1"/>
  <c r="CV89" i="14"/>
  <c r="CV120" i="14" s="1"/>
  <c r="CW89" i="14"/>
  <c r="CW120" i="14" s="1"/>
  <c r="CX89" i="14"/>
  <c r="CX120" i="14" s="1"/>
  <c r="CY89" i="14"/>
  <c r="CY120" i="14" s="1"/>
  <c r="CZ89" i="14"/>
  <c r="CZ120" i="14" s="1"/>
  <c r="DA89" i="14"/>
  <c r="DA120" i="14" s="1"/>
  <c r="DB89" i="14"/>
  <c r="DB120" i="14" s="1"/>
  <c r="DC89" i="14"/>
  <c r="DC120" i="14" s="1"/>
  <c r="DD89" i="14"/>
  <c r="DD120" i="14" s="1"/>
  <c r="DE89" i="14"/>
  <c r="DE120" i="14" s="1"/>
  <c r="DF89" i="14"/>
  <c r="DF120" i="14" s="1"/>
  <c r="DG89" i="14"/>
  <c r="DG120" i="14" s="1"/>
  <c r="DH89" i="14"/>
  <c r="DH120" i="14" s="1"/>
  <c r="DI89" i="14"/>
  <c r="DI120" i="14" s="1"/>
  <c r="DJ89" i="14"/>
  <c r="DJ120" i="14" s="1"/>
  <c r="DK89" i="14"/>
  <c r="DK120" i="14" s="1"/>
  <c r="DL89" i="14"/>
  <c r="DL120" i="14" s="1"/>
  <c r="DM89" i="14"/>
  <c r="DM120" i="14" s="1"/>
  <c r="DN89" i="14"/>
  <c r="DN120" i="14" s="1"/>
  <c r="DO89" i="14"/>
  <c r="DO120" i="14" s="1"/>
  <c r="DP89" i="14"/>
  <c r="DP120" i="14" s="1"/>
  <c r="DQ89" i="14"/>
  <c r="DQ120" i="14" s="1"/>
  <c r="DR89" i="14"/>
  <c r="DR120" i="14" s="1"/>
  <c r="DS89" i="14"/>
  <c r="DS120" i="14" s="1"/>
  <c r="DT89" i="14"/>
  <c r="DT120" i="14" s="1"/>
  <c r="DU89" i="14"/>
  <c r="DU120" i="14" s="1"/>
  <c r="DV89" i="14"/>
  <c r="DV120" i="14" s="1"/>
  <c r="DW89" i="14"/>
  <c r="DW120" i="14" s="1"/>
  <c r="DX89" i="14"/>
  <c r="DX120" i="14" s="1"/>
  <c r="DY89" i="14"/>
  <c r="DY120" i="14" s="1"/>
  <c r="DZ89" i="14"/>
  <c r="DZ120" i="14" s="1"/>
  <c r="EA89" i="14"/>
  <c r="EA120" i="14" s="1"/>
  <c r="EB89" i="14"/>
  <c r="EB120" i="14" s="1"/>
  <c r="EC89" i="14"/>
  <c r="EC120" i="14" s="1"/>
  <c r="ED89" i="14"/>
  <c r="ED120" i="14" s="1"/>
  <c r="EE89" i="14"/>
  <c r="EE120" i="14" s="1"/>
  <c r="EF89" i="14"/>
  <c r="EF120" i="14" s="1"/>
  <c r="EG89" i="14"/>
  <c r="EG120" i="14" s="1"/>
  <c r="EH89" i="14"/>
  <c r="EH120" i="14" s="1"/>
  <c r="EI89" i="14"/>
  <c r="EI120" i="14" s="1"/>
  <c r="EJ89" i="14"/>
  <c r="EJ120" i="14" s="1"/>
  <c r="EK89" i="14"/>
  <c r="EK120" i="14" s="1"/>
  <c r="EL89" i="14"/>
  <c r="EL120" i="14" s="1"/>
  <c r="EM89" i="14"/>
  <c r="EM120" i="14" s="1"/>
  <c r="EN89" i="14"/>
  <c r="EN120" i="14" s="1"/>
  <c r="EO89" i="14"/>
  <c r="EO120" i="14" s="1"/>
  <c r="EP89" i="14"/>
  <c r="EP120" i="14" s="1"/>
  <c r="EQ89" i="14"/>
  <c r="EQ120" i="14" s="1"/>
  <c r="ER89" i="14"/>
  <c r="ER120" i="14" s="1"/>
  <c r="ES89" i="14"/>
  <c r="ES120" i="14" s="1"/>
  <c r="ET89" i="14"/>
  <c r="ET120" i="14" s="1"/>
  <c r="EU89" i="14"/>
  <c r="EU120" i="14" s="1"/>
  <c r="EV89" i="14"/>
  <c r="EV120" i="14" s="1"/>
  <c r="EW89" i="14"/>
  <c r="EW120" i="14" s="1"/>
  <c r="EX89" i="14"/>
  <c r="EX120" i="14" s="1"/>
  <c r="EY89" i="14"/>
  <c r="EY120" i="14" s="1"/>
  <c r="EZ89" i="14"/>
  <c r="EZ120" i="14" s="1"/>
  <c r="FA89" i="14"/>
  <c r="FA120" i="14" s="1"/>
  <c r="FB89" i="14"/>
  <c r="FB120" i="14" s="1"/>
  <c r="FC89" i="14"/>
  <c r="FC120" i="14" s="1"/>
  <c r="FD89" i="14"/>
  <c r="FD120" i="14" s="1"/>
  <c r="FE89" i="14"/>
  <c r="FE120" i="14" s="1"/>
  <c r="FF89" i="14"/>
  <c r="FF120" i="14" s="1"/>
  <c r="B90" i="14"/>
  <c r="B121" i="14" s="1"/>
  <c r="G90" i="14"/>
  <c r="G121" i="14" s="1"/>
  <c r="H90" i="14"/>
  <c r="H121" i="14" s="1"/>
  <c r="I90" i="14"/>
  <c r="I121" i="14" s="1"/>
  <c r="J90" i="14"/>
  <c r="J121" i="14" s="1"/>
  <c r="K90" i="14"/>
  <c r="K121" i="14" s="1"/>
  <c r="L90" i="14"/>
  <c r="L121" i="14" s="1"/>
  <c r="M90" i="14"/>
  <c r="M121" i="14" s="1"/>
  <c r="N90" i="14"/>
  <c r="N121" i="14" s="1"/>
  <c r="O90" i="14"/>
  <c r="O121" i="14" s="1"/>
  <c r="P90" i="14"/>
  <c r="P121" i="14" s="1"/>
  <c r="Q90" i="14"/>
  <c r="Q121" i="14" s="1"/>
  <c r="R90" i="14"/>
  <c r="R121" i="14" s="1"/>
  <c r="S90" i="14"/>
  <c r="S121" i="14" s="1"/>
  <c r="T90" i="14"/>
  <c r="T121" i="14" s="1"/>
  <c r="U90" i="14"/>
  <c r="U121" i="14" s="1"/>
  <c r="V90" i="14"/>
  <c r="V121" i="14" s="1"/>
  <c r="W90" i="14"/>
  <c r="W121" i="14" s="1"/>
  <c r="X90" i="14"/>
  <c r="X121" i="14" s="1"/>
  <c r="Y90" i="14"/>
  <c r="Y121" i="14" s="1"/>
  <c r="Z90" i="14"/>
  <c r="Z121" i="14" s="1"/>
  <c r="AA90" i="14"/>
  <c r="AA121" i="14" s="1"/>
  <c r="AB90" i="14"/>
  <c r="AB121" i="14" s="1"/>
  <c r="AC90" i="14"/>
  <c r="AC121" i="14" s="1"/>
  <c r="AD90" i="14"/>
  <c r="AD121" i="14" s="1"/>
  <c r="AE90" i="14"/>
  <c r="AE121" i="14" s="1"/>
  <c r="AF90" i="14"/>
  <c r="AF121" i="14" s="1"/>
  <c r="AG90" i="14"/>
  <c r="AG121" i="14" s="1"/>
  <c r="AH90" i="14"/>
  <c r="AH121" i="14" s="1"/>
  <c r="AI90" i="14"/>
  <c r="AI121" i="14" s="1"/>
  <c r="AJ90" i="14"/>
  <c r="AJ121" i="14" s="1"/>
  <c r="AK90" i="14"/>
  <c r="AK121" i="14" s="1"/>
  <c r="AL90" i="14"/>
  <c r="AL121" i="14" s="1"/>
  <c r="AM90" i="14"/>
  <c r="AM121" i="14" s="1"/>
  <c r="AN90" i="14"/>
  <c r="AN121" i="14" s="1"/>
  <c r="AO90" i="14"/>
  <c r="AO121" i="14" s="1"/>
  <c r="AP90" i="14"/>
  <c r="AP121" i="14" s="1"/>
  <c r="AQ90" i="14"/>
  <c r="AQ121" i="14" s="1"/>
  <c r="AR90" i="14"/>
  <c r="AR121" i="14" s="1"/>
  <c r="AS90" i="14"/>
  <c r="AS121" i="14" s="1"/>
  <c r="AT90" i="14"/>
  <c r="AT121" i="14" s="1"/>
  <c r="AU90" i="14"/>
  <c r="AU121" i="14" s="1"/>
  <c r="AV90" i="14"/>
  <c r="AV121" i="14" s="1"/>
  <c r="AW90" i="14"/>
  <c r="AW121" i="14" s="1"/>
  <c r="AX90" i="14"/>
  <c r="AX121" i="14" s="1"/>
  <c r="AY90" i="14"/>
  <c r="AY121" i="14" s="1"/>
  <c r="AZ90" i="14"/>
  <c r="AZ121" i="14" s="1"/>
  <c r="BA90" i="14"/>
  <c r="BA121" i="14" s="1"/>
  <c r="BB90" i="14"/>
  <c r="BB121" i="14" s="1"/>
  <c r="BC90" i="14"/>
  <c r="BC121" i="14" s="1"/>
  <c r="BD90" i="14"/>
  <c r="BD121" i="14" s="1"/>
  <c r="BE90" i="14"/>
  <c r="BE121" i="14" s="1"/>
  <c r="BF90" i="14"/>
  <c r="BF121" i="14" s="1"/>
  <c r="BG90" i="14"/>
  <c r="BG121" i="14" s="1"/>
  <c r="BH90" i="14"/>
  <c r="BH121" i="14" s="1"/>
  <c r="BI90" i="14"/>
  <c r="BI121" i="14" s="1"/>
  <c r="BJ90" i="14"/>
  <c r="BJ121" i="14" s="1"/>
  <c r="BK90" i="14"/>
  <c r="BK121" i="14" s="1"/>
  <c r="BL90" i="14"/>
  <c r="BL121" i="14" s="1"/>
  <c r="BM90" i="14"/>
  <c r="BM121" i="14" s="1"/>
  <c r="BN90" i="14"/>
  <c r="BN121" i="14" s="1"/>
  <c r="BO90" i="14"/>
  <c r="BO121" i="14" s="1"/>
  <c r="BP90" i="14"/>
  <c r="BP121" i="14" s="1"/>
  <c r="BQ90" i="14"/>
  <c r="BQ121" i="14" s="1"/>
  <c r="BR90" i="14"/>
  <c r="BR121" i="14" s="1"/>
  <c r="BS90" i="14"/>
  <c r="BS121" i="14" s="1"/>
  <c r="BT90" i="14"/>
  <c r="BT121" i="14" s="1"/>
  <c r="BU90" i="14"/>
  <c r="BU121" i="14" s="1"/>
  <c r="BV90" i="14"/>
  <c r="BV121" i="14" s="1"/>
  <c r="BW90" i="14"/>
  <c r="BW121" i="14" s="1"/>
  <c r="BX90" i="14"/>
  <c r="BX121" i="14" s="1"/>
  <c r="BY90" i="14"/>
  <c r="BY121" i="14" s="1"/>
  <c r="BZ90" i="14"/>
  <c r="BZ121" i="14" s="1"/>
  <c r="CA90" i="14"/>
  <c r="CA121" i="14" s="1"/>
  <c r="CB90" i="14"/>
  <c r="CB121" i="14" s="1"/>
  <c r="CC90" i="14"/>
  <c r="CC121" i="14" s="1"/>
  <c r="CD90" i="14"/>
  <c r="CD121" i="14" s="1"/>
  <c r="CE90" i="14"/>
  <c r="CE121" i="14" s="1"/>
  <c r="CF90" i="14"/>
  <c r="CF121" i="14" s="1"/>
  <c r="CG90" i="14"/>
  <c r="CG121" i="14" s="1"/>
  <c r="CH90" i="14"/>
  <c r="CH121" i="14" s="1"/>
  <c r="CI90" i="14"/>
  <c r="CI121" i="14" s="1"/>
  <c r="CJ90" i="14"/>
  <c r="CJ121" i="14" s="1"/>
  <c r="CK90" i="14"/>
  <c r="CK121" i="14" s="1"/>
  <c r="CL90" i="14"/>
  <c r="CL121" i="14" s="1"/>
  <c r="CM90" i="14"/>
  <c r="CM121" i="14" s="1"/>
  <c r="CN90" i="14"/>
  <c r="CN121" i="14" s="1"/>
  <c r="CO90" i="14"/>
  <c r="CO121" i="14" s="1"/>
  <c r="CP90" i="14"/>
  <c r="CP121" i="14" s="1"/>
  <c r="CQ90" i="14"/>
  <c r="CQ121" i="14" s="1"/>
  <c r="CR90" i="14"/>
  <c r="CR121" i="14" s="1"/>
  <c r="CS90" i="14"/>
  <c r="CS121" i="14" s="1"/>
  <c r="CT90" i="14"/>
  <c r="CT121" i="14" s="1"/>
  <c r="CU90" i="14"/>
  <c r="CU121" i="14" s="1"/>
  <c r="CV90" i="14"/>
  <c r="CV121" i="14" s="1"/>
  <c r="CW90" i="14"/>
  <c r="CW121" i="14" s="1"/>
  <c r="CX90" i="14"/>
  <c r="CX121" i="14" s="1"/>
  <c r="CY90" i="14"/>
  <c r="CY121" i="14" s="1"/>
  <c r="CZ90" i="14"/>
  <c r="CZ121" i="14" s="1"/>
  <c r="DA90" i="14"/>
  <c r="DA121" i="14" s="1"/>
  <c r="DB90" i="14"/>
  <c r="DB121" i="14" s="1"/>
  <c r="DC90" i="14"/>
  <c r="DC121" i="14" s="1"/>
  <c r="DD90" i="14"/>
  <c r="DD121" i="14" s="1"/>
  <c r="DE90" i="14"/>
  <c r="DE121" i="14" s="1"/>
  <c r="DF90" i="14"/>
  <c r="DF121" i="14" s="1"/>
  <c r="DG90" i="14"/>
  <c r="DG121" i="14" s="1"/>
  <c r="DH90" i="14"/>
  <c r="DH121" i="14" s="1"/>
  <c r="DI90" i="14"/>
  <c r="DI121" i="14" s="1"/>
  <c r="DJ90" i="14"/>
  <c r="DJ121" i="14" s="1"/>
  <c r="DK90" i="14"/>
  <c r="DK121" i="14" s="1"/>
  <c r="DL90" i="14"/>
  <c r="DL121" i="14" s="1"/>
  <c r="DM90" i="14"/>
  <c r="DM121" i="14" s="1"/>
  <c r="DN90" i="14"/>
  <c r="DN121" i="14" s="1"/>
  <c r="DO90" i="14"/>
  <c r="DO121" i="14" s="1"/>
  <c r="DP90" i="14"/>
  <c r="DP121" i="14" s="1"/>
  <c r="DQ90" i="14"/>
  <c r="DQ121" i="14" s="1"/>
  <c r="DR90" i="14"/>
  <c r="DR121" i="14" s="1"/>
  <c r="DS90" i="14"/>
  <c r="DS121" i="14" s="1"/>
  <c r="DT90" i="14"/>
  <c r="DT121" i="14" s="1"/>
  <c r="DU90" i="14"/>
  <c r="DU121" i="14" s="1"/>
  <c r="DV90" i="14"/>
  <c r="DV121" i="14" s="1"/>
  <c r="DW90" i="14"/>
  <c r="DW121" i="14" s="1"/>
  <c r="DX90" i="14"/>
  <c r="DX121" i="14" s="1"/>
  <c r="DY90" i="14"/>
  <c r="DY121" i="14" s="1"/>
  <c r="DZ90" i="14"/>
  <c r="DZ121" i="14" s="1"/>
  <c r="EA90" i="14"/>
  <c r="EA121" i="14" s="1"/>
  <c r="EB90" i="14"/>
  <c r="EB121" i="14" s="1"/>
  <c r="EC90" i="14"/>
  <c r="EC121" i="14" s="1"/>
  <c r="ED90" i="14"/>
  <c r="ED121" i="14" s="1"/>
  <c r="EE90" i="14"/>
  <c r="EE121" i="14" s="1"/>
  <c r="EF90" i="14"/>
  <c r="EF121" i="14" s="1"/>
  <c r="EG90" i="14"/>
  <c r="EG121" i="14" s="1"/>
  <c r="EH90" i="14"/>
  <c r="EH121" i="14" s="1"/>
  <c r="EI90" i="14"/>
  <c r="EI121" i="14" s="1"/>
  <c r="EJ90" i="14"/>
  <c r="EJ121" i="14" s="1"/>
  <c r="EK90" i="14"/>
  <c r="EK121" i="14" s="1"/>
  <c r="EL90" i="14"/>
  <c r="EL121" i="14" s="1"/>
  <c r="EM90" i="14"/>
  <c r="EM121" i="14" s="1"/>
  <c r="EN90" i="14"/>
  <c r="EN121" i="14" s="1"/>
  <c r="EO90" i="14"/>
  <c r="EO121" i="14" s="1"/>
  <c r="EP90" i="14"/>
  <c r="EP121" i="14" s="1"/>
  <c r="EQ90" i="14"/>
  <c r="EQ121" i="14" s="1"/>
  <c r="ER90" i="14"/>
  <c r="ER121" i="14" s="1"/>
  <c r="ES90" i="14"/>
  <c r="ES121" i="14" s="1"/>
  <c r="ET90" i="14"/>
  <c r="ET121" i="14" s="1"/>
  <c r="EU90" i="14"/>
  <c r="EU121" i="14" s="1"/>
  <c r="EV90" i="14"/>
  <c r="EV121" i="14" s="1"/>
  <c r="EW90" i="14"/>
  <c r="EW121" i="14" s="1"/>
  <c r="EX90" i="14"/>
  <c r="EX121" i="14" s="1"/>
  <c r="EY90" i="14"/>
  <c r="EY121" i="14" s="1"/>
  <c r="EZ90" i="14"/>
  <c r="EZ121" i="14" s="1"/>
  <c r="FA90" i="14"/>
  <c r="FA121" i="14" s="1"/>
  <c r="FB90" i="14"/>
  <c r="FB121" i="14" s="1"/>
  <c r="FC90" i="14"/>
  <c r="FC121" i="14" s="1"/>
  <c r="FD90" i="14"/>
  <c r="FD121" i="14" s="1"/>
  <c r="FE90" i="14"/>
  <c r="FE121" i="14" s="1"/>
  <c r="FF90" i="14"/>
  <c r="FF121" i="14" s="1"/>
  <c r="B91" i="14"/>
  <c r="B122" i="14" s="1"/>
  <c r="G91" i="14"/>
  <c r="G122" i="14" s="1"/>
  <c r="H91" i="14"/>
  <c r="H122" i="14" s="1"/>
  <c r="I91" i="14"/>
  <c r="I122" i="14" s="1"/>
  <c r="J91" i="14"/>
  <c r="J122" i="14" s="1"/>
  <c r="K91" i="14"/>
  <c r="K122" i="14" s="1"/>
  <c r="L91" i="14"/>
  <c r="L122" i="14" s="1"/>
  <c r="M91" i="14"/>
  <c r="M122" i="14" s="1"/>
  <c r="N91" i="14"/>
  <c r="N122" i="14" s="1"/>
  <c r="O91" i="14"/>
  <c r="O122" i="14" s="1"/>
  <c r="P91" i="14"/>
  <c r="P122" i="14" s="1"/>
  <c r="Q91" i="14"/>
  <c r="Q122" i="14" s="1"/>
  <c r="R91" i="14"/>
  <c r="R122" i="14" s="1"/>
  <c r="S91" i="14"/>
  <c r="S122" i="14" s="1"/>
  <c r="T91" i="14"/>
  <c r="T122" i="14" s="1"/>
  <c r="U91" i="14"/>
  <c r="U122" i="14" s="1"/>
  <c r="V91" i="14"/>
  <c r="V122" i="14" s="1"/>
  <c r="W91" i="14"/>
  <c r="W122" i="14" s="1"/>
  <c r="X91" i="14"/>
  <c r="X122" i="14" s="1"/>
  <c r="Y91" i="14"/>
  <c r="Y122" i="14" s="1"/>
  <c r="Z91" i="14"/>
  <c r="Z122" i="14" s="1"/>
  <c r="AA91" i="14"/>
  <c r="AA122" i="14" s="1"/>
  <c r="AB91" i="14"/>
  <c r="AB122" i="14" s="1"/>
  <c r="AC91" i="14"/>
  <c r="AC122" i="14" s="1"/>
  <c r="AD91" i="14"/>
  <c r="AD122" i="14" s="1"/>
  <c r="AE91" i="14"/>
  <c r="AE122" i="14" s="1"/>
  <c r="AF91" i="14"/>
  <c r="AF122" i="14" s="1"/>
  <c r="AG91" i="14"/>
  <c r="AG122" i="14" s="1"/>
  <c r="AH91" i="14"/>
  <c r="AH122" i="14" s="1"/>
  <c r="AI91" i="14"/>
  <c r="AI122" i="14" s="1"/>
  <c r="AJ91" i="14"/>
  <c r="AJ122" i="14" s="1"/>
  <c r="AK91" i="14"/>
  <c r="AK122" i="14" s="1"/>
  <c r="AL91" i="14"/>
  <c r="AL122" i="14" s="1"/>
  <c r="AM91" i="14"/>
  <c r="AM122" i="14" s="1"/>
  <c r="AN91" i="14"/>
  <c r="AN122" i="14" s="1"/>
  <c r="AO91" i="14"/>
  <c r="AO122" i="14" s="1"/>
  <c r="AP91" i="14"/>
  <c r="AP122" i="14" s="1"/>
  <c r="AQ91" i="14"/>
  <c r="AQ122" i="14" s="1"/>
  <c r="AR91" i="14"/>
  <c r="AR122" i="14" s="1"/>
  <c r="AS91" i="14"/>
  <c r="AS122" i="14" s="1"/>
  <c r="AT91" i="14"/>
  <c r="AT122" i="14" s="1"/>
  <c r="AU91" i="14"/>
  <c r="AU122" i="14" s="1"/>
  <c r="AV91" i="14"/>
  <c r="AV122" i="14" s="1"/>
  <c r="AW91" i="14"/>
  <c r="AW122" i="14" s="1"/>
  <c r="AX91" i="14"/>
  <c r="AX122" i="14" s="1"/>
  <c r="AY91" i="14"/>
  <c r="AY122" i="14" s="1"/>
  <c r="AZ91" i="14"/>
  <c r="AZ122" i="14" s="1"/>
  <c r="BA91" i="14"/>
  <c r="BA122" i="14" s="1"/>
  <c r="BB91" i="14"/>
  <c r="BB122" i="14" s="1"/>
  <c r="BC91" i="14"/>
  <c r="BC122" i="14" s="1"/>
  <c r="BD91" i="14"/>
  <c r="BD122" i="14" s="1"/>
  <c r="BE91" i="14"/>
  <c r="BE122" i="14" s="1"/>
  <c r="BF91" i="14"/>
  <c r="BF122" i="14" s="1"/>
  <c r="BG91" i="14"/>
  <c r="BG122" i="14" s="1"/>
  <c r="BH91" i="14"/>
  <c r="BH122" i="14" s="1"/>
  <c r="BI91" i="14"/>
  <c r="BI122" i="14" s="1"/>
  <c r="BJ91" i="14"/>
  <c r="BJ122" i="14" s="1"/>
  <c r="BK91" i="14"/>
  <c r="BK122" i="14" s="1"/>
  <c r="BL91" i="14"/>
  <c r="BL122" i="14" s="1"/>
  <c r="BM91" i="14"/>
  <c r="BM122" i="14" s="1"/>
  <c r="BN91" i="14"/>
  <c r="BN122" i="14" s="1"/>
  <c r="BO91" i="14"/>
  <c r="BO122" i="14" s="1"/>
  <c r="BP91" i="14"/>
  <c r="BP122" i="14" s="1"/>
  <c r="BQ91" i="14"/>
  <c r="BQ122" i="14" s="1"/>
  <c r="BR91" i="14"/>
  <c r="BR122" i="14" s="1"/>
  <c r="BS91" i="14"/>
  <c r="BS122" i="14" s="1"/>
  <c r="BT91" i="14"/>
  <c r="BT122" i="14" s="1"/>
  <c r="BU91" i="14"/>
  <c r="BU122" i="14" s="1"/>
  <c r="BV91" i="14"/>
  <c r="BV122" i="14" s="1"/>
  <c r="BW91" i="14"/>
  <c r="BW122" i="14" s="1"/>
  <c r="BX91" i="14"/>
  <c r="BX122" i="14" s="1"/>
  <c r="BY91" i="14"/>
  <c r="BY122" i="14" s="1"/>
  <c r="BZ91" i="14"/>
  <c r="BZ122" i="14" s="1"/>
  <c r="CA91" i="14"/>
  <c r="CA122" i="14" s="1"/>
  <c r="CB91" i="14"/>
  <c r="CB122" i="14" s="1"/>
  <c r="CC91" i="14"/>
  <c r="CC122" i="14" s="1"/>
  <c r="CD91" i="14"/>
  <c r="CD122" i="14" s="1"/>
  <c r="CE91" i="14"/>
  <c r="CE122" i="14" s="1"/>
  <c r="CF91" i="14"/>
  <c r="CF122" i="14" s="1"/>
  <c r="CG91" i="14"/>
  <c r="CG122" i="14" s="1"/>
  <c r="CH91" i="14"/>
  <c r="CH122" i="14" s="1"/>
  <c r="CI91" i="14"/>
  <c r="CI122" i="14" s="1"/>
  <c r="CJ91" i="14"/>
  <c r="CJ122" i="14" s="1"/>
  <c r="CK91" i="14"/>
  <c r="CK122" i="14" s="1"/>
  <c r="CL91" i="14"/>
  <c r="CL122" i="14" s="1"/>
  <c r="CM91" i="14"/>
  <c r="CM122" i="14" s="1"/>
  <c r="CN91" i="14"/>
  <c r="CN122" i="14" s="1"/>
  <c r="CO91" i="14"/>
  <c r="CO122" i="14" s="1"/>
  <c r="CP91" i="14"/>
  <c r="CP122" i="14" s="1"/>
  <c r="CQ91" i="14"/>
  <c r="CQ122" i="14" s="1"/>
  <c r="CR91" i="14"/>
  <c r="CR122" i="14" s="1"/>
  <c r="CS91" i="14"/>
  <c r="CS122" i="14" s="1"/>
  <c r="CT91" i="14"/>
  <c r="CT122" i="14" s="1"/>
  <c r="CU91" i="14"/>
  <c r="CU122" i="14" s="1"/>
  <c r="CV91" i="14"/>
  <c r="CV122" i="14" s="1"/>
  <c r="CW91" i="14"/>
  <c r="CW122" i="14" s="1"/>
  <c r="CX91" i="14"/>
  <c r="CX122" i="14" s="1"/>
  <c r="CY91" i="14"/>
  <c r="CY122" i="14" s="1"/>
  <c r="CZ91" i="14"/>
  <c r="CZ122" i="14" s="1"/>
  <c r="DA91" i="14"/>
  <c r="DA122" i="14" s="1"/>
  <c r="DB91" i="14"/>
  <c r="DB122" i="14" s="1"/>
  <c r="DC91" i="14"/>
  <c r="DC122" i="14" s="1"/>
  <c r="DD91" i="14"/>
  <c r="DD122" i="14" s="1"/>
  <c r="DE91" i="14"/>
  <c r="DE122" i="14" s="1"/>
  <c r="DF91" i="14"/>
  <c r="DF122" i="14" s="1"/>
  <c r="DG91" i="14"/>
  <c r="DG122" i="14" s="1"/>
  <c r="DH91" i="14"/>
  <c r="DH122" i="14" s="1"/>
  <c r="DI91" i="14"/>
  <c r="DI122" i="14" s="1"/>
  <c r="DJ91" i="14"/>
  <c r="DJ122" i="14" s="1"/>
  <c r="DK91" i="14"/>
  <c r="DK122" i="14" s="1"/>
  <c r="DL91" i="14"/>
  <c r="DL122" i="14" s="1"/>
  <c r="DM91" i="14"/>
  <c r="DM122" i="14" s="1"/>
  <c r="DN91" i="14"/>
  <c r="DN122" i="14" s="1"/>
  <c r="DO91" i="14"/>
  <c r="DO122" i="14" s="1"/>
  <c r="DP91" i="14"/>
  <c r="DP122" i="14" s="1"/>
  <c r="DQ91" i="14"/>
  <c r="DQ122" i="14" s="1"/>
  <c r="DR91" i="14"/>
  <c r="DR122" i="14" s="1"/>
  <c r="DS91" i="14"/>
  <c r="DS122" i="14" s="1"/>
  <c r="DT91" i="14"/>
  <c r="DT122" i="14" s="1"/>
  <c r="DU91" i="14"/>
  <c r="DU122" i="14" s="1"/>
  <c r="DV91" i="14"/>
  <c r="DV122" i="14" s="1"/>
  <c r="DW91" i="14"/>
  <c r="DW122" i="14" s="1"/>
  <c r="DX91" i="14"/>
  <c r="DX122" i="14" s="1"/>
  <c r="DY91" i="14"/>
  <c r="DY122" i="14" s="1"/>
  <c r="DZ91" i="14"/>
  <c r="DZ122" i="14" s="1"/>
  <c r="EA91" i="14"/>
  <c r="EA122" i="14" s="1"/>
  <c r="EB91" i="14"/>
  <c r="EB122" i="14" s="1"/>
  <c r="EC91" i="14"/>
  <c r="EC122" i="14" s="1"/>
  <c r="ED91" i="14"/>
  <c r="ED122" i="14" s="1"/>
  <c r="EE91" i="14"/>
  <c r="EE122" i="14" s="1"/>
  <c r="EF91" i="14"/>
  <c r="EF122" i="14" s="1"/>
  <c r="EG91" i="14"/>
  <c r="EG122" i="14" s="1"/>
  <c r="EH91" i="14"/>
  <c r="EH122" i="14" s="1"/>
  <c r="EI91" i="14"/>
  <c r="EI122" i="14" s="1"/>
  <c r="EJ91" i="14"/>
  <c r="EJ122" i="14" s="1"/>
  <c r="EK91" i="14"/>
  <c r="EK122" i="14" s="1"/>
  <c r="EL91" i="14"/>
  <c r="EL122" i="14" s="1"/>
  <c r="EM91" i="14"/>
  <c r="EM122" i="14" s="1"/>
  <c r="EN91" i="14"/>
  <c r="EN122" i="14" s="1"/>
  <c r="EO91" i="14"/>
  <c r="EO122" i="14" s="1"/>
  <c r="EP91" i="14"/>
  <c r="EP122" i="14" s="1"/>
  <c r="EQ91" i="14"/>
  <c r="EQ122" i="14" s="1"/>
  <c r="ER91" i="14"/>
  <c r="ER122" i="14" s="1"/>
  <c r="ES91" i="14"/>
  <c r="ES122" i="14" s="1"/>
  <c r="ET91" i="14"/>
  <c r="ET122" i="14" s="1"/>
  <c r="EU91" i="14"/>
  <c r="EU122" i="14" s="1"/>
  <c r="EV91" i="14"/>
  <c r="EV122" i="14" s="1"/>
  <c r="EW91" i="14"/>
  <c r="EW122" i="14" s="1"/>
  <c r="EX91" i="14"/>
  <c r="EX122" i="14" s="1"/>
  <c r="EY91" i="14"/>
  <c r="EY122" i="14" s="1"/>
  <c r="EZ91" i="14"/>
  <c r="EZ122" i="14" s="1"/>
  <c r="FA91" i="14"/>
  <c r="FA122" i="14" s="1"/>
  <c r="FB91" i="14"/>
  <c r="FB122" i="14" s="1"/>
  <c r="FC91" i="14"/>
  <c r="FC122" i="14" s="1"/>
  <c r="FD91" i="14"/>
  <c r="FD122" i="14" s="1"/>
  <c r="FE91" i="14"/>
  <c r="FE122" i="14" s="1"/>
  <c r="FF91" i="14"/>
  <c r="FF122" i="14" s="1"/>
  <c r="B93" i="14"/>
  <c r="B124" i="14" s="1"/>
  <c r="G93" i="14"/>
  <c r="G124" i="14" s="1"/>
  <c r="H93" i="14"/>
  <c r="H124" i="14" s="1"/>
  <c r="I93" i="14"/>
  <c r="I124" i="14" s="1"/>
  <c r="J93" i="14"/>
  <c r="J124" i="14" s="1"/>
  <c r="K93" i="14"/>
  <c r="K124" i="14" s="1"/>
  <c r="L93" i="14"/>
  <c r="L124" i="14" s="1"/>
  <c r="M93" i="14"/>
  <c r="M124" i="14" s="1"/>
  <c r="N93" i="14"/>
  <c r="N124" i="14" s="1"/>
  <c r="O93" i="14"/>
  <c r="O124" i="14" s="1"/>
  <c r="P93" i="14"/>
  <c r="P124" i="14" s="1"/>
  <c r="Q93" i="14"/>
  <c r="Q124" i="14" s="1"/>
  <c r="R93" i="14"/>
  <c r="R124" i="14" s="1"/>
  <c r="S93" i="14"/>
  <c r="S124" i="14" s="1"/>
  <c r="T93" i="14"/>
  <c r="T124" i="14" s="1"/>
  <c r="U93" i="14"/>
  <c r="U124" i="14" s="1"/>
  <c r="V93" i="14"/>
  <c r="V124" i="14" s="1"/>
  <c r="W93" i="14"/>
  <c r="W124" i="14" s="1"/>
  <c r="X93" i="14"/>
  <c r="X124" i="14" s="1"/>
  <c r="Y93" i="14"/>
  <c r="Y124" i="14" s="1"/>
  <c r="Z93" i="14"/>
  <c r="Z124" i="14" s="1"/>
  <c r="AA93" i="14"/>
  <c r="AA124" i="14" s="1"/>
  <c r="AB93" i="14"/>
  <c r="AB124" i="14" s="1"/>
  <c r="AC93" i="14"/>
  <c r="AC124" i="14" s="1"/>
  <c r="AD93" i="14"/>
  <c r="AD124" i="14" s="1"/>
  <c r="AE93" i="14"/>
  <c r="AE124" i="14" s="1"/>
  <c r="AF93" i="14"/>
  <c r="AF124" i="14" s="1"/>
  <c r="AG93" i="14"/>
  <c r="AG124" i="14" s="1"/>
  <c r="AH93" i="14"/>
  <c r="AH124" i="14" s="1"/>
  <c r="AI93" i="14"/>
  <c r="AI124" i="14" s="1"/>
  <c r="AJ93" i="14"/>
  <c r="AJ124" i="14" s="1"/>
  <c r="AK93" i="14"/>
  <c r="AK124" i="14" s="1"/>
  <c r="AL93" i="14"/>
  <c r="AL124" i="14" s="1"/>
  <c r="AM93" i="14"/>
  <c r="AM124" i="14" s="1"/>
  <c r="AN93" i="14"/>
  <c r="AN124" i="14" s="1"/>
  <c r="AO93" i="14"/>
  <c r="AO124" i="14" s="1"/>
  <c r="AP93" i="14"/>
  <c r="AP124" i="14" s="1"/>
  <c r="AQ93" i="14"/>
  <c r="AQ124" i="14" s="1"/>
  <c r="AR93" i="14"/>
  <c r="AR124" i="14" s="1"/>
  <c r="AS93" i="14"/>
  <c r="AS124" i="14" s="1"/>
  <c r="AT93" i="14"/>
  <c r="AT124" i="14" s="1"/>
  <c r="AU93" i="14"/>
  <c r="AU124" i="14" s="1"/>
  <c r="AV93" i="14"/>
  <c r="AV124" i="14" s="1"/>
  <c r="AW93" i="14"/>
  <c r="AW124" i="14" s="1"/>
  <c r="AX93" i="14"/>
  <c r="AX124" i="14" s="1"/>
  <c r="AY93" i="14"/>
  <c r="AY124" i="14" s="1"/>
  <c r="AZ93" i="14"/>
  <c r="AZ124" i="14" s="1"/>
  <c r="BA93" i="14"/>
  <c r="BA124" i="14" s="1"/>
  <c r="BB93" i="14"/>
  <c r="BB124" i="14" s="1"/>
  <c r="BC93" i="14"/>
  <c r="BC124" i="14" s="1"/>
  <c r="BD93" i="14"/>
  <c r="BD124" i="14" s="1"/>
  <c r="BE93" i="14"/>
  <c r="BE124" i="14" s="1"/>
  <c r="BF93" i="14"/>
  <c r="BF124" i="14" s="1"/>
  <c r="BG93" i="14"/>
  <c r="BG124" i="14" s="1"/>
  <c r="BH93" i="14"/>
  <c r="BH124" i="14" s="1"/>
  <c r="BI93" i="14"/>
  <c r="BI124" i="14" s="1"/>
  <c r="BJ93" i="14"/>
  <c r="BJ124" i="14" s="1"/>
  <c r="BK93" i="14"/>
  <c r="BK124" i="14" s="1"/>
  <c r="BL93" i="14"/>
  <c r="BL124" i="14" s="1"/>
  <c r="BM93" i="14"/>
  <c r="BM124" i="14" s="1"/>
  <c r="BN93" i="14"/>
  <c r="BN124" i="14" s="1"/>
  <c r="BO93" i="14"/>
  <c r="BO124" i="14" s="1"/>
  <c r="BP93" i="14"/>
  <c r="BP124" i="14" s="1"/>
  <c r="BQ93" i="14"/>
  <c r="BQ124" i="14" s="1"/>
  <c r="BR93" i="14"/>
  <c r="BR124" i="14" s="1"/>
  <c r="BS93" i="14"/>
  <c r="BS124" i="14" s="1"/>
  <c r="BT93" i="14"/>
  <c r="BT124" i="14" s="1"/>
  <c r="BU93" i="14"/>
  <c r="BU124" i="14" s="1"/>
  <c r="BV93" i="14"/>
  <c r="BV124" i="14" s="1"/>
  <c r="BW93" i="14"/>
  <c r="BW124" i="14" s="1"/>
  <c r="BX93" i="14"/>
  <c r="BX124" i="14" s="1"/>
  <c r="BY93" i="14"/>
  <c r="BY124" i="14" s="1"/>
  <c r="BZ93" i="14"/>
  <c r="BZ124" i="14" s="1"/>
  <c r="CA93" i="14"/>
  <c r="CA124" i="14" s="1"/>
  <c r="CB93" i="14"/>
  <c r="CB124" i="14" s="1"/>
  <c r="CC93" i="14"/>
  <c r="CC124" i="14" s="1"/>
  <c r="CD93" i="14"/>
  <c r="CD124" i="14" s="1"/>
  <c r="CE93" i="14"/>
  <c r="CE124" i="14" s="1"/>
  <c r="CF93" i="14"/>
  <c r="CF124" i="14" s="1"/>
  <c r="CG93" i="14"/>
  <c r="CG124" i="14" s="1"/>
  <c r="CH93" i="14"/>
  <c r="CH124" i="14" s="1"/>
  <c r="CI93" i="14"/>
  <c r="CI124" i="14" s="1"/>
  <c r="CJ93" i="14"/>
  <c r="CJ124" i="14" s="1"/>
  <c r="CK93" i="14"/>
  <c r="CK124" i="14" s="1"/>
  <c r="CL93" i="14"/>
  <c r="CL124" i="14" s="1"/>
  <c r="CM93" i="14"/>
  <c r="CM124" i="14" s="1"/>
  <c r="CN93" i="14"/>
  <c r="CN124" i="14" s="1"/>
  <c r="CO93" i="14"/>
  <c r="CO124" i="14" s="1"/>
  <c r="CP93" i="14"/>
  <c r="CP124" i="14" s="1"/>
  <c r="CQ93" i="14"/>
  <c r="CQ124" i="14" s="1"/>
  <c r="CR93" i="14"/>
  <c r="CR124" i="14" s="1"/>
  <c r="CS93" i="14"/>
  <c r="CS124" i="14" s="1"/>
  <c r="CT93" i="14"/>
  <c r="CT124" i="14" s="1"/>
  <c r="CU93" i="14"/>
  <c r="CU124" i="14" s="1"/>
  <c r="CV93" i="14"/>
  <c r="CV124" i="14" s="1"/>
  <c r="CW93" i="14"/>
  <c r="CW124" i="14" s="1"/>
  <c r="CX93" i="14"/>
  <c r="CX124" i="14" s="1"/>
  <c r="CY93" i="14"/>
  <c r="CY124" i="14" s="1"/>
  <c r="CZ93" i="14"/>
  <c r="CZ124" i="14" s="1"/>
  <c r="DA93" i="14"/>
  <c r="DA124" i="14" s="1"/>
  <c r="DB93" i="14"/>
  <c r="DB124" i="14" s="1"/>
  <c r="DC93" i="14"/>
  <c r="DC124" i="14" s="1"/>
  <c r="DD93" i="14"/>
  <c r="DD124" i="14" s="1"/>
  <c r="DE93" i="14"/>
  <c r="DE124" i="14" s="1"/>
  <c r="DF93" i="14"/>
  <c r="DF124" i="14" s="1"/>
  <c r="DG93" i="14"/>
  <c r="DG124" i="14" s="1"/>
  <c r="DH93" i="14"/>
  <c r="DH124" i="14" s="1"/>
  <c r="DI93" i="14"/>
  <c r="DI124" i="14" s="1"/>
  <c r="DJ93" i="14"/>
  <c r="DJ124" i="14" s="1"/>
  <c r="DK93" i="14"/>
  <c r="DK124" i="14" s="1"/>
  <c r="DL93" i="14"/>
  <c r="DL124" i="14" s="1"/>
  <c r="DM93" i="14"/>
  <c r="DM124" i="14" s="1"/>
  <c r="DN93" i="14"/>
  <c r="DN124" i="14" s="1"/>
  <c r="DO93" i="14"/>
  <c r="DO124" i="14" s="1"/>
  <c r="DP93" i="14"/>
  <c r="DP124" i="14" s="1"/>
  <c r="DQ93" i="14"/>
  <c r="DQ124" i="14" s="1"/>
  <c r="DR93" i="14"/>
  <c r="DR124" i="14" s="1"/>
  <c r="DS93" i="14"/>
  <c r="DS124" i="14" s="1"/>
  <c r="DT93" i="14"/>
  <c r="DT124" i="14" s="1"/>
  <c r="DU93" i="14"/>
  <c r="DU124" i="14" s="1"/>
  <c r="DV93" i="14"/>
  <c r="DV124" i="14" s="1"/>
  <c r="DW93" i="14"/>
  <c r="DW124" i="14" s="1"/>
  <c r="DX93" i="14"/>
  <c r="DX124" i="14" s="1"/>
  <c r="DY93" i="14"/>
  <c r="DY124" i="14" s="1"/>
  <c r="DZ93" i="14"/>
  <c r="DZ124" i="14" s="1"/>
  <c r="EA93" i="14"/>
  <c r="EA124" i="14" s="1"/>
  <c r="EB93" i="14"/>
  <c r="EB124" i="14" s="1"/>
  <c r="EC93" i="14"/>
  <c r="EC124" i="14" s="1"/>
  <c r="ED93" i="14"/>
  <c r="ED124" i="14" s="1"/>
  <c r="EE93" i="14"/>
  <c r="EE124" i="14" s="1"/>
  <c r="EF93" i="14"/>
  <c r="EF124" i="14" s="1"/>
  <c r="EG93" i="14"/>
  <c r="EG124" i="14" s="1"/>
  <c r="EH93" i="14"/>
  <c r="EH124" i="14" s="1"/>
  <c r="EI93" i="14"/>
  <c r="EI124" i="14" s="1"/>
  <c r="EJ93" i="14"/>
  <c r="EJ124" i="14" s="1"/>
  <c r="EK93" i="14"/>
  <c r="EK124" i="14" s="1"/>
  <c r="EL93" i="14"/>
  <c r="EL124" i="14" s="1"/>
  <c r="EM93" i="14"/>
  <c r="EM124" i="14" s="1"/>
  <c r="EN93" i="14"/>
  <c r="EN124" i="14" s="1"/>
  <c r="EO93" i="14"/>
  <c r="EO124" i="14" s="1"/>
  <c r="EP93" i="14"/>
  <c r="EP124" i="14" s="1"/>
  <c r="EQ93" i="14"/>
  <c r="EQ124" i="14" s="1"/>
  <c r="ER93" i="14"/>
  <c r="ER124" i="14" s="1"/>
  <c r="ES93" i="14"/>
  <c r="ES124" i="14" s="1"/>
  <c r="ET93" i="14"/>
  <c r="ET124" i="14" s="1"/>
  <c r="EU93" i="14"/>
  <c r="EU124" i="14" s="1"/>
  <c r="EV93" i="14"/>
  <c r="EV124" i="14" s="1"/>
  <c r="EW93" i="14"/>
  <c r="EW124" i="14" s="1"/>
  <c r="EX93" i="14"/>
  <c r="EX124" i="14" s="1"/>
  <c r="EY93" i="14"/>
  <c r="EY124" i="14" s="1"/>
  <c r="EZ93" i="14"/>
  <c r="EZ124" i="14" s="1"/>
  <c r="FA93" i="14"/>
  <c r="FA124" i="14" s="1"/>
  <c r="FB93" i="14"/>
  <c r="FB124" i="14" s="1"/>
  <c r="FC93" i="14"/>
  <c r="FC124" i="14" s="1"/>
  <c r="FD93" i="14"/>
  <c r="FD124" i="14" s="1"/>
  <c r="FE93" i="14"/>
  <c r="FE124" i="14" s="1"/>
  <c r="FF93" i="14"/>
  <c r="FF124" i="14" s="1"/>
  <c r="B94" i="14"/>
  <c r="B125" i="14" s="1"/>
  <c r="G94" i="14"/>
  <c r="G125" i="14" s="1"/>
  <c r="H94" i="14"/>
  <c r="H125" i="14" s="1"/>
  <c r="I94" i="14"/>
  <c r="I125" i="14" s="1"/>
  <c r="J94" i="14"/>
  <c r="J125" i="14" s="1"/>
  <c r="K94" i="14"/>
  <c r="K125" i="14" s="1"/>
  <c r="L94" i="14"/>
  <c r="L125" i="14" s="1"/>
  <c r="M94" i="14"/>
  <c r="M125" i="14" s="1"/>
  <c r="N94" i="14"/>
  <c r="N125" i="14" s="1"/>
  <c r="O94" i="14"/>
  <c r="O125" i="14" s="1"/>
  <c r="P94" i="14"/>
  <c r="P125" i="14" s="1"/>
  <c r="Q94" i="14"/>
  <c r="Q125" i="14" s="1"/>
  <c r="R94" i="14"/>
  <c r="R125" i="14" s="1"/>
  <c r="S94" i="14"/>
  <c r="S125" i="14" s="1"/>
  <c r="T94" i="14"/>
  <c r="T125" i="14" s="1"/>
  <c r="U94" i="14"/>
  <c r="U125" i="14" s="1"/>
  <c r="V94" i="14"/>
  <c r="V125" i="14" s="1"/>
  <c r="W94" i="14"/>
  <c r="W125" i="14" s="1"/>
  <c r="X94" i="14"/>
  <c r="X125" i="14" s="1"/>
  <c r="Y94" i="14"/>
  <c r="Y125" i="14" s="1"/>
  <c r="Z94" i="14"/>
  <c r="Z125" i="14" s="1"/>
  <c r="AA94" i="14"/>
  <c r="AA125" i="14" s="1"/>
  <c r="AB94" i="14"/>
  <c r="AB125" i="14" s="1"/>
  <c r="AC94" i="14"/>
  <c r="AC125" i="14" s="1"/>
  <c r="AD94" i="14"/>
  <c r="AD125" i="14" s="1"/>
  <c r="AE94" i="14"/>
  <c r="AE125" i="14" s="1"/>
  <c r="AF94" i="14"/>
  <c r="AF125" i="14" s="1"/>
  <c r="AG94" i="14"/>
  <c r="AG125" i="14" s="1"/>
  <c r="AH94" i="14"/>
  <c r="AH125" i="14" s="1"/>
  <c r="AI94" i="14"/>
  <c r="AI125" i="14" s="1"/>
  <c r="AJ94" i="14"/>
  <c r="AJ125" i="14" s="1"/>
  <c r="AK94" i="14"/>
  <c r="AK125" i="14" s="1"/>
  <c r="AL94" i="14"/>
  <c r="AL125" i="14" s="1"/>
  <c r="AM94" i="14"/>
  <c r="AM125" i="14" s="1"/>
  <c r="AN94" i="14"/>
  <c r="AN125" i="14" s="1"/>
  <c r="AO94" i="14"/>
  <c r="AO125" i="14" s="1"/>
  <c r="AP94" i="14"/>
  <c r="AP125" i="14" s="1"/>
  <c r="AQ94" i="14"/>
  <c r="AQ125" i="14" s="1"/>
  <c r="AR94" i="14"/>
  <c r="AR125" i="14" s="1"/>
  <c r="AS94" i="14"/>
  <c r="AS125" i="14" s="1"/>
  <c r="AT94" i="14"/>
  <c r="AT125" i="14" s="1"/>
  <c r="AU94" i="14"/>
  <c r="AU125" i="14" s="1"/>
  <c r="AV94" i="14"/>
  <c r="AV125" i="14" s="1"/>
  <c r="AW94" i="14"/>
  <c r="AW125" i="14" s="1"/>
  <c r="AX94" i="14"/>
  <c r="AX125" i="14" s="1"/>
  <c r="AY94" i="14"/>
  <c r="AY125" i="14" s="1"/>
  <c r="AZ94" i="14"/>
  <c r="AZ125" i="14" s="1"/>
  <c r="BA94" i="14"/>
  <c r="BA125" i="14" s="1"/>
  <c r="BB94" i="14"/>
  <c r="BB125" i="14" s="1"/>
  <c r="BC94" i="14"/>
  <c r="BC125" i="14" s="1"/>
  <c r="BD94" i="14"/>
  <c r="BD125" i="14" s="1"/>
  <c r="BE94" i="14"/>
  <c r="BE125" i="14" s="1"/>
  <c r="BF94" i="14"/>
  <c r="BF125" i="14" s="1"/>
  <c r="BG94" i="14"/>
  <c r="BG125" i="14" s="1"/>
  <c r="BH94" i="14"/>
  <c r="BH125" i="14" s="1"/>
  <c r="BI94" i="14"/>
  <c r="BI125" i="14" s="1"/>
  <c r="BJ94" i="14"/>
  <c r="BJ125" i="14" s="1"/>
  <c r="BK94" i="14"/>
  <c r="BK125" i="14" s="1"/>
  <c r="BL94" i="14"/>
  <c r="BL125" i="14" s="1"/>
  <c r="BM94" i="14"/>
  <c r="BM125" i="14" s="1"/>
  <c r="BN94" i="14"/>
  <c r="BN125" i="14" s="1"/>
  <c r="BO94" i="14"/>
  <c r="BO125" i="14" s="1"/>
  <c r="BP94" i="14"/>
  <c r="BP125" i="14" s="1"/>
  <c r="BQ94" i="14"/>
  <c r="BQ125" i="14" s="1"/>
  <c r="BR94" i="14"/>
  <c r="BR125" i="14" s="1"/>
  <c r="BS94" i="14"/>
  <c r="BS125" i="14" s="1"/>
  <c r="BT94" i="14"/>
  <c r="BT125" i="14" s="1"/>
  <c r="BU94" i="14"/>
  <c r="BU125" i="14" s="1"/>
  <c r="BV94" i="14"/>
  <c r="BV125" i="14" s="1"/>
  <c r="BW94" i="14"/>
  <c r="BW125" i="14" s="1"/>
  <c r="BX94" i="14"/>
  <c r="BX125" i="14" s="1"/>
  <c r="BY94" i="14"/>
  <c r="BY125" i="14" s="1"/>
  <c r="BZ94" i="14"/>
  <c r="BZ125" i="14" s="1"/>
  <c r="CA94" i="14"/>
  <c r="CA125" i="14" s="1"/>
  <c r="CB94" i="14"/>
  <c r="CB125" i="14" s="1"/>
  <c r="CC94" i="14"/>
  <c r="CC125" i="14" s="1"/>
  <c r="CD94" i="14"/>
  <c r="CD125" i="14" s="1"/>
  <c r="CE94" i="14"/>
  <c r="CE125" i="14" s="1"/>
  <c r="CF94" i="14"/>
  <c r="CF125" i="14" s="1"/>
  <c r="CG94" i="14"/>
  <c r="CG125" i="14" s="1"/>
  <c r="CH94" i="14"/>
  <c r="CH125" i="14" s="1"/>
  <c r="CI94" i="14"/>
  <c r="CI125" i="14" s="1"/>
  <c r="CJ94" i="14"/>
  <c r="CJ125" i="14" s="1"/>
  <c r="CK94" i="14"/>
  <c r="CK125" i="14" s="1"/>
  <c r="CL94" i="14"/>
  <c r="CL125" i="14" s="1"/>
  <c r="CM94" i="14"/>
  <c r="CM125" i="14" s="1"/>
  <c r="CN94" i="14"/>
  <c r="CN125" i="14" s="1"/>
  <c r="CO94" i="14"/>
  <c r="CO125" i="14" s="1"/>
  <c r="CP94" i="14"/>
  <c r="CP125" i="14" s="1"/>
  <c r="CQ94" i="14"/>
  <c r="CQ125" i="14" s="1"/>
  <c r="CR94" i="14"/>
  <c r="CR125" i="14" s="1"/>
  <c r="CS94" i="14"/>
  <c r="CS125" i="14" s="1"/>
  <c r="CT94" i="14"/>
  <c r="CT125" i="14" s="1"/>
  <c r="CU94" i="14"/>
  <c r="CU125" i="14" s="1"/>
  <c r="CV94" i="14"/>
  <c r="CV125" i="14" s="1"/>
  <c r="CW94" i="14"/>
  <c r="CW125" i="14" s="1"/>
  <c r="CX94" i="14"/>
  <c r="CX125" i="14" s="1"/>
  <c r="CY94" i="14"/>
  <c r="CY125" i="14" s="1"/>
  <c r="CZ94" i="14"/>
  <c r="CZ125" i="14" s="1"/>
  <c r="DA94" i="14"/>
  <c r="DA125" i="14" s="1"/>
  <c r="DB94" i="14"/>
  <c r="DB125" i="14" s="1"/>
  <c r="DC94" i="14"/>
  <c r="DC125" i="14" s="1"/>
  <c r="DD94" i="14"/>
  <c r="DD125" i="14" s="1"/>
  <c r="DE94" i="14"/>
  <c r="DE125" i="14" s="1"/>
  <c r="DF94" i="14"/>
  <c r="DF125" i="14" s="1"/>
  <c r="DG94" i="14"/>
  <c r="DG125" i="14" s="1"/>
  <c r="DH94" i="14"/>
  <c r="DH125" i="14" s="1"/>
  <c r="DI94" i="14"/>
  <c r="DI125" i="14" s="1"/>
  <c r="DJ94" i="14"/>
  <c r="DJ125" i="14" s="1"/>
  <c r="DK94" i="14"/>
  <c r="DK125" i="14" s="1"/>
  <c r="DL94" i="14"/>
  <c r="DL125" i="14" s="1"/>
  <c r="DM94" i="14"/>
  <c r="DM125" i="14" s="1"/>
  <c r="DN94" i="14"/>
  <c r="DN125" i="14" s="1"/>
  <c r="DO94" i="14"/>
  <c r="DO125" i="14" s="1"/>
  <c r="DP94" i="14"/>
  <c r="DP125" i="14" s="1"/>
  <c r="DQ94" i="14"/>
  <c r="DQ125" i="14" s="1"/>
  <c r="DR94" i="14"/>
  <c r="DR125" i="14" s="1"/>
  <c r="DS94" i="14"/>
  <c r="DS125" i="14" s="1"/>
  <c r="DT94" i="14"/>
  <c r="DT125" i="14" s="1"/>
  <c r="DU94" i="14"/>
  <c r="DU125" i="14" s="1"/>
  <c r="DV94" i="14"/>
  <c r="DV125" i="14" s="1"/>
  <c r="DW94" i="14"/>
  <c r="DW125" i="14" s="1"/>
  <c r="DX94" i="14"/>
  <c r="DX125" i="14" s="1"/>
  <c r="DY94" i="14"/>
  <c r="DY125" i="14" s="1"/>
  <c r="DZ94" i="14"/>
  <c r="DZ125" i="14" s="1"/>
  <c r="EA94" i="14"/>
  <c r="EA125" i="14" s="1"/>
  <c r="EB94" i="14"/>
  <c r="EB125" i="14" s="1"/>
  <c r="EC94" i="14"/>
  <c r="EC125" i="14" s="1"/>
  <c r="ED94" i="14"/>
  <c r="ED125" i="14" s="1"/>
  <c r="EE94" i="14"/>
  <c r="EE125" i="14" s="1"/>
  <c r="EF94" i="14"/>
  <c r="EF125" i="14" s="1"/>
  <c r="EG94" i="14"/>
  <c r="EG125" i="14" s="1"/>
  <c r="EH94" i="14"/>
  <c r="EH125" i="14" s="1"/>
  <c r="EI94" i="14"/>
  <c r="EI125" i="14" s="1"/>
  <c r="EJ94" i="14"/>
  <c r="EJ125" i="14" s="1"/>
  <c r="EK94" i="14"/>
  <c r="EK125" i="14" s="1"/>
  <c r="EL94" i="14"/>
  <c r="EL125" i="14" s="1"/>
  <c r="EM94" i="14"/>
  <c r="EM125" i="14" s="1"/>
  <c r="EN94" i="14"/>
  <c r="EN125" i="14" s="1"/>
  <c r="EO94" i="14"/>
  <c r="EO125" i="14" s="1"/>
  <c r="EP94" i="14"/>
  <c r="EP125" i="14" s="1"/>
  <c r="EQ94" i="14"/>
  <c r="EQ125" i="14" s="1"/>
  <c r="ER94" i="14"/>
  <c r="ER125" i="14" s="1"/>
  <c r="ES94" i="14"/>
  <c r="ES125" i="14" s="1"/>
  <c r="ET94" i="14"/>
  <c r="ET125" i="14" s="1"/>
  <c r="EU94" i="14"/>
  <c r="EU125" i="14" s="1"/>
  <c r="EV94" i="14"/>
  <c r="EV125" i="14" s="1"/>
  <c r="EW94" i="14"/>
  <c r="EW125" i="14" s="1"/>
  <c r="EX94" i="14"/>
  <c r="EX125" i="14" s="1"/>
  <c r="EY94" i="14"/>
  <c r="EY125" i="14" s="1"/>
  <c r="EZ94" i="14"/>
  <c r="EZ125" i="14" s="1"/>
  <c r="FA94" i="14"/>
  <c r="FA125" i="14" s="1"/>
  <c r="FB94" i="14"/>
  <c r="FB125" i="14" s="1"/>
  <c r="FC94" i="14"/>
  <c r="FC125" i="14" s="1"/>
  <c r="FD94" i="14"/>
  <c r="FD125" i="14" s="1"/>
  <c r="FE94" i="14"/>
  <c r="FE125" i="14" s="1"/>
  <c r="FF94" i="14"/>
  <c r="FF125" i="14" s="1"/>
  <c r="B95" i="14"/>
  <c r="B126" i="14" s="1"/>
  <c r="G95" i="14"/>
  <c r="G126" i="14" s="1"/>
  <c r="H95" i="14"/>
  <c r="H126" i="14" s="1"/>
  <c r="I95" i="14"/>
  <c r="I126" i="14" s="1"/>
  <c r="J95" i="14"/>
  <c r="J126" i="14" s="1"/>
  <c r="K95" i="14"/>
  <c r="K126" i="14" s="1"/>
  <c r="L95" i="14"/>
  <c r="L126" i="14" s="1"/>
  <c r="M95" i="14"/>
  <c r="M126" i="14" s="1"/>
  <c r="N95" i="14"/>
  <c r="N126" i="14" s="1"/>
  <c r="O95" i="14"/>
  <c r="O126" i="14" s="1"/>
  <c r="P95" i="14"/>
  <c r="P126" i="14" s="1"/>
  <c r="Q95" i="14"/>
  <c r="Q126" i="14" s="1"/>
  <c r="R95" i="14"/>
  <c r="R126" i="14" s="1"/>
  <c r="S95" i="14"/>
  <c r="S126" i="14" s="1"/>
  <c r="T95" i="14"/>
  <c r="T126" i="14" s="1"/>
  <c r="U95" i="14"/>
  <c r="U126" i="14" s="1"/>
  <c r="V95" i="14"/>
  <c r="V126" i="14" s="1"/>
  <c r="W95" i="14"/>
  <c r="W126" i="14" s="1"/>
  <c r="X95" i="14"/>
  <c r="X126" i="14" s="1"/>
  <c r="Y95" i="14"/>
  <c r="Y126" i="14" s="1"/>
  <c r="Z95" i="14"/>
  <c r="Z126" i="14" s="1"/>
  <c r="AA95" i="14"/>
  <c r="AA126" i="14" s="1"/>
  <c r="AB95" i="14"/>
  <c r="AB126" i="14" s="1"/>
  <c r="AC95" i="14"/>
  <c r="AC126" i="14" s="1"/>
  <c r="AD95" i="14"/>
  <c r="AD126" i="14" s="1"/>
  <c r="AE95" i="14"/>
  <c r="AE126" i="14" s="1"/>
  <c r="AF95" i="14"/>
  <c r="AF126" i="14" s="1"/>
  <c r="AG95" i="14"/>
  <c r="AG126" i="14" s="1"/>
  <c r="AH95" i="14"/>
  <c r="AH126" i="14" s="1"/>
  <c r="AI95" i="14"/>
  <c r="AI126" i="14" s="1"/>
  <c r="AJ95" i="14"/>
  <c r="AJ126" i="14" s="1"/>
  <c r="AK95" i="14"/>
  <c r="AK126" i="14" s="1"/>
  <c r="AL95" i="14"/>
  <c r="AL126" i="14" s="1"/>
  <c r="AM95" i="14"/>
  <c r="AM126" i="14" s="1"/>
  <c r="AN95" i="14"/>
  <c r="AN126" i="14" s="1"/>
  <c r="AO95" i="14"/>
  <c r="AO126" i="14" s="1"/>
  <c r="AP95" i="14"/>
  <c r="AP126" i="14" s="1"/>
  <c r="AQ95" i="14"/>
  <c r="AQ126" i="14" s="1"/>
  <c r="AR95" i="14"/>
  <c r="AR126" i="14" s="1"/>
  <c r="AS95" i="14"/>
  <c r="AS126" i="14" s="1"/>
  <c r="AT95" i="14"/>
  <c r="AT126" i="14" s="1"/>
  <c r="AU95" i="14"/>
  <c r="AU126" i="14" s="1"/>
  <c r="AV95" i="14"/>
  <c r="AV126" i="14" s="1"/>
  <c r="AW95" i="14"/>
  <c r="AW126" i="14" s="1"/>
  <c r="AX95" i="14"/>
  <c r="AX126" i="14" s="1"/>
  <c r="AY95" i="14"/>
  <c r="AY126" i="14" s="1"/>
  <c r="AZ95" i="14"/>
  <c r="AZ126" i="14" s="1"/>
  <c r="BA95" i="14"/>
  <c r="BA126" i="14" s="1"/>
  <c r="BB95" i="14"/>
  <c r="BB126" i="14" s="1"/>
  <c r="BC95" i="14"/>
  <c r="BC126" i="14" s="1"/>
  <c r="BD95" i="14"/>
  <c r="BD126" i="14" s="1"/>
  <c r="BE95" i="14"/>
  <c r="BE126" i="14" s="1"/>
  <c r="BF95" i="14"/>
  <c r="BF126" i="14" s="1"/>
  <c r="BG95" i="14"/>
  <c r="BG126" i="14" s="1"/>
  <c r="BH95" i="14"/>
  <c r="BH126" i="14" s="1"/>
  <c r="BI95" i="14"/>
  <c r="BI126" i="14" s="1"/>
  <c r="BJ95" i="14"/>
  <c r="BJ126" i="14" s="1"/>
  <c r="BK95" i="14"/>
  <c r="BK126" i="14" s="1"/>
  <c r="BL95" i="14"/>
  <c r="BL126" i="14" s="1"/>
  <c r="BM95" i="14"/>
  <c r="BM126" i="14" s="1"/>
  <c r="BN95" i="14"/>
  <c r="BN126" i="14" s="1"/>
  <c r="BO95" i="14"/>
  <c r="BO126" i="14" s="1"/>
  <c r="BP95" i="14"/>
  <c r="BP126" i="14" s="1"/>
  <c r="BQ95" i="14"/>
  <c r="BQ126" i="14" s="1"/>
  <c r="BR95" i="14"/>
  <c r="BR126" i="14" s="1"/>
  <c r="BS95" i="14"/>
  <c r="BS126" i="14" s="1"/>
  <c r="BT95" i="14"/>
  <c r="BT126" i="14" s="1"/>
  <c r="BU95" i="14"/>
  <c r="BU126" i="14" s="1"/>
  <c r="BV95" i="14"/>
  <c r="BV126" i="14" s="1"/>
  <c r="BW95" i="14"/>
  <c r="BW126" i="14" s="1"/>
  <c r="BX95" i="14"/>
  <c r="BX126" i="14" s="1"/>
  <c r="BY95" i="14"/>
  <c r="BY126" i="14" s="1"/>
  <c r="BZ95" i="14"/>
  <c r="BZ126" i="14" s="1"/>
  <c r="CA95" i="14"/>
  <c r="CA126" i="14" s="1"/>
  <c r="CB95" i="14"/>
  <c r="CB126" i="14" s="1"/>
  <c r="CC95" i="14"/>
  <c r="CC126" i="14" s="1"/>
  <c r="CD95" i="14"/>
  <c r="CD126" i="14" s="1"/>
  <c r="CE95" i="14"/>
  <c r="CE126" i="14" s="1"/>
  <c r="CF95" i="14"/>
  <c r="CF126" i="14" s="1"/>
  <c r="CG95" i="14"/>
  <c r="CG126" i="14" s="1"/>
  <c r="CH95" i="14"/>
  <c r="CH126" i="14" s="1"/>
  <c r="CI95" i="14"/>
  <c r="CI126" i="14" s="1"/>
  <c r="CJ95" i="14"/>
  <c r="CJ126" i="14" s="1"/>
  <c r="CK95" i="14"/>
  <c r="CK126" i="14" s="1"/>
  <c r="CL95" i="14"/>
  <c r="CL126" i="14" s="1"/>
  <c r="CM95" i="14"/>
  <c r="CM126" i="14" s="1"/>
  <c r="CN95" i="14"/>
  <c r="CN126" i="14" s="1"/>
  <c r="CO95" i="14"/>
  <c r="CO126" i="14" s="1"/>
  <c r="CP95" i="14"/>
  <c r="CP126" i="14" s="1"/>
  <c r="CQ95" i="14"/>
  <c r="CQ126" i="14" s="1"/>
  <c r="CR95" i="14"/>
  <c r="CR126" i="14" s="1"/>
  <c r="CS95" i="14"/>
  <c r="CS126" i="14" s="1"/>
  <c r="CT95" i="14"/>
  <c r="CT126" i="14" s="1"/>
  <c r="CU95" i="14"/>
  <c r="CU126" i="14" s="1"/>
  <c r="CV95" i="14"/>
  <c r="CV126" i="14" s="1"/>
  <c r="CW95" i="14"/>
  <c r="CW126" i="14" s="1"/>
  <c r="CX95" i="14"/>
  <c r="CX126" i="14" s="1"/>
  <c r="CY95" i="14"/>
  <c r="CY126" i="14" s="1"/>
  <c r="CZ95" i="14"/>
  <c r="CZ126" i="14" s="1"/>
  <c r="DA95" i="14"/>
  <c r="DA126" i="14" s="1"/>
  <c r="DB95" i="14"/>
  <c r="DB126" i="14" s="1"/>
  <c r="DC95" i="14"/>
  <c r="DC126" i="14" s="1"/>
  <c r="DD95" i="14"/>
  <c r="DD126" i="14" s="1"/>
  <c r="DE95" i="14"/>
  <c r="DE126" i="14" s="1"/>
  <c r="DF95" i="14"/>
  <c r="DF126" i="14" s="1"/>
  <c r="DG95" i="14"/>
  <c r="DG126" i="14" s="1"/>
  <c r="DH95" i="14"/>
  <c r="DH126" i="14" s="1"/>
  <c r="DI95" i="14"/>
  <c r="DI126" i="14" s="1"/>
  <c r="DJ95" i="14"/>
  <c r="DJ126" i="14" s="1"/>
  <c r="DK95" i="14"/>
  <c r="DK126" i="14" s="1"/>
  <c r="DL95" i="14"/>
  <c r="DL126" i="14" s="1"/>
  <c r="DM95" i="14"/>
  <c r="DM126" i="14" s="1"/>
  <c r="DN95" i="14"/>
  <c r="DN126" i="14" s="1"/>
  <c r="DO95" i="14"/>
  <c r="DO126" i="14" s="1"/>
  <c r="DP95" i="14"/>
  <c r="DP126" i="14" s="1"/>
  <c r="DQ95" i="14"/>
  <c r="DQ126" i="14" s="1"/>
  <c r="DR95" i="14"/>
  <c r="DR126" i="14" s="1"/>
  <c r="DS95" i="14"/>
  <c r="DS126" i="14" s="1"/>
  <c r="DT95" i="14"/>
  <c r="DT126" i="14" s="1"/>
  <c r="DU95" i="14"/>
  <c r="DU126" i="14" s="1"/>
  <c r="DV95" i="14"/>
  <c r="DV126" i="14" s="1"/>
  <c r="DW95" i="14"/>
  <c r="DW126" i="14" s="1"/>
  <c r="DX95" i="14"/>
  <c r="DX126" i="14" s="1"/>
  <c r="DY95" i="14"/>
  <c r="DY126" i="14" s="1"/>
  <c r="DZ95" i="14"/>
  <c r="DZ126" i="14" s="1"/>
  <c r="EA95" i="14"/>
  <c r="EA126" i="14" s="1"/>
  <c r="EB95" i="14"/>
  <c r="EB126" i="14" s="1"/>
  <c r="EC95" i="14"/>
  <c r="EC126" i="14" s="1"/>
  <c r="ED95" i="14"/>
  <c r="ED126" i="14" s="1"/>
  <c r="EE95" i="14"/>
  <c r="EE126" i="14" s="1"/>
  <c r="EF95" i="14"/>
  <c r="EF126" i="14" s="1"/>
  <c r="EG95" i="14"/>
  <c r="EG126" i="14" s="1"/>
  <c r="EH95" i="14"/>
  <c r="EH126" i="14" s="1"/>
  <c r="EI95" i="14"/>
  <c r="EI126" i="14" s="1"/>
  <c r="EJ95" i="14"/>
  <c r="EJ126" i="14" s="1"/>
  <c r="EK95" i="14"/>
  <c r="EK126" i="14" s="1"/>
  <c r="EL95" i="14"/>
  <c r="EL126" i="14" s="1"/>
  <c r="EM95" i="14"/>
  <c r="EM126" i="14" s="1"/>
  <c r="EN95" i="14"/>
  <c r="EN126" i="14" s="1"/>
  <c r="EO95" i="14"/>
  <c r="EO126" i="14" s="1"/>
  <c r="EP95" i="14"/>
  <c r="EP126" i="14" s="1"/>
  <c r="EQ95" i="14"/>
  <c r="EQ126" i="14" s="1"/>
  <c r="ER95" i="14"/>
  <c r="ER126" i="14" s="1"/>
  <c r="ES95" i="14"/>
  <c r="ES126" i="14" s="1"/>
  <c r="ET95" i="14"/>
  <c r="ET126" i="14" s="1"/>
  <c r="EU95" i="14"/>
  <c r="EU126" i="14" s="1"/>
  <c r="EV95" i="14"/>
  <c r="EV126" i="14" s="1"/>
  <c r="EW95" i="14"/>
  <c r="EW126" i="14" s="1"/>
  <c r="EX95" i="14"/>
  <c r="EX126" i="14" s="1"/>
  <c r="EY95" i="14"/>
  <c r="EY126" i="14" s="1"/>
  <c r="EZ95" i="14"/>
  <c r="EZ126" i="14" s="1"/>
  <c r="FA95" i="14"/>
  <c r="FA126" i="14" s="1"/>
  <c r="FB95" i="14"/>
  <c r="FB126" i="14" s="1"/>
  <c r="FC95" i="14"/>
  <c r="FC126" i="14" s="1"/>
  <c r="FD95" i="14"/>
  <c r="FD126" i="14" s="1"/>
  <c r="FE95" i="14"/>
  <c r="FE126" i="14" s="1"/>
  <c r="FF95" i="14"/>
  <c r="FF126" i="14" s="1"/>
  <c r="B96" i="14"/>
  <c r="B127" i="14" s="1"/>
  <c r="G96" i="14"/>
  <c r="G127" i="14" s="1"/>
  <c r="H96" i="14"/>
  <c r="H127" i="14" s="1"/>
  <c r="I96" i="14"/>
  <c r="I127" i="14" s="1"/>
  <c r="J96" i="14"/>
  <c r="J127" i="14" s="1"/>
  <c r="K96" i="14"/>
  <c r="K127" i="14" s="1"/>
  <c r="L96" i="14"/>
  <c r="L127" i="14" s="1"/>
  <c r="M96" i="14"/>
  <c r="M127" i="14" s="1"/>
  <c r="N96" i="14"/>
  <c r="N127" i="14" s="1"/>
  <c r="O96" i="14"/>
  <c r="O127" i="14" s="1"/>
  <c r="P96" i="14"/>
  <c r="P127" i="14" s="1"/>
  <c r="Q96" i="14"/>
  <c r="Q127" i="14" s="1"/>
  <c r="R96" i="14"/>
  <c r="R127" i="14" s="1"/>
  <c r="S96" i="14"/>
  <c r="S127" i="14" s="1"/>
  <c r="T96" i="14"/>
  <c r="T127" i="14" s="1"/>
  <c r="U96" i="14"/>
  <c r="U127" i="14" s="1"/>
  <c r="V96" i="14"/>
  <c r="V127" i="14" s="1"/>
  <c r="W96" i="14"/>
  <c r="W127" i="14" s="1"/>
  <c r="X96" i="14"/>
  <c r="X127" i="14" s="1"/>
  <c r="Y96" i="14"/>
  <c r="Y127" i="14" s="1"/>
  <c r="Z96" i="14"/>
  <c r="Z127" i="14" s="1"/>
  <c r="AA96" i="14"/>
  <c r="AA127" i="14" s="1"/>
  <c r="AB96" i="14"/>
  <c r="AB127" i="14" s="1"/>
  <c r="AC96" i="14"/>
  <c r="AC127" i="14" s="1"/>
  <c r="AD96" i="14"/>
  <c r="AD127" i="14" s="1"/>
  <c r="AE96" i="14"/>
  <c r="AE127" i="14" s="1"/>
  <c r="AF96" i="14"/>
  <c r="AF127" i="14" s="1"/>
  <c r="AG96" i="14"/>
  <c r="AG127" i="14" s="1"/>
  <c r="AH96" i="14"/>
  <c r="AH127" i="14" s="1"/>
  <c r="AI96" i="14"/>
  <c r="AI127" i="14" s="1"/>
  <c r="AJ96" i="14"/>
  <c r="AJ127" i="14" s="1"/>
  <c r="AK96" i="14"/>
  <c r="AK127" i="14" s="1"/>
  <c r="AL96" i="14"/>
  <c r="AL127" i="14" s="1"/>
  <c r="AM96" i="14"/>
  <c r="AM127" i="14" s="1"/>
  <c r="AN96" i="14"/>
  <c r="AN127" i="14" s="1"/>
  <c r="AO96" i="14"/>
  <c r="AO127" i="14" s="1"/>
  <c r="AP96" i="14"/>
  <c r="AP127" i="14" s="1"/>
  <c r="AQ96" i="14"/>
  <c r="AQ127" i="14" s="1"/>
  <c r="AR96" i="14"/>
  <c r="AR127" i="14" s="1"/>
  <c r="AS96" i="14"/>
  <c r="AS127" i="14" s="1"/>
  <c r="AT96" i="14"/>
  <c r="AT127" i="14" s="1"/>
  <c r="AU96" i="14"/>
  <c r="AU127" i="14" s="1"/>
  <c r="AV96" i="14"/>
  <c r="AV127" i="14" s="1"/>
  <c r="AW96" i="14"/>
  <c r="AW127" i="14" s="1"/>
  <c r="AX96" i="14"/>
  <c r="AX127" i="14" s="1"/>
  <c r="AY96" i="14"/>
  <c r="AY127" i="14" s="1"/>
  <c r="AZ96" i="14"/>
  <c r="AZ127" i="14" s="1"/>
  <c r="BA96" i="14"/>
  <c r="BA127" i="14" s="1"/>
  <c r="BB96" i="14"/>
  <c r="BB127" i="14" s="1"/>
  <c r="BC96" i="14"/>
  <c r="BC127" i="14" s="1"/>
  <c r="BD96" i="14"/>
  <c r="BD127" i="14" s="1"/>
  <c r="BE96" i="14"/>
  <c r="BE127" i="14" s="1"/>
  <c r="BF96" i="14"/>
  <c r="BF127" i="14" s="1"/>
  <c r="BG96" i="14"/>
  <c r="BG127" i="14" s="1"/>
  <c r="BH96" i="14"/>
  <c r="BH127" i="14" s="1"/>
  <c r="BI96" i="14"/>
  <c r="BI127" i="14" s="1"/>
  <c r="BJ96" i="14"/>
  <c r="BJ127" i="14" s="1"/>
  <c r="BK96" i="14"/>
  <c r="BK127" i="14" s="1"/>
  <c r="BL96" i="14"/>
  <c r="BL127" i="14" s="1"/>
  <c r="BM96" i="14"/>
  <c r="BM127" i="14" s="1"/>
  <c r="BN96" i="14"/>
  <c r="BN127" i="14" s="1"/>
  <c r="BO96" i="14"/>
  <c r="BO127" i="14" s="1"/>
  <c r="BP96" i="14"/>
  <c r="BP127" i="14" s="1"/>
  <c r="BQ96" i="14"/>
  <c r="BQ127" i="14" s="1"/>
  <c r="BR96" i="14"/>
  <c r="BR127" i="14" s="1"/>
  <c r="BS96" i="14"/>
  <c r="BS127" i="14" s="1"/>
  <c r="BT96" i="14"/>
  <c r="BT127" i="14" s="1"/>
  <c r="BU96" i="14"/>
  <c r="BU127" i="14" s="1"/>
  <c r="BV96" i="14"/>
  <c r="BV127" i="14" s="1"/>
  <c r="BW96" i="14"/>
  <c r="BW127" i="14" s="1"/>
  <c r="BX96" i="14"/>
  <c r="BX127" i="14" s="1"/>
  <c r="BY96" i="14"/>
  <c r="BY127" i="14" s="1"/>
  <c r="BZ96" i="14"/>
  <c r="BZ127" i="14" s="1"/>
  <c r="CA96" i="14"/>
  <c r="CA127" i="14" s="1"/>
  <c r="CB96" i="14"/>
  <c r="CB127" i="14" s="1"/>
  <c r="CC96" i="14"/>
  <c r="CC127" i="14" s="1"/>
  <c r="CD96" i="14"/>
  <c r="CD127" i="14" s="1"/>
  <c r="CE96" i="14"/>
  <c r="CE127" i="14" s="1"/>
  <c r="CF96" i="14"/>
  <c r="CF127" i="14" s="1"/>
  <c r="CG96" i="14"/>
  <c r="CG127" i="14" s="1"/>
  <c r="CH96" i="14"/>
  <c r="CH127" i="14" s="1"/>
  <c r="CI96" i="14"/>
  <c r="CI127" i="14" s="1"/>
  <c r="CJ96" i="14"/>
  <c r="CJ127" i="14" s="1"/>
  <c r="CK96" i="14"/>
  <c r="CK127" i="14" s="1"/>
  <c r="CL96" i="14"/>
  <c r="CL127" i="14" s="1"/>
  <c r="CM96" i="14"/>
  <c r="CM127" i="14" s="1"/>
  <c r="CN96" i="14"/>
  <c r="CN127" i="14" s="1"/>
  <c r="CO96" i="14"/>
  <c r="CO127" i="14" s="1"/>
  <c r="CP96" i="14"/>
  <c r="CP127" i="14" s="1"/>
  <c r="CQ96" i="14"/>
  <c r="CQ127" i="14" s="1"/>
  <c r="CR96" i="14"/>
  <c r="CR127" i="14" s="1"/>
  <c r="CS96" i="14"/>
  <c r="CS127" i="14" s="1"/>
  <c r="CT96" i="14"/>
  <c r="CT127" i="14" s="1"/>
  <c r="CU96" i="14"/>
  <c r="CU127" i="14" s="1"/>
  <c r="CV96" i="14"/>
  <c r="CV127" i="14" s="1"/>
  <c r="CW96" i="14"/>
  <c r="CW127" i="14" s="1"/>
  <c r="CX96" i="14"/>
  <c r="CX127" i="14" s="1"/>
  <c r="CY96" i="14"/>
  <c r="CY127" i="14" s="1"/>
  <c r="CZ96" i="14"/>
  <c r="CZ127" i="14" s="1"/>
  <c r="DA96" i="14"/>
  <c r="DA127" i="14" s="1"/>
  <c r="DB96" i="14"/>
  <c r="DB127" i="14" s="1"/>
  <c r="DC96" i="14"/>
  <c r="DC127" i="14" s="1"/>
  <c r="DD96" i="14"/>
  <c r="DD127" i="14" s="1"/>
  <c r="DE96" i="14"/>
  <c r="DE127" i="14" s="1"/>
  <c r="DF96" i="14"/>
  <c r="DF127" i="14" s="1"/>
  <c r="DG96" i="14"/>
  <c r="DG127" i="14" s="1"/>
  <c r="DH96" i="14"/>
  <c r="DH127" i="14" s="1"/>
  <c r="DI96" i="14"/>
  <c r="DI127" i="14" s="1"/>
  <c r="DJ96" i="14"/>
  <c r="DJ127" i="14" s="1"/>
  <c r="DK96" i="14"/>
  <c r="DK127" i="14" s="1"/>
  <c r="DL96" i="14"/>
  <c r="DL127" i="14" s="1"/>
  <c r="DM96" i="14"/>
  <c r="DM127" i="14" s="1"/>
  <c r="DN96" i="14"/>
  <c r="DN127" i="14" s="1"/>
  <c r="DO96" i="14"/>
  <c r="DO127" i="14" s="1"/>
  <c r="DP96" i="14"/>
  <c r="DP127" i="14" s="1"/>
  <c r="DQ96" i="14"/>
  <c r="DQ127" i="14" s="1"/>
  <c r="DR96" i="14"/>
  <c r="DR127" i="14" s="1"/>
  <c r="DS96" i="14"/>
  <c r="DS127" i="14" s="1"/>
  <c r="DT96" i="14"/>
  <c r="DT127" i="14" s="1"/>
  <c r="DU96" i="14"/>
  <c r="DU127" i="14" s="1"/>
  <c r="DV96" i="14"/>
  <c r="DV127" i="14" s="1"/>
  <c r="DW96" i="14"/>
  <c r="DW127" i="14" s="1"/>
  <c r="DX96" i="14"/>
  <c r="DX127" i="14" s="1"/>
  <c r="DY96" i="14"/>
  <c r="DY127" i="14" s="1"/>
  <c r="DZ96" i="14"/>
  <c r="DZ127" i="14" s="1"/>
  <c r="EA96" i="14"/>
  <c r="EA127" i="14" s="1"/>
  <c r="EB96" i="14"/>
  <c r="EB127" i="14" s="1"/>
  <c r="EC96" i="14"/>
  <c r="EC127" i="14" s="1"/>
  <c r="ED96" i="14"/>
  <c r="ED127" i="14" s="1"/>
  <c r="EE96" i="14"/>
  <c r="EE127" i="14" s="1"/>
  <c r="EF96" i="14"/>
  <c r="EF127" i="14" s="1"/>
  <c r="EG96" i="14"/>
  <c r="EG127" i="14" s="1"/>
  <c r="EH96" i="14"/>
  <c r="EH127" i="14" s="1"/>
  <c r="EI96" i="14"/>
  <c r="EI127" i="14" s="1"/>
  <c r="EJ96" i="14"/>
  <c r="EJ127" i="14" s="1"/>
  <c r="EK96" i="14"/>
  <c r="EK127" i="14" s="1"/>
  <c r="EL96" i="14"/>
  <c r="EL127" i="14" s="1"/>
  <c r="EM96" i="14"/>
  <c r="EM127" i="14" s="1"/>
  <c r="EN96" i="14"/>
  <c r="EN127" i="14" s="1"/>
  <c r="EO96" i="14"/>
  <c r="EO127" i="14" s="1"/>
  <c r="EP96" i="14"/>
  <c r="EP127" i="14" s="1"/>
  <c r="EQ96" i="14"/>
  <c r="EQ127" i="14" s="1"/>
  <c r="ER96" i="14"/>
  <c r="ER127" i="14" s="1"/>
  <c r="ES96" i="14"/>
  <c r="ES127" i="14" s="1"/>
  <c r="ET96" i="14"/>
  <c r="ET127" i="14" s="1"/>
  <c r="EU96" i="14"/>
  <c r="EU127" i="14" s="1"/>
  <c r="EV96" i="14"/>
  <c r="EV127" i="14" s="1"/>
  <c r="EW96" i="14"/>
  <c r="EW127" i="14" s="1"/>
  <c r="EX96" i="14"/>
  <c r="EX127" i="14" s="1"/>
  <c r="EY96" i="14"/>
  <c r="EY127" i="14" s="1"/>
  <c r="EZ96" i="14"/>
  <c r="EZ127" i="14" s="1"/>
  <c r="FA96" i="14"/>
  <c r="FA127" i="14" s="1"/>
  <c r="FB96" i="14"/>
  <c r="FB127" i="14" s="1"/>
  <c r="FC96" i="14"/>
  <c r="FC127" i="14" s="1"/>
  <c r="FD96" i="14"/>
  <c r="FD127" i="14" s="1"/>
  <c r="FE96" i="14"/>
  <c r="FE127" i="14" s="1"/>
  <c r="FF96" i="14"/>
  <c r="FF127" i="14" s="1"/>
  <c r="B97" i="14"/>
  <c r="B128" i="14" s="1"/>
  <c r="G97" i="14"/>
  <c r="G128" i="14" s="1"/>
  <c r="H97" i="14"/>
  <c r="H128" i="14" s="1"/>
  <c r="I97" i="14"/>
  <c r="I128" i="14" s="1"/>
  <c r="J97" i="14"/>
  <c r="J128" i="14" s="1"/>
  <c r="K97" i="14"/>
  <c r="K128" i="14" s="1"/>
  <c r="L97" i="14"/>
  <c r="L128" i="14" s="1"/>
  <c r="M97" i="14"/>
  <c r="M128" i="14" s="1"/>
  <c r="N97" i="14"/>
  <c r="N128" i="14" s="1"/>
  <c r="O97" i="14"/>
  <c r="O128" i="14" s="1"/>
  <c r="P97" i="14"/>
  <c r="P128" i="14" s="1"/>
  <c r="Q97" i="14"/>
  <c r="Q128" i="14" s="1"/>
  <c r="R97" i="14"/>
  <c r="R128" i="14" s="1"/>
  <c r="S97" i="14"/>
  <c r="S128" i="14" s="1"/>
  <c r="T97" i="14"/>
  <c r="T128" i="14" s="1"/>
  <c r="U97" i="14"/>
  <c r="U128" i="14" s="1"/>
  <c r="V97" i="14"/>
  <c r="V128" i="14" s="1"/>
  <c r="W97" i="14"/>
  <c r="W128" i="14" s="1"/>
  <c r="X97" i="14"/>
  <c r="X128" i="14" s="1"/>
  <c r="Y97" i="14"/>
  <c r="Y128" i="14" s="1"/>
  <c r="Z97" i="14"/>
  <c r="Z128" i="14" s="1"/>
  <c r="AA97" i="14"/>
  <c r="AA128" i="14" s="1"/>
  <c r="AB97" i="14"/>
  <c r="AB128" i="14" s="1"/>
  <c r="AC97" i="14"/>
  <c r="AC128" i="14" s="1"/>
  <c r="AD97" i="14"/>
  <c r="AD128" i="14" s="1"/>
  <c r="AE97" i="14"/>
  <c r="AE128" i="14" s="1"/>
  <c r="AF97" i="14"/>
  <c r="AF128" i="14" s="1"/>
  <c r="AG97" i="14"/>
  <c r="AG128" i="14" s="1"/>
  <c r="AH97" i="14"/>
  <c r="AH128" i="14" s="1"/>
  <c r="AI97" i="14"/>
  <c r="AI128" i="14" s="1"/>
  <c r="AJ97" i="14"/>
  <c r="AJ128" i="14" s="1"/>
  <c r="AK97" i="14"/>
  <c r="AK128" i="14" s="1"/>
  <c r="AL97" i="14"/>
  <c r="AL128" i="14" s="1"/>
  <c r="AM97" i="14"/>
  <c r="AM128" i="14" s="1"/>
  <c r="AN97" i="14"/>
  <c r="AN128" i="14" s="1"/>
  <c r="AO97" i="14"/>
  <c r="AO128" i="14" s="1"/>
  <c r="AP97" i="14"/>
  <c r="AP128" i="14" s="1"/>
  <c r="AQ97" i="14"/>
  <c r="AQ128" i="14" s="1"/>
  <c r="AR97" i="14"/>
  <c r="AR128" i="14" s="1"/>
  <c r="AS97" i="14"/>
  <c r="AS128" i="14" s="1"/>
  <c r="AT97" i="14"/>
  <c r="AT128" i="14" s="1"/>
  <c r="AU97" i="14"/>
  <c r="AU128" i="14" s="1"/>
  <c r="AV97" i="14"/>
  <c r="AV128" i="14" s="1"/>
  <c r="AW97" i="14"/>
  <c r="AW128" i="14" s="1"/>
  <c r="AX97" i="14"/>
  <c r="AX128" i="14" s="1"/>
  <c r="AY97" i="14"/>
  <c r="AY128" i="14" s="1"/>
  <c r="AZ97" i="14"/>
  <c r="AZ128" i="14" s="1"/>
  <c r="BA97" i="14"/>
  <c r="BA128" i="14" s="1"/>
  <c r="BB97" i="14"/>
  <c r="BB128" i="14" s="1"/>
  <c r="BC97" i="14"/>
  <c r="BC128" i="14" s="1"/>
  <c r="BD97" i="14"/>
  <c r="BD128" i="14" s="1"/>
  <c r="BE97" i="14"/>
  <c r="BE128" i="14" s="1"/>
  <c r="BF97" i="14"/>
  <c r="BF128" i="14" s="1"/>
  <c r="BG97" i="14"/>
  <c r="BG128" i="14" s="1"/>
  <c r="BH97" i="14"/>
  <c r="BH128" i="14" s="1"/>
  <c r="BI97" i="14"/>
  <c r="BI128" i="14" s="1"/>
  <c r="BJ97" i="14"/>
  <c r="BJ128" i="14" s="1"/>
  <c r="BK97" i="14"/>
  <c r="BK128" i="14" s="1"/>
  <c r="BL97" i="14"/>
  <c r="BL128" i="14" s="1"/>
  <c r="BM97" i="14"/>
  <c r="BM128" i="14" s="1"/>
  <c r="BN97" i="14"/>
  <c r="BN128" i="14" s="1"/>
  <c r="BO97" i="14"/>
  <c r="BO128" i="14" s="1"/>
  <c r="BP97" i="14"/>
  <c r="BP128" i="14" s="1"/>
  <c r="BQ97" i="14"/>
  <c r="BQ128" i="14" s="1"/>
  <c r="BR97" i="14"/>
  <c r="BR128" i="14" s="1"/>
  <c r="BS97" i="14"/>
  <c r="BS128" i="14" s="1"/>
  <c r="BT97" i="14"/>
  <c r="BT128" i="14" s="1"/>
  <c r="BU97" i="14"/>
  <c r="BU128" i="14" s="1"/>
  <c r="BV97" i="14"/>
  <c r="BV128" i="14" s="1"/>
  <c r="BW97" i="14"/>
  <c r="BW128" i="14" s="1"/>
  <c r="BX97" i="14"/>
  <c r="BX128" i="14" s="1"/>
  <c r="BY97" i="14"/>
  <c r="BY128" i="14" s="1"/>
  <c r="BZ97" i="14"/>
  <c r="BZ128" i="14" s="1"/>
  <c r="CA97" i="14"/>
  <c r="CA128" i="14" s="1"/>
  <c r="CB97" i="14"/>
  <c r="CB128" i="14" s="1"/>
  <c r="CC97" i="14"/>
  <c r="CC128" i="14" s="1"/>
  <c r="CD97" i="14"/>
  <c r="CD128" i="14" s="1"/>
  <c r="CE97" i="14"/>
  <c r="CE128" i="14" s="1"/>
  <c r="CF97" i="14"/>
  <c r="CF128" i="14" s="1"/>
  <c r="CG97" i="14"/>
  <c r="CG128" i="14" s="1"/>
  <c r="CH97" i="14"/>
  <c r="CH128" i="14" s="1"/>
  <c r="CI97" i="14"/>
  <c r="CI128" i="14" s="1"/>
  <c r="CJ97" i="14"/>
  <c r="CJ128" i="14" s="1"/>
  <c r="CK97" i="14"/>
  <c r="CK128" i="14" s="1"/>
  <c r="CL97" i="14"/>
  <c r="CL128" i="14" s="1"/>
  <c r="CM97" i="14"/>
  <c r="CM128" i="14" s="1"/>
  <c r="CN97" i="14"/>
  <c r="CN128" i="14" s="1"/>
  <c r="CO97" i="14"/>
  <c r="CO128" i="14" s="1"/>
  <c r="CP97" i="14"/>
  <c r="CP128" i="14" s="1"/>
  <c r="CQ97" i="14"/>
  <c r="CQ128" i="14" s="1"/>
  <c r="CR97" i="14"/>
  <c r="CR128" i="14" s="1"/>
  <c r="CS97" i="14"/>
  <c r="CS128" i="14" s="1"/>
  <c r="CT97" i="14"/>
  <c r="CT128" i="14" s="1"/>
  <c r="CU97" i="14"/>
  <c r="CU128" i="14" s="1"/>
  <c r="CV97" i="14"/>
  <c r="CV128" i="14" s="1"/>
  <c r="CW97" i="14"/>
  <c r="CW128" i="14" s="1"/>
  <c r="CX97" i="14"/>
  <c r="CX128" i="14" s="1"/>
  <c r="CY97" i="14"/>
  <c r="CY128" i="14" s="1"/>
  <c r="CZ97" i="14"/>
  <c r="CZ128" i="14" s="1"/>
  <c r="DA97" i="14"/>
  <c r="DA128" i="14" s="1"/>
  <c r="DB97" i="14"/>
  <c r="DB128" i="14" s="1"/>
  <c r="DC97" i="14"/>
  <c r="DC128" i="14" s="1"/>
  <c r="DD97" i="14"/>
  <c r="DD128" i="14" s="1"/>
  <c r="DE97" i="14"/>
  <c r="DE128" i="14" s="1"/>
  <c r="DF97" i="14"/>
  <c r="DF128" i="14" s="1"/>
  <c r="DG97" i="14"/>
  <c r="DG128" i="14" s="1"/>
  <c r="DH97" i="14"/>
  <c r="DH128" i="14" s="1"/>
  <c r="DI97" i="14"/>
  <c r="DI128" i="14" s="1"/>
  <c r="DJ97" i="14"/>
  <c r="DJ128" i="14" s="1"/>
  <c r="DK97" i="14"/>
  <c r="DK128" i="14" s="1"/>
  <c r="DL97" i="14"/>
  <c r="DL128" i="14" s="1"/>
  <c r="DM97" i="14"/>
  <c r="DM128" i="14" s="1"/>
  <c r="DN97" i="14"/>
  <c r="DN128" i="14" s="1"/>
  <c r="DO97" i="14"/>
  <c r="DO128" i="14" s="1"/>
  <c r="DP97" i="14"/>
  <c r="DP128" i="14" s="1"/>
  <c r="DQ97" i="14"/>
  <c r="DQ128" i="14" s="1"/>
  <c r="DR97" i="14"/>
  <c r="DR128" i="14" s="1"/>
  <c r="DS97" i="14"/>
  <c r="DS128" i="14" s="1"/>
  <c r="DT97" i="14"/>
  <c r="DT128" i="14" s="1"/>
  <c r="DU97" i="14"/>
  <c r="DU128" i="14" s="1"/>
  <c r="DV97" i="14"/>
  <c r="DV128" i="14" s="1"/>
  <c r="DW97" i="14"/>
  <c r="DW128" i="14" s="1"/>
  <c r="DX97" i="14"/>
  <c r="DX128" i="14" s="1"/>
  <c r="DY97" i="14"/>
  <c r="DY128" i="14" s="1"/>
  <c r="DZ97" i="14"/>
  <c r="DZ128" i="14" s="1"/>
  <c r="EA97" i="14"/>
  <c r="EA128" i="14" s="1"/>
  <c r="EB97" i="14"/>
  <c r="EB128" i="14" s="1"/>
  <c r="EC97" i="14"/>
  <c r="EC128" i="14" s="1"/>
  <c r="ED97" i="14"/>
  <c r="ED128" i="14" s="1"/>
  <c r="EE97" i="14"/>
  <c r="EE128" i="14" s="1"/>
  <c r="EF97" i="14"/>
  <c r="EF128" i="14" s="1"/>
  <c r="EG97" i="14"/>
  <c r="EG128" i="14" s="1"/>
  <c r="EH97" i="14"/>
  <c r="EH128" i="14" s="1"/>
  <c r="EI97" i="14"/>
  <c r="EI128" i="14" s="1"/>
  <c r="EJ97" i="14"/>
  <c r="EJ128" i="14" s="1"/>
  <c r="EK97" i="14"/>
  <c r="EK128" i="14" s="1"/>
  <c r="EL97" i="14"/>
  <c r="EL128" i="14" s="1"/>
  <c r="EM97" i="14"/>
  <c r="EM128" i="14" s="1"/>
  <c r="EN97" i="14"/>
  <c r="EN128" i="14" s="1"/>
  <c r="EO97" i="14"/>
  <c r="EO128" i="14" s="1"/>
  <c r="EP97" i="14"/>
  <c r="EP128" i="14" s="1"/>
  <c r="EQ97" i="14"/>
  <c r="EQ128" i="14" s="1"/>
  <c r="ER97" i="14"/>
  <c r="ER128" i="14" s="1"/>
  <c r="ES97" i="14"/>
  <c r="ES128" i="14" s="1"/>
  <c r="ET97" i="14"/>
  <c r="ET128" i="14" s="1"/>
  <c r="EU97" i="14"/>
  <c r="EU128" i="14" s="1"/>
  <c r="EV97" i="14"/>
  <c r="EV128" i="14" s="1"/>
  <c r="EW97" i="14"/>
  <c r="EW128" i="14" s="1"/>
  <c r="EX97" i="14"/>
  <c r="EX128" i="14" s="1"/>
  <c r="EY97" i="14"/>
  <c r="EY128" i="14" s="1"/>
  <c r="EZ97" i="14"/>
  <c r="EZ128" i="14" s="1"/>
  <c r="FA97" i="14"/>
  <c r="FA128" i="14" s="1"/>
  <c r="FB97" i="14"/>
  <c r="FB128" i="14" s="1"/>
  <c r="FC97" i="14"/>
  <c r="FC128" i="14" s="1"/>
  <c r="FD97" i="14"/>
  <c r="FD128" i="14" s="1"/>
  <c r="FE97" i="14"/>
  <c r="FE128" i="14" s="1"/>
  <c r="FF97" i="14"/>
  <c r="FF128" i="14" s="1"/>
  <c r="B98" i="14"/>
  <c r="B129" i="14" s="1"/>
  <c r="G98" i="14"/>
  <c r="G129" i="14" s="1"/>
  <c r="H98" i="14"/>
  <c r="H129" i="14" s="1"/>
  <c r="I98" i="14"/>
  <c r="I129" i="14" s="1"/>
  <c r="J98" i="14"/>
  <c r="J129" i="14" s="1"/>
  <c r="K98" i="14"/>
  <c r="K129" i="14" s="1"/>
  <c r="L98" i="14"/>
  <c r="L129" i="14" s="1"/>
  <c r="M98" i="14"/>
  <c r="M129" i="14" s="1"/>
  <c r="N98" i="14"/>
  <c r="N129" i="14" s="1"/>
  <c r="O98" i="14"/>
  <c r="O129" i="14" s="1"/>
  <c r="P98" i="14"/>
  <c r="P129" i="14" s="1"/>
  <c r="Q98" i="14"/>
  <c r="Q129" i="14" s="1"/>
  <c r="R98" i="14"/>
  <c r="R129" i="14" s="1"/>
  <c r="S98" i="14"/>
  <c r="S129" i="14" s="1"/>
  <c r="T98" i="14"/>
  <c r="T129" i="14" s="1"/>
  <c r="U98" i="14"/>
  <c r="U129" i="14" s="1"/>
  <c r="V98" i="14"/>
  <c r="V129" i="14" s="1"/>
  <c r="W98" i="14"/>
  <c r="W129" i="14" s="1"/>
  <c r="X98" i="14"/>
  <c r="X129" i="14" s="1"/>
  <c r="Y98" i="14"/>
  <c r="Y129" i="14" s="1"/>
  <c r="Z98" i="14"/>
  <c r="Z129" i="14" s="1"/>
  <c r="AA98" i="14"/>
  <c r="AA129" i="14" s="1"/>
  <c r="AB98" i="14"/>
  <c r="AB129" i="14" s="1"/>
  <c r="AC98" i="14"/>
  <c r="AC129" i="14" s="1"/>
  <c r="AD98" i="14"/>
  <c r="AD129" i="14" s="1"/>
  <c r="AE98" i="14"/>
  <c r="AE129" i="14" s="1"/>
  <c r="AF98" i="14"/>
  <c r="AF129" i="14" s="1"/>
  <c r="AG98" i="14"/>
  <c r="AG129" i="14" s="1"/>
  <c r="AH98" i="14"/>
  <c r="AH129" i="14" s="1"/>
  <c r="AI98" i="14"/>
  <c r="AI129" i="14" s="1"/>
  <c r="AJ98" i="14"/>
  <c r="AJ129" i="14" s="1"/>
  <c r="AK98" i="14"/>
  <c r="AK129" i="14" s="1"/>
  <c r="AL98" i="14"/>
  <c r="AL129" i="14" s="1"/>
  <c r="AM98" i="14"/>
  <c r="AM129" i="14" s="1"/>
  <c r="AN98" i="14"/>
  <c r="AN129" i="14" s="1"/>
  <c r="AO98" i="14"/>
  <c r="AO129" i="14" s="1"/>
  <c r="AP98" i="14"/>
  <c r="AP129" i="14" s="1"/>
  <c r="AQ98" i="14"/>
  <c r="AQ129" i="14" s="1"/>
  <c r="AR98" i="14"/>
  <c r="AR129" i="14" s="1"/>
  <c r="AS98" i="14"/>
  <c r="AS129" i="14" s="1"/>
  <c r="AT98" i="14"/>
  <c r="AT129" i="14" s="1"/>
  <c r="AU98" i="14"/>
  <c r="AU129" i="14" s="1"/>
  <c r="AV98" i="14"/>
  <c r="AV129" i="14" s="1"/>
  <c r="AW98" i="14"/>
  <c r="AW129" i="14" s="1"/>
  <c r="AX98" i="14"/>
  <c r="AX129" i="14" s="1"/>
  <c r="AY98" i="14"/>
  <c r="AY129" i="14" s="1"/>
  <c r="AZ98" i="14"/>
  <c r="AZ129" i="14" s="1"/>
  <c r="BA98" i="14"/>
  <c r="BA129" i="14" s="1"/>
  <c r="BB98" i="14"/>
  <c r="BB129" i="14" s="1"/>
  <c r="BC98" i="14"/>
  <c r="BC129" i="14" s="1"/>
  <c r="BD98" i="14"/>
  <c r="BD129" i="14" s="1"/>
  <c r="BE98" i="14"/>
  <c r="BE129" i="14" s="1"/>
  <c r="BF98" i="14"/>
  <c r="BF129" i="14" s="1"/>
  <c r="BG98" i="14"/>
  <c r="BG129" i="14" s="1"/>
  <c r="BH98" i="14"/>
  <c r="BH129" i="14" s="1"/>
  <c r="BI98" i="14"/>
  <c r="BI129" i="14" s="1"/>
  <c r="BJ98" i="14"/>
  <c r="BJ129" i="14" s="1"/>
  <c r="BK98" i="14"/>
  <c r="BK129" i="14" s="1"/>
  <c r="BL98" i="14"/>
  <c r="BL129" i="14" s="1"/>
  <c r="BM98" i="14"/>
  <c r="BM129" i="14" s="1"/>
  <c r="BN98" i="14"/>
  <c r="BN129" i="14" s="1"/>
  <c r="BO98" i="14"/>
  <c r="BO129" i="14" s="1"/>
  <c r="BP98" i="14"/>
  <c r="BP129" i="14" s="1"/>
  <c r="BQ98" i="14"/>
  <c r="BQ129" i="14" s="1"/>
  <c r="BR98" i="14"/>
  <c r="BR129" i="14" s="1"/>
  <c r="BS98" i="14"/>
  <c r="BS129" i="14" s="1"/>
  <c r="BT98" i="14"/>
  <c r="BT129" i="14" s="1"/>
  <c r="BU98" i="14"/>
  <c r="BU129" i="14" s="1"/>
  <c r="BV98" i="14"/>
  <c r="BV129" i="14" s="1"/>
  <c r="BW98" i="14"/>
  <c r="BW129" i="14" s="1"/>
  <c r="BX98" i="14"/>
  <c r="BX129" i="14" s="1"/>
  <c r="BY98" i="14"/>
  <c r="BY129" i="14" s="1"/>
  <c r="BZ98" i="14"/>
  <c r="BZ129" i="14" s="1"/>
  <c r="CA98" i="14"/>
  <c r="CA129" i="14" s="1"/>
  <c r="CB98" i="14"/>
  <c r="CB129" i="14" s="1"/>
  <c r="CC98" i="14"/>
  <c r="CC129" i="14" s="1"/>
  <c r="CD98" i="14"/>
  <c r="CD129" i="14" s="1"/>
  <c r="CE98" i="14"/>
  <c r="CE129" i="14" s="1"/>
  <c r="CF98" i="14"/>
  <c r="CF129" i="14" s="1"/>
  <c r="CG98" i="14"/>
  <c r="CG129" i="14" s="1"/>
  <c r="CH98" i="14"/>
  <c r="CH129" i="14" s="1"/>
  <c r="CI98" i="14"/>
  <c r="CI129" i="14" s="1"/>
  <c r="CJ98" i="14"/>
  <c r="CJ129" i="14" s="1"/>
  <c r="CK98" i="14"/>
  <c r="CK129" i="14" s="1"/>
  <c r="CL98" i="14"/>
  <c r="CL129" i="14" s="1"/>
  <c r="CM98" i="14"/>
  <c r="CM129" i="14" s="1"/>
  <c r="CN98" i="14"/>
  <c r="CN129" i="14" s="1"/>
  <c r="CO98" i="14"/>
  <c r="CO129" i="14" s="1"/>
  <c r="CP98" i="14"/>
  <c r="CP129" i="14" s="1"/>
  <c r="CQ98" i="14"/>
  <c r="CQ129" i="14" s="1"/>
  <c r="CR98" i="14"/>
  <c r="CR129" i="14" s="1"/>
  <c r="CS98" i="14"/>
  <c r="CS129" i="14" s="1"/>
  <c r="CT98" i="14"/>
  <c r="CT129" i="14" s="1"/>
  <c r="CU98" i="14"/>
  <c r="CU129" i="14" s="1"/>
  <c r="CV98" i="14"/>
  <c r="CV129" i="14" s="1"/>
  <c r="CW98" i="14"/>
  <c r="CW129" i="14" s="1"/>
  <c r="CX98" i="14"/>
  <c r="CX129" i="14" s="1"/>
  <c r="CY98" i="14"/>
  <c r="CY129" i="14" s="1"/>
  <c r="CZ98" i="14"/>
  <c r="CZ129" i="14" s="1"/>
  <c r="DA98" i="14"/>
  <c r="DA129" i="14" s="1"/>
  <c r="DB98" i="14"/>
  <c r="DB129" i="14" s="1"/>
  <c r="DC98" i="14"/>
  <c r="DC129" i="14" s="1"/>
  <c r="DD98" i="14"/>
  <c r="DD129" i="14" s="1"/>
  <c r="DE98" i="14"/>
  <c r="DE129" i="14" s="1"/>
  <c r="DF98" i="14"/>
  <c r="DF129" i="14" s="1"/>
  <c r="DG98" i="14"/>
  <c r="DG129" i="14" s="1"/>
  <c r="DH98" i="14"/>
  <c r="DH129" i="14" s="1"/>
  <c r="DI98" i="14"/>
  <c r="DI129" i="14" s="1"/>
  <c r="DJ98" i="14"/>
  <c r="DJ129" i="14" s="1"/>
  <c r="DK98" i="14"/>
  <c r="DK129" i="14" s="1"/>
  <c r="DL98" i="14"/>
  <c r="DL129" i="14" s="1"/>
  <c r="DM98" i="14"/>
  <c r="DM129" i="14" s="1"/>
  <c r="DN98" i="14"/>
  <c r="DN129" i="14" s="1"/>
  <c r="DO98" i="14"/>
  <c r="DO129" i="14" s="1"/>
  <c r="DP98" i="14"/>
  <c r="DP129" i="14" s="1"/>
  <c r="DQ98" i="14"/>
  <c r="DQ129" i="14" s="1"/>
  <c r="DR98" i="14"/>
  <c r="DR129" i="14" s="1"/>
  <c r="DS98" i="14"/>
  <c r="DS129" i="14" s="1"/>
  <c r="DT98" i="14"/>
  <c r="DT129" i="14" s="1"/>
  <c r="DU98" i="14"/>
  <c r="DU129" i="14" s="1"/>
  <c r="DV98" i="14"/>
  <c r="DV129" i="14" s="1"/>
  <c r="DW98" i="14"/>
  <c r="DW129" i="14" s="1"/>
  <c r="DX98" i="14"/>
  <c r="DX129" i="14" s="1"/>
  <c r="DY98" i="14"/>
  <c r="DY129" i="14" s="1"/>
  <c r="DZ98" i="14"/>
  <c r="DZ129" i="14" s="1"/>
  <c r="EA98" i="14"/>
  <c r="EA129" i="14" s="1"/>
  <c r="EB98" i="14"/>
  <c r="EB129" i="14" s="1"/>
  <c r="EC98" i="14"/>
  <c r="EC129" i="14" s="1"/>
  <c r="ED98" i="14"/>
  <c r="ED129" i="14" s="1"/>
  <c r="EE98" i="14"/>
  <c r="EE129" i="14" s="1"/>
  <c r="EF98" i="14"/>
  <c r="EF129" i="14" s="1"/>
  <c r="EG98" i="14"/>
  <c r="EG129" i="14" s="1"/>
  <c r="EH98" i="14"/>
  <c r="EH129" i="14" s="1"/>
  <c r="EI98" i="14"/>
  <c r="EI129" i="14" s="1"/>
  <c r="EJ98" i="14"/>
  <c r="EJ129" i="14" s="1"/>
  <c r="EK98" i="14"/>
  <c r="EK129" i="14" s="1"/>
  <c r="EL98" i="14"/>
  <c r="EL129" i="14" s="1"/>
  <c r="EM98" i="14"/>
  <c r="EM129" i="14" s="1"/>
  <c r="EN98" i="14"/>
  <c r="EN129" i="14" s="1"/>
  <c r="EO98" i="14"/>
  <c r="EO129" i="14" s="1"/>
  <c r="EP98" i="14"/>
  <c r="EP129" i="14" s="1"/>
  <c r="EQ98" i="14"/>
  <c r="EQ129" i="14" s="1"/>
  <c r="ER98" i="14"/>
  <c r="ER129" i="14" s="1"/>
  <c r="ES98" i="14"/>
  <c r="ES129" i="14" s="1"/>
  <c r="ET98" i="14"/>
  <c r="ET129" i="14" s="1"/>
  <c r="EU98" i="14"/>
  <c r="EU129" i="14" s="1"/>
  <c r="EV98" i="14"/>
  <c r="EV129" i="14" s="1"/>
  <c r="EW98" i="14"/>
  <c r="EW129" i="14" s="1"/>
  <c r="EX98" i="14"/>
  <c r="EX129" i="14" s="1"/>
  <c r="EY98" i="14"/>
  <c r="EY129" i="14" s="1"/>
  <c r="EZ98" i="14"/>
  <c r="EZ129" i="14" s="1"/>
  <c r="FA98" i="14"/>
  <c r="FA129" i="14" s="1"/>
  <c r="FB98" i="14"/>
  <c r="FB129" i="14" s="1"/>
  <c r="FC98" i="14"/>
  <c r="FC129" i="14" s="1"/>
  <c r="FD98" i="14"/>
  <c r="FD129" i="14" s="1"/>
  <c r="FE98" i="14"/>
  <c r="FE129" i="14" s="1"/>
  <c r="FF98" i="14"/>
  <c r="FF129" i="14" s="1"/>
  <c r="B99" i="14"/>
  <c r="B130" i="14" s="1"/>
  <c r="G99" i="14"/>
  <c r="G130" i="14" s="1"/>
  <c r="H99" i="14"/>
  <c r="H130" i="14" s="1"/>
  <c r="I99" i="14"/>
  <c r="I130" i="14" s="1"/>
  <c r="J99" i="14"/>
  <c r="J130" i="14" s="1"/>
  <c r="K99" i="14"/>
  <c r="K130" i="14" s="1"/>
  <c r="L99" i="14"/>
  <c r="L130" i="14" s="1"/>
  <c r="M99" i="14"/>
  <c r="M130" i="14" s="1"/>
  <c r="N99" i="14"/>
  <c r="N130" i="14" s="1"/>
  <c r="O99" i="14"/>
  <c r="O130" i="14" s="1"/>
  <c r="P99" i="14"/>
  <c r="P130" i="14" s="1"/>
  <c r="Q99" i="14"/>
  <c r="Q130" i="14" s="1"/>
  <c r="R99" i="14"/>
  <c r="R130" i="14" s="1"/>
  <c r="S99" i="14"/>
  <c r="S130" i="14" s="1"/>
  <c r="T99" i="14"/>
  <c r="T130" i="14" s="1"/>
  <c r="U99" i="14"/>
  <c r="U130" i="14" s="1"/>
  <c r="V99" i="14"/>
  <c r="V130" i="14" s="1"/>
  <c r="W99" i="14"/>
  <c r="W130" i="14" s="1"/>
  <c r="X99" i="14"/>
  <c r="X130" i="14" s="1"/>
  <c r="Y99" i="14"/>
  <c r="Y130" i="14" s="1"/>
  <c r="Z99" i="14"/>
  <c r="Z130" i="14" s="1"/>
  <c r="AA99" i="14"/>
  <c r="AA130" i="14" s="1"/>
  <c r="AB99" i="14"/>
  <c r="AB130" i="14" s="1"/>
  <c r="AC99" i="14"/>
  <c r="AC130" i="14" s="1"/>
  <c r="AD99" i="14"/>
  <c r="AD130" i="14" s="1"/>
  <c r="AE99" i="14"/>
  <c r="AE130" i="14" s="1"/>
  <c r="AF99" i="14"/>
  <c r="AF130" i="14" s="1"/>
  <c r="AG99" i="14"/>
  <c r="AG130" i="14" s="1"/>
  <c r="AH99" i="14"/>
  <c r="AH130" i="14" s="1"/>
  <c r="AI99" i="14"/>
  <c r="AI130" i="14" s="1"/>
  <c r="AJ99" i="14"/>
  <c r="AJ130" i="14" s="1"/>
  <c r="AK99" i="14"/>
  <c r="AK130" i="14" s="1"/>
  <c r="AL99" i="14"/>
  <c r="AL130" i="14" s="1"/>
  <c r="AM99" i="14"/>
  <c r="AM130" i="14" s="1"/>
  <c r="AN99" i="14"/>
  <c r="AN130" i="14" s="1"/>
  <c r="AO99" i="14"/>
  <c r="AO130" i="14" s="1"/>
  <c r="AP99" i="14"/>
  <c r="AP130" i="14" s="1"/>
  <c r="AQ99" i="14"/>
  <c r="AQ130" i="14" s="1"/>
  <c r="AR99" i="14"/>
  <c r="AR130" i="14" s="1"/>
  <c r="AS99" i="14"/>
  <c r="AS130" i="14" s="1"/>
  <c r="AT99" i="14"/>
  <c r="AT130" i="14" s="1"/>
  <c r="AU99" i="14"/>
  <c r="AU130" i="14" s="1"/>
  <c r="AV99" i="14"/>
  <c r="AV130" i="14" s="1"/>
  <c r="AW99" i="14"/>
  <c r="AW130" i="14" s="1"/>
  <c r="AX99" i="14"/>
  <c r="AX130" i="14" s="1"/>
  <c r="AY99" i="14"/>
  <c r="AY130" i="14" s="1"/>
  <c r="AZ99" i="14"/>
  <c r="AZ130" i="14" s="1"/>
  <c r="BA99" i="14"/>
  <c r="BA130" i="14" s="1"/>
  <c r="BB99" i="14"/>
  <c r="BB130" i="14" s="1"/>
  <c r="BC99" i="14"/>
  <c r="BC130" i="14" s="1"/>
  <c r="BD99" i="14"/>
  <c r="BD130" i="14" s="1"/>
  <c r="BE99" i="14"/>
  <c r="BE130" i="14" s="1"/>
  <c r="BF99" i="14"/>
  <c r="BF130" i="14" s="1"/>
  <c r="BG99" i="14"/>
  <c r="BG130" i="14" s="1"/>
  <c r="BH99" i="14"/>
  <c r="BH130" i="14" s="1"/>
  <c r="BI99" i="14"/>
  <c r="BI130" i="14" s="1"/>
  <c r="BJ99" i="14"/>
  <c r="BJ130" i="14" s="1"/>
  <c r="BK99" i="14"/>
  <c r="BK130" i="14" s="1"/>
  <c r="BL99" i="14"/>
  <c r="BL130" i="14" s="1"/>
  <c r="BM99" i="14"/>
  <c r="BM130" i="14" s="1"/>
  <c r="BN99" i="14"/>
  <c r="BN130" i="14" s="1"/>
  <c r="BO99" i="14"/>
  <c r="BO130" i="14" s="1"/>
  <c r="BP99" i="14"/>
  <c r="BP130" i="14" s="1"/>
  <c r="BQ99" i="14"/>
  <c r="BQ130" i="14" s="1"/>
  <c r="BR99" i="14"/>
  <c r="BR130" i="14" s="1"/>
  <c r="BS99" i="14"/>
  <c r="BS130" i="14" s="1"/>
  <c r="BT99" i="14"/>
  <c r="BT130" i="14" s="1"/>
  <c r="BU99" i="14"/>
  <c r="BU130" i="14" s="1"/>
  <c r="BV99" i="14"/>
  <c r="BV130" i="14" s="1"/>
  <c r="BW99" i="14"/>
  <c r="BW130" i="14" s="1"/>
  <c r="BX99" i="14"/>
  <c r="BX130" i="14" s="1"/>
  <c r="BY99" i="14"/>
  <c r="BY130" i="14" s="1"/>
  <c r="BZ99" i="14"/>
  <c r="BZ130" i="14" s="1"/>
  <c r="CA99" i="14"/>
  <c r="CA130" i="14" s="1"/>
  <c r="CB99" i="14"/>
  <c r="CB130" i="14" s="1"/>
  <c r="CC99" i="14"/>
  <c r="CC130" i="14" s="1"/>
  <c r="CD99" i="14"/>
  <c r="CD130" i="14" s="1"/>
  <c r="CE99" i="14"/>
  <c r="CE130" i="14" s="1"/>
  <c r="CF99" i="14"/>
  <c r="CF130" i="14" s="1"/>
  <c r="CG99" i="14"/>
  <c r="CG130" i="14" s="1"/>
  <c r="CH99" i="14"/>
  <c r="CH130" i="14" s="1"/>
  <c r="CI99" i="14"/>
  <c r="CI130" i="14" s="1"/>
  <c r="CJ99" i="14"/>
  <c r="CJ130" i="14" s="1"/>
  <c r="CK99" i="14"/>
  <c r="CK130" i="14" s="1"/>
  <c r="CL99" i="14"/>
  <c r="CL130" i="14" s="1"/>
  <c r="CM99" i="14"/>
  <c r="CM130" i="14" s="1"/>
  <c r="CN99" i="14"/>
  <c r="CN130" i="14" s="1"/>
  <c r="CO99" i="14"/>
  <c r="CO130" i="14" s="1"/>
  <c r="CP99" i="14"/>
  <c r="CP130" i="14" s="1"/>
  <c r="CQ99" i="14"/>
  <c r="CQ130" i="14" s="1"/>
  <c r="CR99" i="14"/>
  <c r="CR130" i="14" s="1"/>
  <c r="CS99" i="14"/>
  <c r="CS130" i="14" s="1"/>
  <c r="CT99" i="14"/>
  <c r="CT130" i="14" s="1"/>
  <c r="CU99" i="14"/>
  <c r="CU130" i="14" s="1"/>
  <c r="CV99" i="14"/>
  <c r="CV130" i="14" s="1"/>
  <c r="CW99" i="14"/>
  <c r="CW130" i="14" s="1"/>
  <c r="CX99" i="14"/>
  <c r="CX130" i="14" s="1"/>
  <c r="CY99" i="14"/>
  <c r="CY130" i="14" s="1"/>
  <c r="CZ99" i="14"/>
  <c r="CZ130" i="14" s="1"/>
  <c r="DA99" i="14"/>
  <c r="DA130" i="14" s="1"/>
  <c r="DB99" i="14"/>
  <c r="DB130" i="14" s="1"/>
  <c r="DC99" i="14"/>
  <c r="DC130" i="14" s="1"/>
  <c r="DD99" i="14"/>
  <c r="DD130" i="14" s="1"/>
  <c r="DE99" i="14"/>
  <c r="DE130" i="14" s="1"/>
  <c r="DF99" i="14"/>
  <c r="DF130" i="14" s="1"/>
  <c r="DG99" i="14"/>
  <c r="DG130" i="14" s="1"/>
  <c r="DH99" i="14"/>
  <c r="DH130" i="14" s="1"/>
  <c r="DI99" i="14"/>
  <c r="DI130" i="14" s="1"/>
  <c r="DJ99" i="14"/>
  <c r="DJ130" i="14" s="1"/>
  <c r="DK99" i="14"/>
  <c r="DK130" i="14" s="1"/>
  <c r="DL99" i="14"/>
  <c r="DL130" i="14" s="1"/>
  <c r="DM99" i="14"/>
  <c r="DM130" i="14" s="1"/>
  <c r="DN99" i="14"/>
  <c r="DN130" i="14" s="1"/>
  <c r="DO99" i="14"/>
  <c r="DO130" i="14" s="1"/>
  <c r="DP99" i="14"/>
  <c r="DP130" i="14" s="1"/>
  <c r="DQ99" i="14"/>
  <c r="DQ130" i="14" s="1"/>
  <c r="DR99" i="14"/>
  <c r="DR130" i="14" s="1"/>
  <c r="DS99" i="14"/>
  <c r="DS130" i="14" s="1"/>
  <c r="DT99" i="14"/>
  <c r="DT130" i="14" s="1"/>
  <c r="DU99" i="14"/>
  <c r="DU130" i="14" s="1"/>
  <c r="DV99" i="14"/>
  <c r="DV130" i="14" s="1"/>
  <c r="DW99" i="14"/>
  <c r="DW130" i="14" s="1"/>
  <c r="DX99" i="14"/>
  <c r="DX130" i="14" s="1"/>
  <c r="DY99" i="14"/>
  <c r="DY130" i="14" s="1"/>
  <c r="DZ99" i="14"/>
  <c r="DZ130" i="14" s="1"/>
  <c r="EA99" i="14"/>
  <c r="EA130" i="14" s="1"/>
  <c r="EB99" i="14"/>
  <c r="EB130" i="14" s="1"/>
  <c r="EC99" i="14"/>
  <c r="EC130" i="14" s="1"/>
  <c r="ED99" i="14"/>
  <c r="ED130" i="14" s="1"/>
  <c r="EE99" i="14"/>
  <c r="EE130" i="14" s="1"/>
  <c r="EF99" i="14"/>
  <c r="EF130" i="14" s="1"/>
  <c r="EG99" i="14"/>
  <c r="EG130" i="14" s="1"/>
  <c r="EH99" i="14"/>
  <c r="EH130" i="14" s="1"/>
  <c r="EI99" i="14"/>
  <c r="EI130" i="14" s="1"/>
  <c r="EJ99" i="14"/>
  <c r="EJ130" i="14" s="1"/>
  <c r="EK99" i="14"/>
  <c r="EK130" i="14" s="1"/>
  <c r="EL99" i="14"/>
  <c r="EL130" i="14" s="1"/>
  <c r="EM99" i="14"/>
  <c r="EM130" i="14" s="1"/>
  <c r="EN99" i="14"/>
  <c r="EN130" i="14" s="1"/>
  <c r="EO99" i="14"/>
  <c r="EO130" i="14" s="1"/>
  <c r="EP99" i="14"/>
  <c r="EP130" i="14" s="1"/>
  <c r="EQ99" i="14"/>
  <c r="EQ130" i="14" s="1"/>
  <c r="ER99" i="14"/>
  <c r="ER130" i="14" s="1"/>
  <c r="ES99" i="14"/>
  <c r="ES130" i="14" s="1"/>
  <c r="ET99" i="14"/>
  <c r="ET130" i="14" s="1"/>
  <c r="EU99" i="14"/>
  <c r="EU130" i="14" s="1"/>
  <c r="EV99" i="14"/>
  <c r="EV130" i="14" s="1"/>
  <c r="EW99" i="14"/>
  <c r="EW130" i="14" s="1"/>
  <c r="EX99" i="14"/>
  <c r="EX130" i="14" s="1"/>
  <c r="EY99" i="14"/>
  <c r="EY130" i="14" s="1"/>
  <c r="EZ99" i="14"/>
  <c r="EZ130" i="14" s="1"/>
  <c r="FA99" i="14"/>
  <c r="FA130" i="14" s="1"/>
  <c r="FB99" i="14"/>
  <c r="FB130" i="14" s="1"/>
  <c r="FC99" i="14"/>
  <c r="FC130" i="14" s="1"/>
  <c r="FD99" i="14"/>
  <c r="FD130" i="14" s="1"/>
  <c r="FE99" i="14"/>
  <c r="FE130" i="14" s="1"/>
  <c r="FF99" i="14"/>
  <c r="FF130" i="14" s="1"/>
  <c r="B101" i="14"/>
  <c r="B132" i="14" s="1"/>
  <c r="G101" i="14"/>
  <c r="G132" i="14" s="1"/>
  <c r="H101" i="14"/>
  <c r="H132" i="14" s="1"/>
  <c r="I101" i="14"/>
  <c r="I132" i="14" s="1"/>
  <c r="J101" i="14"/>
  <c r="J132" i="14" s="1"/>
  <c r="K101" i="14"/>
  <c r="K132" i="14" s="1"/>
  <c r="L101" i="14"/>
  <c r="L132" i="14" s="1"/>
  <c r="M101" i="14"/>
  <c r="M132" i="14" s="1"/>
  <c r="N101" i="14"/>
  <c r="N132" i="14" s="1"/>
  <c r="O101" i="14"/>
  <c r="O132" i="14" s="1"/>
  <c r="P101" i="14"/>
  <c r="P132" i="14" s="1"/>
  <c r="Q101" i="14"/>
  <c r="Q132" i="14" s="1"/>
  <c r="R101" i="14"/>
  <c r="R132" i="14" s="1"/>
  <c r="S101" i="14"/>
  <c r="S132" i="14" s="1"/>
  <c r="T101" i="14"/>
  <c r="T132" i="14" s="1"/>
  <c r="U101" i="14"/>
  <c r="U132" i="14" s="1"/>
  <c r="V101" i="14"/>
  <c r="V132" i="14" s="1"/>
  <c r="W101" i="14"/>
  <c r="W132" i="14" s="1"/>
  <c r="X101" i="14"/>
  <c r="X132" i="14" s="1"/>
  <c r="Y101" i="14"/>
  <c r="Y132" i="14" s="1"/>
  <c r="Z101" i="14"/>
  <c r="Z132" i="14" s="1"/>
  <c r="AA101" i="14"/>
  <c r="AA132" i="14" s="1"/>
  <c r="AB101" i="14"/>
  <c r="AB132" i="14" s="1"/>
  <c r="AC101" i="14"/>
  <c r="AC132" i="14" s="1"/>
  <c r="AD101" i="14"/>
  <c r="AD132" i="14" s="1"/>
  <c r="AE101" i="14"/>
  <c r="AE132" i="14" s="1"/>
  <c r="AF101" i="14"/>
  <c r="AF132" i="14" s="1"/>
  <c r="AG101" i="14"/>
  <c r="AG132" i="14" s="1"/>
  <c r="AH101" i="14"/>
  <c r="AH132" i="14" s="1"/>
  <c r="AI101" i="14"/>
  <c r="AI132" i="14" s="1"/>
  <c r="AJ101" i="14"/>
  <c r="AJ132" i="14" s="1"/>
  <c r="AK101" i="14"/>
  <c r="AK132" i="14" s="1"/>
  <c r="AL101" i="14"/>
  <c r="AL132" i="14" s="1"/>
  <c r="AM101" i="14"/>
  <c r="AM132" i="14" s="1"/>
  <c r="AN101" i="14"/>
  <c r="AN132" i="14" s="1"/>
  <c r="AO101" i="14"/>
  <c r="AO132" i="14" s="1"/>
  <c r="AP101" i="14"/>
  <c r="AP132" i="14" s="1"/>
  <c r="AQ101" i="14"/>
  <c r="AQ132" i="14" s="1"/>
  <c r="AR101" i="14"/>
  <c r="AR132" i="14" s="1"/>
  <c r="AS101" i="14"/>
  <c r="AS132" i="14" s="1"/>
  <c r="AT101" i="14"/>
  <c r="AT132" i="14" s="1"/>
  <c r="AU101" i="14"/>
  <c r="AU132" i="14" s="1"/>
  <c r="AV101" i="14"/>
  <c r="AV132" i="14" s="1"/>
  <c r="AW101" i="14"/>
  <c r="AW132" i="14" s="1"/>
  <c r="AX101" i="14"/>
  <c r="AX132" i="14" s="1"/>
  <c r="AY101" i="14"/>
  <c r="AY132" i="14" s="1"/>
  <c r="AZ101" i="14"/>
  <c r="AZ132" i="14" s="1"/>
  <c r="BA101" i="14"/>
  <c r="BA132" i="14" s="1"/>
  <c r="BB101" i="14"/>
  <c r="BB132" i="14" s="1"/>
  <c r="BC101" i="14"/>
  <c r="BC132" i="14" s="1"/>
  <c r="BD101" i="14"/>
  <c r="BD132" i="14" s="1"/>
  <c r="BE101" i="14"/>
  <c r="BE132" i="14" s="1"/>
  <c r="BF101" i="14"/>
  <c r="BF132" i="14" s="1"/>
  <c r="BG101" i="14"/>
  <c r="BG132" i="14" s="1"/>
  <c r="BH101" i="14"/>
  <c r="BH132" i="14" s="1"/>
  <c r="BI101" i="14"/>
  <c r="BI132" i="14" s="1"/>
  <c r="BJ101" i="14"/>
  <c r="BJ132" i="14" s="1"/>
  <c r="BK101" i="14"/>
  <c r="BK132" i="14" s="1"/>
  <c r="BL101" i="14"/>
  <c r="BL132" i="14" s="1"/>
  <c r="BM101" i="14"/>
  <c r="BM132" i="14" s="1"/>
  <c r="BN101" i="14"/>
  <c r="BN132" i="14" s="1"/>
  <c r="BO101" i="14"/>
  <c r="BO132" i="14" s="1"/>
  <c r="BP101" i="14"/>
  <c r="BP132" i="14" s="1"/>
  <c r="BQ101" i="14"/>
  <c r="BQ132" i="14" s="1"/>
  <c r="BR101" i="14"/>
  <c r="BR132" i="14" s="1"/>
  <c r="BS101" i="14"/>
  <c r="BS132" i="14" s="1"/>
  <c r="BT101" i="14"/>
  <c r="BT132" i="14" s="1"/>
  <c r="BU101" i="14"/>
  <c r="BU132" i="14" s="1"/>
  <c r="BV101" i="14"/>
  <c r="BV132" i="14" s="1"/>
  <c r="BW101" i="14"/>
  <c r="BW132" i="14" s="1"/>
  <c r="BX101" i="14"/>
  <c r="BX132" i="14" s="1"/>
  <c r="BY101" i="14"/>
  <c r="BY132" i="14" s="1"/>
  <c r="BZ101" i="14"/>
  <c r="BZ132" i="14" s="1"/>
  <c r="CA101" i="14"/>
  <c r="CA132" i="14" s="1"/>
  <c r="CB101" i="14"/>
  <c r="CB132" i="14" s="1"/>
  <c r="CC101" i="14"/>
  <c r="CC132" i="14" s="1"/>
  <c r="CD101" i="14"/>
  <c r="CD132" i="14" s="1"/>
  <c r="CE101" i="14"/>
  <c r="CE132" i="14" s="1"/>
  <c r="CF101" i="14"/>
  <c r="CF132" i="14" s="1"/>
  <c r="CG101" i="14"/>
  <c r="CG132" i="14" s="1"/>
  <c r="CH101" i="14"/>
  <c r="CH132" i="14" s="1"/>
  <c r="CI101" i="14"/>
  <c r="CI132" i="14" s="1"/>
  <c r="CJ101" i="14"/>
  <c r="CJ132" i="14" s="1"/>
  <c r="CK101" i="14"/>
  <c r="CK132" i="14" s="1"/>
  <c r="CL101" i="14"/>
  <c r="CL132" i="14" s="1"/>
  <c r="CM101" i="14"/>
  <c r="CM132" i="14" s="1"/>
  <c r="CN101" i="14"/>
  <c r="CN132" i="14" s="1"/>
  <c r="CO101" i="14"/>
  <c r="CO132" i="14" s="1"/>
  <c r="CP101" i="14"/>
  <c r="CP132" i="14" s="1"/>
  <c r="CQ101" i="14"/>
  <c r="CQ132" i="14" s="1"/>
  <c r="CR101" i="14"/>
  <c r="CR132" i="14" s="1"/>
  <c r="CS101" i="14"/>
  <c r="CS132" i="14" s="1"/>
  <c r="CT101" i="14"/>
  <c r="CT132" i="14" s="1"/>
  <c r="CU101" i="14"/>
  <c r="CU132" i="14" s="1"/>
  <c r="CV101" i="14"/>
  <c r="CV132" i="14" s="1"/>
  <c r="CW101" i="14"/>
  <c r="CW132" i="14" s="1"/>
  <c r="CX101" i="14"/>
  <c r="CX132" i="14" s="1"/>
  <c r="CY101" i="14"/>
  <c r="CY132" i="14" s="1"/>
  <c r="CZ101" i="14"/>
  <c r="CZ132" i="14" s="1"/>
  <c r="DA101" i="14"/>
  <c r="DA132" i="14" s="1"/>
  <c r="DB101" i="14"/>
  <c r="DB132" i="14" s="1"/>
  <c r="DC101" i="14"/>
  <c r="DC132" i="14" s="1"/>
  <c r="DD101" i="14"/>
  <c r="DD132" i="14" s="1"/>
  <c r="DE101" i="14"/>
  <c r="DE132" i="14" s="1"/>
  <c r="DF101" i="14"/>
  <c r="DF132" i="14" s="1"/>
  <c r="DG101" i="14"/>
  <c r="DG132" i="14" s="1"/>
  <c r="DH101" i="14"/>
  <c r="DH132" i="14" s="1"/>
  <c r="DI101" i="14"/>
  <c r="DI132" i="14" s="1"/>
  <c r="DJ101" i="14"/>
  <c r="DJ132" i="14" s="1"/>
  <c r="DK101" i="14"/>
  <c r="DK132" i="14" s="1"/>
  <c r="DL101" i="14"/>
  <c r="DL132" i="14" s="1"/>
  <c r="DM101" i="14"/>
  <c r="DM132" i="14" s="1"/>
  <c r="DN101" i="14"/>
  <c r="DN132" i="14" s="1"/>
  <c r="DO101" i="14"/>
  <c r="DO132" i="14" s="1"/>
  <c r="DP101" i="14"/>
  <c r="DP132" i="14" s="1"/>
  <c r="DQ101" i="14"/>
  <c r="DQ132" i="14" s="1"/>
  <c r="DR101" i="14"/>
  <c r="DR132" i="14" s="1"/>
  <c r="DS101" i="14"/>
  <c r="DS132" i="14" s="1"/>
  <c r="DT101" i="14"/>
  <c r="DT132" i="14" s="1"/>
  <c r="DU101" i="14"/>
  <c r="DU132" i="14" s="1"/>
  <c r="DV101" i="14"/>
  <c r="DV132" i="14" s="1"/>
  <c r="DW101" i="14"/>
  <c r="DW132" i="14" s="1"/>
  <c r="DX101" i="14"/>
  <c r="DX132" i="14" s="1"/>
  <c r="DY101" i="14"/>
  <c r="DY132" i="14" s="1"/>
  <c r="DZ101" i="14"/>
  <c r="DZ132" i="14" s="1"/>
  <c r="EA101" i="14"/>
  <c r="EA132" i="14" s="1"/>
  <c r="EB101" i="14"/>
  <c r="EB132" i="14" s="1"/>
  <c r="EC101" i="14"/>
  <c r="EC132" i="14" s="1"/>
  <c r="ED101" i="14"/>
  <c r="ED132" i="14" s="1"/>
  <c r="EE101" i="14"/>
  <c r="EE132" i="14" s="1"/>
  <c r="EF101" i="14"/>
  <c r="EF132" i="14" s="1"/>
  <c r="EG101" i="14"/>
  <c r="EG132" i="14" s="1"/>
  <c r="EH101" i="14"/>
  <c r="EH132" i="14" s="1"/>
  <c r="EI101" i="14"/>
  <c r="EI132" i="14" s="1"/>
  <c r="EJ101" i="14"/>
  <c r="EJ132" i="14" s="1"/>
  <c r="EK101" i="14"/>
  <c r="EK132" i="14" s="1"/>
  <c r="EL101" i="14"/>
  <c r="EL132" i="14" s="1"/>
  <c r="EM101" i="14"/>
  <c r="EM132" i="14" s="1"/>
  <c r="EN101" i="14"/>
  <c r="EN132" i="14" s="1"/>
  <c r="EO101" i="14"/>
  <c r="EO132" i="14" s="1"/>
  <c r="EP101" i="14"/>
  <c r="EP132" i="14" s="1"/>
  <c r="EQ101" i="14"/>
  <c r="EQ132" i="14" s="1"/>
  <c r="ER101" i="14"/>
  <c r="ER132" i="14" s="1"/>
  <c r="ES101" i="14"/>
  <c r="ES132" i="14" s="1"/>
  <c r="ET101" i="14"/>
  <c r="ET132" i="14" s="1"/>
  <c r="EU101" i="14"/>
  <c r="EU132" i="14" s="1"/>
  <c r="EV101" i="14"/>
  <c r="EV132" i="14" s="1"/>
  <c r="EW101" i="14"/>
  <c r="EW132" i="14" s="1"/>
  <c r="EX101" i="14"/>
  <c r="EX132" i="14" s="1"/>
  <c r="EY101" i="14"/>
  <c r="EY132" i="14" s="1"/>
  <c r="EZ101" i="14"/>
  <c r="EZ132" i="14" s="1"/>
  <c r="FA101" i="14"/>
  <c r="FA132" i="14" s="1"/>
  <c r="FB101" i="14"/>
  <c r="FB132" i="14" s="1"/>
  <c r="FC101" i="14"/>
  <c r="FC132" i="14" s="1"/>
  <c r="FD101" i="14"/>
  <c r="FD132" i="14" s="1"/>
  <c r="FE101" i="14"/>
  <c r="FE132" i="14" s="1"/>
  <c r="FF101" i="14"/>
  <c r="FF132" i="14" s="1"/>
  <c r="B102" i="14"/>
  <c r="B133" i="14" s="1"/>
  <c r="G102" i="14"/>
  <c r="G133" i="14" s="1"/>
  <c r="H102" i="14"/>
  <c r="H133" i="14" s="1"/>
  <c r="I102" i="14"/>
  <c r="I133" i="14" s="1"/>
  <c r="J102" i="14"/>
  <c r="J133" i="14" s="1"/>
  <c r="K102" i="14"/>
  <c r="K133" i="14" s="1"/>
  <c r="L102" i="14"/>
  <c r="L133" i="14" s="1"/>
  <c r="M102" i="14"/>
  <c r="M133" i="14" s="1"/>
  <c r="N102" i="14"/>
  <c r="N133" i="14" s="1"/>
  <c r="O102" i="14"/>
  <c r="O133" i="14" s="1"/>
  <c r="P102" i="14"/>
  <c r="P133" i="14" s="1"/>
  <c r="Q102" i="14"/>
  <c r="Q133" i="14" s="1"/>
  <c r="R102" i="14"/>
  <c r="R133" i="14" s="1"/>
  <c r="S102" i="14"/>
  <c r="S133" i="14" s="1"/>
  <c r="T102" i="14"/>
  <c r="T133" i="14" s="1"/>
  <c r="U102" i="14"/>
  <c r="U133" i="14" s="1"/>
  <c r="V102" i="14"/>
  <c r="V133" i="14" s="1"/>
  <c r="W102" i="14"/>
  <c r="W133" i="14" s="1"/>
  <c r="X102" i="14"/>
  <c r="X133" i="14" s="1"/>
  <c r="Y102" i="14"/>
  <c r="Y133" i="14" s="1"/>
  <c r="Z102" i="14"/>
  <c r="Z133" i="14" s="1"/>
  <c r="AA102" i="14"/>
  <c r="AA133" i="14" s="1"/>
  <c r="AB102" i="14"/>
  <c r="AB133" i="14" s="1"/>
  <c r="AC102" i="14"/>
  <c r="AC133" i="14" s="1"/>
  <c r="AD102" i="14"/>
  <c r="AD133" i="14" s="1"/>
  <c r="AE102" i="14"/>
  <c r="AE133" i="14" s="1"/>
  <c r="AF102" i="14"/>
  <c r="AF133" i="14" s="1"/>
  <c r="AG102" i="14"/>
  <c r="AG133" i="14" s="1"/>
  <c r="AH102" i="14"/>
  <c r="AH133" i="14" s="1"/>
  <c r="AI102" i="14"/>
  <c r="AI133" i="14" s="1"/>
  <c r="AJ102" i="14"/>
  <c r="AJ133" i="14" s="1"/>
  <c r="AK102" i="14"/>
  <c r="AK133" i="14" s="1"/>
  <c r="AL102" i="14"/>
  <c r="AL133" i="14" s="1"/>
  <c r="AM102" i="14"/>
  <c r="AM133" i="14" s="1"/>
  <c r="AN102" i="14"/>
  <c r="AN133" i="14" s="1"/>
  <c r="AO102" i="14"/>
  <c r="AO133" i="14" s="1"/>
  <c r="AP102" i="14"/>
  <c r="AP133" i="14" s="1"/>
  <c r="AQ102" i="14"/>
  <c r="AQ133" i="14" s="1"/>
  <c r="AR102" i="14"/>
  <c r="AR133" i="14" s="1"/>
  <c r="AS102" i="14"/>
  <c r="AS133" i="14" s="1"/>
  <c r="AT102" i="14"/>
  <c r="AT133" i="14" s="1"/>
  <c r="AU102" i="14"/>
  <c r="AU133" i="14" s="1"/>
  <c r="AV102" i="14"/>
  <c r="AV133" i="14" s="1"/>
  <c r="AW102" i="14"/>
  <c r="AW133" i="14" s="1"/>
  <c r="AX102" i="14"/>
  <c r="AX133" i="14" s="1"/>
  <c r="AY102" i="14"/>
  <c r="AY133" i="14" s="1"/>
  <c r="AZ102" i="14"/>
  <c r="AZ133" i="14" s="1"/>
  <c r="BA102" i="14"/>
  <c r="BA133" i="14" s="1"/>
  <c r="BB102" i="14"/>
  <c r="BB133" i="14" s="1"/>
  <c r="BC102" i="14"/>
  <c r="BC133" i="14" s="1"/>
  <c r="BD102" i="14"/>
  <c r="BD133" i="14" s="1"/>
  <c r="BE102" i="14"/>
  <c r="BE133" i="14" s="1"/>
  <c r="BF102" i="14"/>
  <c r="BF133" i="14" s="1"/>
  <c r="BG102" i="14"/>
  <c r="BG133" i="14" s="1"/>
  <c r="BH102" i="14"/>
  <c r="BH133" i="14" s="1"/>
  <c r="BI102" i="14"/>
  <c r="BI133" i="14" s="1"/>
  <c r="BJ102" i="14"/>
  <c r="BJ133" i="14" s="1"/>
  <c r="BK102" i="14"/>
  <c r="BK133" i="14" s="1"/>
  <c r="BL102" i="14"/>
  <c r="BL133" i="14" s="1"/>
  <c r="BM102" i="14"/>
  <c r="BM133" i="14" s="1"/>
  <c r="BN102" i="14"/>
  <c r="BN133" i="14" s="1"/>
  <c r="BO102" i="14"/>
  <c r="BO133" i="14" s="1"/>
  <c r="BP102" i="14"/>
  <c r="BP133" i="14" s="1"/>
  <c r="BQ102" i="14"/>
  <c r="BQ133" i="14" s="1"/>
  <c r="BR102" i="14"/>
  <c r="BR133" i="14" s="1"/>
  <c r="BS102" i="14"/>
  <c r="BS133" i="14" s="1"/>
  <c r="BT102" i="14"/>
  <c r="BT133" i="14" s="1"/>
  <c r="BU102" i="14"/>
  <c r="BU133" i="14" s="1"/>
  <c r="BV102" i="14"/>
  <c r="BV133" i="14" s="1"/>
  <c r="BW102" i="14"/>
  <c r="BW133" i="14" s="1"/>
  <c r="BX102" i="14"/>
  <c r="BX133" i="14" s="1"/>
  <c r="BY102" i="14"/>
  <c r="BY133" i="14" s="1"/>
  <c r="BZ102" i="14"/>
  <c r="BZ133" i="14" s="1"/>
  <c r="CA102" i="14"/>
  <c r="CA133" i="14" s="1"/>
  <c r="CB102" i="14"/>
  <c r="CB133" i="14" s="1"/>
  <c r="CC102" i="14"/>
  <c r="CC133" i="14" s="1"/>
  <c r="CD102" i="14"/>
  <c r="CD133" i="14" s="1"/>
  <c r="CE102" i="14"/>
  <c r="CE133" i="14" s="1"/>
  <c r="CF102" i="14"/>
  <c r="CF133" i="14" s="1"/>
  <c r="CG102" i="14"/>
  <c r="CG133" i="14" s="1"/>
  <c r="CH102" i="14"/>
  <c r="CH133" i="14" s="1"/>
  <c r="CI102" i="14"/>
  <c r="CI133" i="14" s="1"/>
  <c r="CJ102" i="14"/>
  <c r="CJ133" i="14" s="1"/>
  <c r="CK102" i="14"/>
  <c r="CK133" i="14" s="1"/>
  <c r="CL102" i="14"/>
  <c r="CL133" i="14" s="1"/>
  <c r="CM102" i="14"/>
  <c r="CM133" i="14" s="1"/>
  <c r="CN102" i="14"/>
  <c r="CN133" i="14" s="1"/>
  <c r="CO102" i="14"/>
  <c r="CO133" i="14" s="1"/>
  <c r="CP102" i="14"/>
  <c r="CP133" i="14" s="1"/>
  <c r="CQ102" i="14"/>
  <c r="CQ133" i="14" s="1"/>
  <c r="CR102" i="14"/>
  <c r="CR133" i="14" s="1"/>
  <c r="CS102" i="14"/>
  <c r="CS133" i="14" s="1"/>
  <c r="CT102" i="14"/>
  <c r="CT133" i="14" s="1"/>
  <c r="CU102" i="14"/>
  <c r="CU133" i="14" s="1"/>
  <c r="CV102" i="14"/>
  <c r="CV133" i="14" s="1"/>
  <c r="CW102" i="14"/>
  <c r="CW133" i="14" s="1"/>
  <c r="CX102" i="14"/>
  <c r="CX133" i="14" s="1"/>
  <c r="CY102" i="14"/>
  <c r="CY133" i="14" s="1"/>
  <c r="CZ102" i="14"/>
  <c r="CZ133" i="14" s="1"/>
  <c r="DA102" i="14"/>
  <c r="DA133" i="14" s="1"/>
  <c r="DB102" i="14"/>
  <c r="DB133" i="14" s="1"/>
  <c r="DC102" i="14"/>
  <c r="DC133" i="14" s="1"/>
  <c r="DD102" i="14"/>
  <c r="DD133" i="14" s="1"/>
  <c r="DE102" i="14"/>
  <c r="DE133" i="14" s="1"/>
  <c r="DF102" i="14"/>
  <c r="DF133" i="14" s="1"/>
  <c r="DG102" i="14"/>
  <c r="DG133" i="14" s="1"/>
  <c r="DH102" i="14"/>
  <c r="DH133" i="14" s="1"/>
  <c r="DI102" i="14"/>
  <c r="DI133" i="14" s="1"/>
  <c r="DJ102" i="14"/>
  <c r="DJ133" i="14" s="1"/>
  <c r="DK102" i="14"/>
  <c r="DK133" i="14" s="1"/>
  <c r="DL102" i="14"/>
  <c r="DL133" i="14" s="1"/>
  <c r="DM102" i="14"/>
  <c r="DM133" i="14" s="1"/>
  <c r="DN102" i="14"/>
  <c r="DN133" i="14" s="1"/>
  <c r="DO102" i="14"/>
  <c r="DO133" i="14" s="1"/>
  <c r="DP102" i="14"/>
  <c r="DP133" i="14" s="1"/>
  <c r="DQ102" i="14"/>
  <c r="DQ133" i="14" s="1"/>
  <c r="DR102" i="14"/>
  <c r="DR133" i="14" s="1"/>
  <c r="DS102" i="14"/>
  <c r="DS133" i="14" s="1"/>
  <c r="DT102" i="14"/>
  <c r="DT133" i="14" s="1"/>
  <c r="DU102" i="14"/>
  <c r="DU133" i="14" s="1"/>
  <c r="DV102" i="14"/>
  <c r="DV133" i="14" s="1"/>
  <c r="DW102" i="14"/>
  <c r="DW133" i="14" s="1"/>
  <c r="DX102" i="14"/>
  <c r="DX133" i="14" s="1"/>
  <c r="DY102" i="14"/>
  <c r="DY133" i="14" s="1"/>
  <c r="DZ102" i="14"/>
  <c r="DZ133" i="14" s="1"/>
  <c r="EA102" i="14"/>
  <c r="EA133" i="14" s="1"/>
  <c r="EB102" i="14"/>
  <c r="EB133" i="14" s="1"/>
  <c r="EC102" i="14"/>
  <c r="EC133" i="14" s="1"/>
  <c r="ED102" i="14"/>
  <c r="ED133" i="14" s="1"/>
  <c r="EE102" i="14"/>
  <c r="EE133" i="14" s="1"/>
  <c r="EF102" i="14"/>
  <c r="EF133" i="14" s="1"/>
  <c r="EG102" i="14"/>
  <c r="EG133" i="14" s="1"/>
  <c r="EH102" i="14"/>
  <c r="EH133" i="14" s="1"/>
  <c r="EI102" i="14"/>
  <c r="EI133" i="14" s="1"/>
  <c r="EJ102" i="14"/>
  <c r="EJ133" i="14" s="1"/>
  <c r="EK102" i="14"/>
  <c r="EK133" i="14" s="1"/>
  <c r="EL102" i="14"/>
  <c r="EL133" i="14" s="1"/>
  <c r="EM102" i="14"/>
  <c r="EM133" i="14" s="1"/>
  <c r="EN102" i="14"/>
  <c r="EN133" i="14" s="1"/>
  <c r="EO102" i="14"/>
  <c r="EO133" i="14" s="1"/>
  <c r="EP102" i="14"/>
  <c r="EP133" i="14" s="1"/>
  <c r="EQ102" i="14"/>
  <c r="EQ133" i="14" s="1"/>
  <c r="ER102" i="14"/>
  <c r="ER133" i="14" s="1"/>
  <c r="ES102" i="14"/>
  <c r="ES133" i="14" s="1"/>
  <c r="ET102" i="14"/>
  <c r="ET133" i="14" s="1"/>
  <c r="EU102" i="14"/>
  <c r="EU133" i="14" s="1"/>
  <c r="EV102" i="14"/>
  <c r="EV133" i="14" s="1"/>
  <c r="EW102" i="14"/>
  <c r="EW133" i="14" s="1"/>
  <c r="EX102" i="14"/>
  <c r="EX133" i="14" s="1"/>
  <c r="EY102" i="14"/>
  <c r="EY133" i="14" s="1"/>
  <c r="EZ102" i="14"/>
  <c r="EZ133" i="14" s="1"/>
  <c r="FA102" i="14"/>
  <c r="FA133" i="14" s="1"/>
  <c r="FB102" i="14"/>
  <c r="FB133" i="14" s="1"/>
  <c r="FC102" i="14"/>
  <c r="FC133" i="14" s="1"/>
  <c r="FD102" i="14"/>
  <c r="FD133" i="14" s="1"/>
  <c r="FE102" i="14"/>
  <c r="FE133" i="14" s="1"/>
  <c r="FF102" i="14"/>
  <c r="FF133" i="14" s="1"/>
  <c r="B103" i="14"/>
  <c r="B134" i="14" s="1"/>
  <c r="G103" i="14"/>
  <c r="G134" i="14" s="1"/>
  <c r="H103" i="14"/>
  <c r="H134" i="14" s="1"/>
  <c r="I103" i="14"/>
  <c r="I134" i="14" s="1"/>
  <c r="J103" i="14"/>
  <c r="J134" i="14" s="1"/>
  <c r="K103" i="14"/>
  <c r="K134" i="14" s="1"/>
  <c r="L103" i="14"/>
  <c r="L134" i="14" s="1"/>
  <c r="M103" i="14"/>
  <c r="M134" i="14" s="1"/>
  <c r="N103" i="14"/>
  <c r="N134" i="14" s="1"/>
  <c r="O103" i="14"/>
  <c r="O134" i="14" s="1"/>
  <c r="P103" i="14"/>
  <c r="P134" i="14" s="1"/>
  <c r="Q103" i="14"/>
  <c r="Q134" i="14" s="1"/>
  <c r="R103" i="14"/>
  <c r="R134" i="14" s="1"/>
  <c r="S103" i="14"/>
  <c r="S134" i="14" s="1"/>
  <c r="T103" i="14"/>
  <c r="T134" i="14" s="1"/>
  <c r="U103" i="14"/>
  <c r="U134" i="14" s="1"/>
  <c r="V103" i="14"/>
  <c r="V134" i="14" s="1"/>
  <c r="W103" i="14"/>
  <c r="W134" i="14" s="1"/>
  <c r="X103" i="14"/>
  <c r="X134" i="14" s="1"/>
  <c r="Y103" i="14"/>
  <c r="Y134" i="14" s="1"/>
  <c r="Z103" i="14"/>
  <c r="Z134" i="14" s="1"/>
  <c r="AA103" i="14"/>
  <c r="AA134" i="14" s="1"/>
  <c r="AB103" i="14"/>
  <c r="AB134" i="14" s="1"/>
  <c r="AC103" i="14"/>
  <c r="AC134" i="14" s="1"/>
  <c r="AD103" i="14"/>
  <c r="AD134" i="14" s="1"/>
  <c r="AE103" i="14"/>
  <c r="AE134" i="14" s="1"/>
  <c r="AF103" i="14"/>
  <c r="AF134" i="14" s="1"/>
  <c r="AG103" i="14"/>
  <c r="AG134" i="14" s="1"/>
  <c r="AH103" i="14"/>
  <c r="AH134" i="14" s="1"/>
  <c r="AI103" i="14"/>
  <c r="AI134" i="14" s="1"/>
  <c r="AJ103" i="14"/>
  <c r="AJ134" i="14" s="1"/>
  <c r="AK103" i="14"/>
  <c r="AK134" i="14" s="1"/>
  <c r="AL103" i="14"/>
  <c r="AL134" i="14" s="1"/>
  <c r="AM103" i="14"/>
  <c r="AM134" i="14" s="1"/>
  <c r="AN103" i="14"/>
  <c r="AN134" i="14" s="1"/>
  <c r="AO103" i="14"/>
  <c r="AO134" i="14" s="1"/>
  <c r="AP103" i="14"/>
  <c r="AP134" i="14" s="1"/>
  <c r="AQ103" i="14"/>
  <c r="AQ134" i="14" s="1"/>
  <c r="AR103" i="14"/>
  <c r="AR134" i="14" s="1"/>
  <c r="AS103" i="14"/>
  <c r="AS134" i="14" s="1"/>
  <c r="AT103" i="14"/>
  <c r="AT134" i="14" s="1"/>
  <c r="AU103" i="14"/>
  <c r="AU134" i="14" s="1"/>
  <c r="AV103" i="14"/>
  <c r="AV134" i="14" s="1"/>
  <c r="AW103" i="14"/>
  <c r="AW134" i="14" s="1"/>
  <c r="AX103" i="14"/>
  <c r="AX134" i="14" s="1"/>
  <c r="AY103" i="14"/>
  <c r="AY134" i="14" s="1"/>
  <c r="AZ103" i="14"/>
  <c r="AZ134" i="14" s="1"/>
  <c r="BA103" i="14"/>
  <c r="BA134" i="14" s="1"/>
  <c r="BB103" i="14"/>
  <c r="BB134" i="14" s="1"/>
  <c r="BC103" i="14"/>
  <c r="BC134" i="14" s="1"/>
  <c r="BD103" i="14"/>
  <c r="BD134" i="14" s="1"/>
  <c r="BE103" i="14"/>
  <c r="BE134" i="14" s="1"/>
  <c r="BF103" i="14"/>
  <c r="BF134" i="14" s="1"/>
  <c r="BG103" i="14"/>
  <c r="BG134" i="14" s="1"/>
  <c r="BH103" i="14"/>
  <c r="BH134" i="14" s="1"/>
  <c r="BI103" i="14"/>
  <c r="BI134" i="14" s="1"/>
  <c r="BJ103" i="14"/>
  <c r="BJ134" i="14" s="1"/>
  <c r="BK103" i="14"/>
  <c r="BK134" i="14" s="1"/>
  <c r="BL103" i="14"/>
  <c r="BL134" i="14" s="1"/>
  <c r="BM103" i="14"/>
  <c r="BM134" i="14" s="1"/>
  <c r="BN103" i="14"/>
  <c r="BN134" i="14" s="1"/>
  <c r="BO103" i="14"/>
  <c r="BO134" i="14" s="1"/>
  <c r="BP103" i="14"/>
  <c r="BP134" i="14" s="1"/>
  <c r="BQ103" i="14"/>
  <c r="BQ134" i="14" s="1"/>
  <c r="BR103" i="14"/>
  <c r="BR134" i="14" s="1"/>
  <c r="BS103" i="14"/>
  <c r="BS134" i="14" s="1"/>
  <c r="BT103" i="14"/>
  <c r="BT134" i="14" s="1"/>
  <c r="BU103" i="14"/>
  <c r="BU134" i="14" s="1"/>
  <c r="BV103" i="14"/>
  <c r="BV134" i="14" s="1"/>
  <c r="BW103" i="14"/>
  <c r="BW134" i="14" s="1"/>
  <c r="BX103" i="14"/>
  <c r="BX134" i="14" s="1"/>
  <c r="BY103" i="14"/>
  <c r="BY134" i="14" s="1"/>
  <c r="BZ103" i="14"/>
  <c r="BZ134" i="14" s="1"/>
  <c r="CA103" i="14"/>
  <c r="CA134" i="14" s="1"/>
  <c r="CB103" i="14"/>
  <c r="CB134" i="14" s="1"/>
  <c r="CC103" i="14"/>
  <c r="CC134" i="14" s="1"/>
  <c r="CD103" i="14"/>
  <c r="CD134" i="14" s="1"/>
  <c r="CE103" i="14"/>
  <c r="CE134" i="14" s="1"/>
  <c r="CF103" i="14"/>
  <c r="CF134" i="14" s="1"/>
  <c r="CG103" i="14"/>
  <c r="CG134" i="14" s="1"/>
  <c r="CH103" i="14"/>
  <c r="CH134" i="14" s="1"/>
  <c r="CI103" i="14"/>
  <c r="CI134" i="14" s="1"/>
  <c r="CJ103" i="14"/>
  <c r="CJ134" i="14" s="1"/>
  <c r="CK103" i="14"/>
  <c r="CK134" i="14" s="1"/>
  <c r="CL103" i="14"/>
  <c r="CL134" i="14" s="1"/>
  <c r="CM103" i="14"/>
  <c r="CM134" i="14" s="1"/>
  <c r="CN103" i="14"/>
  <c r="CN134" i="14" s="1"/>
  <c r="CO103" i="14"/>
  <c r="CO134" i="14" s="1"/>
  <c r="CP103" i="14"/>
  <c r="CP134" i="14" s="1"/>
  <c r="CQ103" i="14"/>
  <c r="CQ134" i="14" s="1"/>
  <c r="CR103" i="14"/>
  <c r="CR134" i="14" s="1"/>
  <c r="CS103" i="14"/>
  <c r="CS134" i="14" s="1"/>
  <c r="CT103" i="14"/>
  <c r="CT134" i="14" s="1"/>
  <c r="CU103" i="14"/>
  <c r="CU134" i="14" s="1"/>
  <c r="CV103" i="14"/>
  <c r="CV134" i="14" s="1"/>
  <c r="CW103" i="14"/>
  <c r="CW134" i="14" s="1"/>
  <c r="CX103" i="14"/>
  <c r="CX134" i="14" s="1"/>
  <c r="CY103" i="14"/>
  <c r="CY134" i="14" s="1"/>
  <c r="CZ103" i="14"/>
  <c r="CZ134" i="14" s="1"/>
  <c r="DA103" i="14"/>
  <c r="DA134" i="14" s="1"/>
  <c r="DB103" i="14"/>
  <c r="DB134" i="14" s="1"/>
  <c r="DC103" i="14"/>
  <c r="DC134" i="14" s="1"/>
  <c r="DD103" i="14"/>
  <c r="DD134" i="14" s="1"/>
  <c r="DE103" i="14"/>
  <c r="DE134" i="14" s="1"/>
  <c r="DF103" i="14"/>
  <c r="DF134" i="14" s="1"/>
  <c r="DG103" i="14"/>
  <c r="DG134" i="14" s="1"/>
  <c r="DH103" i="14"/>
  <c r="DH134" i="14" s="1"/>
  <c r="DI103" i="14"/>
  <c r="DI134" i="14" s="1"/>
  <c r="DJ103" i="14"/>
  <c r="DJ134" i="14" s="1"/>
  <c r="DK103" i="14"/>
  <c r="DK134" i="14" s="1"/>
  <c r="DL103" i="14"/>
  <c r="DL134" i="14" s="1"/>
  <c r="DM103" i="14"/>
  <c r="DM134" i="14" s="1"/>
  <c r="DN103" i="14"/>
  <c r="DN134" i="14" s="1"/>
  <c r="DO103" i="14"/>
  <c r="DO134" i="14" s="1"/>
  <c r="DP103" i="14"/>
  <c r="DP134" i="14" s="1"/>
  <c r="DQ103" i="14"/>
  <c r="DQ134" i="14" s="1"/>
  <c r="DR103" i="14"/>
  <c r="DR134" i="14" s="1"/>
  <c r="DS103" i="14"/>
  <c r="DS134" i="14" s="1"/>
  <c r="DT103" i="14"/>
  <c r="DT134" i="14" s="1"/>
  <c r="DU103" i="14"/>
  <c r="DU134" i="14" s="1"/>
  <c r="DV103" i="14"/>
  <c r="DV134" i="14" s="1"/>
  <c r="DW103" i="14"/>
  <c r="DW134" i="14" s="1"/>
  <c r="DX103" i="14"/>
  <c r="DX134" i="14" s="1"/>
  <c r="DY103" i="14"/>
  <c r="DY134" i="14" s="1"/>
  <c r="DZ103" i="14"/>
  <c r="DZ134" i="14" s="1"/>
  <c r="EA103" i="14"/>
  <c r="EA134" i="14" s="1"/>
  <c r="EB103" i="14"/>
  <c r="EB134" i="14" s="1"/>
  <c r="EC103" i="14"/>
  <c r="EC134" i="14" s="1"/>
  <c r="ED103" i="14"/>
  <c r="ED134" i="14" s="1"/>
  <c r="EE103" i="14"/>
  <c r="EE134" i="14" s="1"/>
  <c r="EF103" i="14"/>
  <c r="EF134" i="14" s="1"/>
  <c r="EG103" i="14"/>
  <c r="EG134" i="14" s="1"/>
  <c r="EH103" i="14"/>
  <c r="EH134" i="14" s="1"/>
  <c r="EI103" i="14"/>
  <c r="EI134" i="14" s="1"/>
  <c r="EJ103" i="14"/>
  <c r="EJ134" i="14" s="1"/>
  <c r="EK103" i="14"/>
  <c r="EK134" i="14" s="1"/>
  <c r="EL103" i="14"/>
  <c r="EL134" i="14" s="1"/>
  <c r="EM103" i="14"/>
  <c r="EM134" i="14" s="1"/>
  <c r="EN103" i="14"/>
  <c r="EN134" i="14" s="1"/>
  <c r="EO103" i="14"/>
  <c r="EO134" i="14" s="1"/>
  <c r="EP103" i="14"/>
  <c r="EP134" i="14" s="1"/>
  <c r="EQ103" i="14"/>
  <c r="EQ134" i="14" s="1"/>
  <c r="ER103" i="14"/>
  <c r="ER134" i="14" s="1"/>
  <c r="ES103" i="14"/>
  <c r="ES134" i="14" s="1"/>
  <c r="ET103" i="14"/>
  <c r="ET134" i="14" s="1"/>
  <c r="EU103" i="14"/>
  <c r="EU134" i="14" s="1"/>
  <c r="EV103" i="14"/>
  <c r="EV134" i="14" s="1"/>
  <c r="EW103" i="14"/>
  <c r="EW134" i="14" s="1"/>
  <c r="EX103" i="14"/>
  <c r="EX134" i="14" s="1"/>
  <c r="EY103" i="14"/>
  <c r="EY134" i="14" s="1"/>
  <c r="EZ103" i="14"/>
  <c r="EZ134" i="14" s="1"/>
  <c r="FA103" i="14"/>
  <c r="FA134" i="14" s="1"/>
  <c r="FB103" i="14"/>
  <c r="FB134" i="14" s="1"/>
  <c r="FC103" i="14"/>
  <c r="FC134" i="14" s="1"/>
  <c r="FD103" i="14"/>
  <c r="FD134" i="14" s="1"/>
  <c r="FE103" i="14"/>
  <c r="FE134" i="14" s="1"/>
  <c r="FF103" i="14"/>
  <c r="FF134" i="14" s="1"/>
  <c r="B105" i="14"/>
  <c r="G105" i="14"/>
  <c r="H105" i="14"/>
  <c r="I105" i="14"/>
  <c r="J105" i="14"/>
  <c r="K105" i="14"/>
  <c r="L105" i="14"/>
  <c r="M105" i="14"/>
  <c r="N105" i="14"/>
  <c r="O105" i="14"/>
  <c r="P105" i="14"/>
  <c r="Q105" i="14"/>
  <c r="R105" i="14"/>
  <c r="S105" i="14"/>
  <c r="T105" i="14"/>
  <c r="U105" i="14"/>
  <c r="V105" i="14"/>
  <c r="W105" i="14"/>
  <c r="X105" i="14"/>
  <c r="Y105" i="14"/>
  <c r="Z105" i="14"/>
  <c r="AA105" i="14"/>
  <c r="AB105" i="14"/>
  <c r="AC105" i="14"/>
  <c r="AD105" i="14"/>
  <c r="AE105" i="14"/>
  <c r="AF105" i="14"/>
  <c r="AG105" i="14"/>
  <c r="AH105" i="14"/>
  <c r="AI105" i="14"/>
  <c r="AJ105" i="14"/>
  <c r="AK105" i="14"/>
  <c r="AL105" i="14"/>
  <c r="AM105" i="14"/>
  <c r="AN105" i="14"/>
  <c r="AO105" i="14"/>
  <c r="AP105" i="14"/>
  <c r="AQ105" i="14"/>
  <c r="AR105" i="14"/>
  <c r="AS105" i="14"/>
  <c r="AT105" i="14"/>
  <c r="AU105" i="14"/>
  <c r="AV105" i="14"/>
  <c r="AW105" i="14"/>
  <c r="AX105" i="14"/>
  <c r="AY105" i="14"/>
  <c r="AZ105" i="14"/>
  <c r="BA105" i="14"/>
  <c r="BB105" i="14"/>
  <c r="BC105" i="14"/>
  <c r="BD105" i="14"/>
  <c r="BE105" i="14"/>
  <c r="BF105" i="14"/>
  <c r="BG105" i="14"/>
  <c r="BH105" i="14"/>
  <c r="BI105" i="14"/>
  <c r="BJ105" i="14"/>
  <c r="BK105" i="14"/>
  <c r="BL105" i="14"/>
  <c r="BM105" i="14"/>
  <c r="BN105" i="14"/>
  <c r="BO105" i="14"/>
  <c r="BP105" i="14"/>
  <c r="BQ105" i="14"/>
  <c r="BR105" i="14"/>
  <c r="BS105" i="14"/>
  <c r="BT105" i="14"/>
  <c r="BU105" i="14"/>
  <c r="BV105" i="14"/>
  <c r="BW105" i="14"/>
  <c r="BX105" i="14"/>
  <c r="BY105" i="14"/>
  <c r="BZ105" i="14"/>
  <c r="CA105" i="14"/>
  <c r="CB105" i="14"/>
  <c r="CC105" i="14"/>
  <c r="CD105" i="14"/>
  <c r="CE105" i="14"/>
  <c r="CF105" i="14"/>
  <c r="CG105" i="14"/>
  <c r="CH105" i="14"/>
  <c r="CI105" i="14"/>
  <c r="CJ105" i="14"/>
  <c r="CK105" i="14"/>
  <c r="CL105" i="14"/>
  <c r="CM105" i="14"/>
  <c r="CN105" i="14"/>
  <c r="CO105" i="14"/>
  <c r="CP105" i="14"/>
  <c r="CQ105" i="14"/>
  <c r="CR105" i="14"/>
  <c r="CS105" i="14"/>
  <c r="CT105" i="14"/>
  <c r="CU105" i="14"/>
  <c r="CV105" i="14"/>
  <c r="CW105" i="14"/>
  <c r="CX105" i="14"/>
  <c r="CY105" i="14"/>
  <c r="CZ105" i="14"/>
  <c r="DA105" i="14"/>
  <c r="DB105" i="14"/>
  <c r="DC105" i="14"/>
  <c r="DD105" i="14"/>
  <c r="DE105" i="14"/>
  <c r="DF105" i="14"/>
  <c r="DG105" i="14"/>
  <c r="DH105" i="14"/>
  <c r="DI105" i="14"/>
  <c r="DJ105" i="14"/>
  <c r="DK105" i="14"/>
  <c r="DL105" i="14"/>
  <c r="DM105" i="14"/>
  <c r="DN105" i="14"/>
  <c r="DO105" i="14"/>
  <c r="DP105" i="14"/>
  <c r="DQ105" i="14"/>
  <c r="DR105" i="14"/>
  <c r="DS105" i="14"/>
  <c r="DT105" i="14"/>
  <c r="DU105" i="14"/>
  <c r="DV105" i="14"/>
  <c r="DW105" i="14"/>
  <c r="DX105" i="14"/>
  <c r="DY105" i="14"/>
  <c r="DZ105" i="14"/>
  <c r="EA105" i="14"/>
  <c r="EB105" i="14"/>
  <c r="EC105" i="14"/>
  <c r="ED105" i="14"/>
  <c r="EE105" i="14"/>
  <c r="EF105" i="14"/>
  <c r="EG105" i="14"/>
  <c r="EH105" i="14"/>
  <c r="EI105" i="14"/>
  <c r="EJ105" i="14"/>
  <c r="EK105" i="14"/>
  <c r="EL105" i="14"/>
  <c r="EM105" i="14"/>
  <c r="EN105" i="14"/>
  <c r="EO105" i="14"/>
  <c r="EP105" i="14"/>
  <c r="EQ105" i="14"/>
  <c r="ER105" i="14"/>
  <c r="ES105" i="14"/>
  <c r="ET105" i="14"/>
  <c r="EU105" i="14"/>
  <c r="EV105" i="14"/>
  <c r="EW105" i="14"/>
  <c r="EX105" i="14"/>
  <c r="EY105" i="14"/>
  <c r="EZ105" i="14"/>
  <c r="FA105" i="14"/>
  <c r="FB105" i="14"/>
  <c r="FC105" i="14"/>
  <c r="FD105" i="14"/>
  <c r="FE105" i="14"/>
  <c r="FF105" i="14"/>
  <c r="B106" i="14"/>
  <c r="G106" i="14"/>
  <c r="H106" i="14"/>
  <c r="I106" i="14"/>
  <c r="J106" i="14"/>
  <c r="K106" i="14"/>
  <c r="L106" i="14"/>
  <c r="M106" i="14"/>
  <c r="N106" i="14"/>
  <c r="O106" i="14"/>
  <c r="P106" i="14"/>
  <c r="Q106" i="14"/>
  <c r="R106" i="14"/>
  <c r="S106" i="14"/>
  <c r="T106" i="14"/>
  <c r="U106" i="14"/>
  <c r="V106" i="14"/>
  <c r="W106" i="14"/>
  <c r="X106" i="14"/>
  <c r="Y106" i="14"/>
  <c r="Z106" i="14"/>
  <c r="AA106" i="14"/>
  <c r="AB106" i="14"/>
  <c r="AC106" i="14"/>
  <c r="AD106" i="14"/>
  <c r="AE106" i="14"/>
  <c r="AF106" i="14"/>
  <c r="AG106" i="14"/>
  <c r="AH106" i="14"/>
  <c r="AI106" i="14"/>
  <c r="AJ106" i="14"/>
  <c r="AK106" i="14"/>
  <c r="AL106" i="14"/>
  <c r="AM106" i="14"/>
  <c r="AN106" i="14"/>
  <c r="AO106" i="14"/>
  <c r="AP106" i="14"/>
  <c r="AQ106" i="14"/>
  <c r="AR106" i="14"/>
  <c r="AS106" i="14"/>
  <c r="AT106" i="14"/>
  <c r="AU106" i="14"/>
  <c r="AV106" i="14"/>
  <c r="AW106" i="14"/>
  <c r="AX106" i="14"/>
  <c r="AY106" i="14"/>
  <c r="AZ106" i="14"/>
  <c r="BA106" i="14"/>
  <c r="BB106" i="14"/>
  <c r="BC106" i="14"/>
  <c r="BD106" i="14"/>
  <c r="BE106" i="14"/>
  <c r="BF106" i="14"/>
  <c r="BG106" i="14"/>
  <c r="BH106" i="14"/>
  <c r="BI106" i="14"/>
  <c r="BJ106" i="14"/>
  <c r="BK106" i="14"/>
  <c r="BL106" i="14"/>
  <c r="BM106" i="14"/>
  <c r="BN106" i="14"/>
  <c r="BO106" i="14"/>
  <c r="BP106" i="14"/>
  <c r="BQ106" i="14"/>
  <c r="BR106" i="14"/>
  <c r="BS106" i="14"/>
  <c r="BT106" i="14"/>
  <c r="BU106" i="14"/>
  <c r="BV106" i="14"/>
  <c r="BW106" i="14"/>
  <c r="BX106" i="14"/>
  <c r="BY106" i="14"/>
  <c r="BZ106" i="14"/>
  <c r="CA106" i="14"/>
  <c r="CB106" i="14"/>
  <c r="CC106" i="14"/>
  <c r="CD106" i="14"/>
  <c r="CE106" i="14"/>
  <c r="CF106" i="14"/>
  <c r="CG106" i="14"/>
  <c r="CH106" i="14"/>
  <c r="CI106" i="14"/>
  <c r="CJ106" i="14"/>
  <c r="CK106" i="14"/>
  <c r="CL106" i="14"/>
  <c r="CM106" i="14"/>
  <c r="CN106" i="14"/>
  <c r="CO106" i="14"/>
  <c r="CP106" i="14"/>
  <c r="CQ106" i="14"/>
  <c r="CR106" i="14"/>
  <c r="CS106" i="14"/>
  <c r="CT106" i="14"/>
  <c r="CU106" i="14"/>
  <c r="CV106" i="14"/>
  <c r="CW106" i="14"/>
  <c r="CX106" i="14"/>
  <c r="CY106" i="14"/>
  <c r="CZ106" i="14"/>
  <c r="DA106" i="14"/>
  <c r="DB106" i="14"/>
  <c r="DC106" i="14"/>
  <c r="DD106" i="14"/>
  <c r="DE106" i="14"/>
  <c r="DF106" i="14"/>
  <c r="DG106" i="14"/>
  <c r="DH106" i="14"/>
  <c r="DI106" i="14"/>
  <c r="DJ106" i="14"/>
  <c r="DK106" i="14"/>
  <c r="DL106" i="14"/>
  <c r="DM106" i="14"/>
  <c r="DN106" i="14"/>
  <c r="DO106" i="14"/>
  <c r="DP106" i="14"/>
  <c r="DQ106" i="14"/>
  <c r="DR106" i="14"/>
  <c r="DS106" i="14"/>
  <c r="DT106" i="14"/>
  <c r="DU106" i="14"/>
  <c r="DV106" i="14"/>
  <c r="DW106" i="14"/>
  <c r="DX106" i="14"/>
  <c r="DY106" i="14"/>
  <c r="DZ106" i="14"/>
  <c r="EA106" i="14"/>
  <c r="EB106" i="14"/>
  <c r="EC106" i="14"/>
  <c r="ED106" i="14"/>
  <c r="EE106" i="14"/>
  <c r="EF106" i="14"/>
  <c r="EG106" i="14"/>
  <c r="EH106" i="14"/>
  <c r="EI106" i="14"/>
  <c r="EJ106" i="14"/>
  <c r="EK106" i="14"/>
  <c r="EL106" i="14"/>
  <c r="EM106" i="14"/>
  <c r="EN106" i="14"/>
  <c r="EO106" i="14"/>
  <c r="EP106" i="14"/>
  <c r="EQ106" i="14"/>
  <c r="ER106" i="14"/>
  <c r="ES106" i="14"/>
  <c r="ET106" i="14"/>
  <c r="EU106" i="14"/>
  <c r="EV106" i="14"/>
  <c r="EW106" i="14"/>
  <c r="EX106" i="14"/>
  <c r="EY106" i="14"/>
  <c r="EZ106" i="14"/>
  <c r="FA106" i="14"/>
  <c r="FB106" i="14"/>
  <c r="FC106" i="14"/>
  <c r="FD106" i="14"/>
  <c r="FE106" i="14"/>
  <c r="FF106" i="14"/>
  <c r="B107" i="14"/>
  <c r="G107" i="14"/>
  <c r="H107" i="14"/>
  <c r="I107" i="14"/>
  <c r="J107" i="14"/>
  <c r="K107" i="14"/>
  <c r="L107" i="14"/>
  <c r="M107" i="14"/>
  <c r="N107" i="14"/>
  <c r="O107" i="14"/>
  <c r="P107" i="14"/>
  <c r="Q107" i="14"/>
  <c r="R107" i="14"/>
  <c r="S107" i="14"/>
  <c r="T107" i="14"/>
  <c r="U107" i="14"/>
  <c r="V107" i="14"/>
  <c r="W107" i="14"/>
  <c r="X107" i="14"/>
  <c r="Y107" i="14"/>
  <c r="Z107" i="14"/>
  <c r="AA107" i="14"/>
  <c r="AB107" i="14"/>
  <c r="AC107" i="14"/>
  <c r="AD107" i="14"/>
  <c r="AE107" i="14"/>
  <c r="AF107" i="14"/>
  <c r="AG107" i="14"/>
  <c r="AH107" i="14"/>
  <c r="AI107" i="14"/>
  <c r="AJ107" i="14"/>
  <c r="AK107" i="14"/>
  <c r="AL107" i="14"/>
  <c r="AM107" i="14"/>
  <c r="AN107" i="14"/>
  <c r="AO107" i="14"/>
  <c r="AP107" i="14"/>
  <c r="AQ107" i="14"/>
  <c r="AR107" i="14"/>
  <c r="AS107" i="14"/>
  <c r="AT107" i="14"/>
  <c r="AU107" i="14"/>
  <c r="AV107" i="14"/>
  <c r="AW107" i="14"/>
  <c r="AX107" i="14"/>
  <c r="AY107" i="14"/>
  <c r="AZ107" i="14"/>
  <c r="BA107" i="14"/>
  <c r="BB107" i="14"/>
  <c r="BC107" i="14"/>
  <c r="BD107" i="14"/>
  <c r="BE107" i="14"/>
  <c r="BF107" i="14"/>
  <c r="BG107" i="14"/>
  <c r="BH107" i="14"/>
  <c r="BI107" i="14"/>
  <c r="BJ107" i="14"/>
  <c r="BK107" i="14"/>
  <c r="BL107"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B108" i="14"/>
  <c r="G108" i="14"/>
  <c r="H108" i="14"/>
  <c r="I108" i="14"/>
  <c r="J108" i="14"/>
  <c r="K108" i="14"/>
  <c r="L108" i="14"/>
  <c r="M108" i="14"/>
  <c r="N108" i="14"/>
  <c r="O108" i="14"/>
  <c r="P108" i="14"/>
  <c r="Q108" i="14"/>
  <c r="R108" i="14"/>
  <c r="S108" i="14"/>
  <c r="T108" i="14"/>
  <c r="U108" i="14"/>
  <c r="V108" i="14"/>
  <c r="W108" i="14"/>
  <c r="X108" i="14"/>
  <c r="Y108" i="14"/>
  <c r="Z108" i="14"/>
  <c r="AA108" i="14"/>
  <c r="AB108" i="14"/>
  <c r="AC108" i="14"/>
  <c r="AD108" i="14"/>
  <c r="AE108" i="14"/>
  <c r="AF108" i="14"/>
  <c r="AG108" i="14"/>
  <c r="AH108" i="14"/>
  <c r="AI108" i="14"/>
  <c r="AJ108" i="14"/>
  <c r="AK108" i="14"/>
  <c r="AL108" i="14"/>
  <c r="AM108" i="14"/>
  <c r="AN108" i="14"/>
  <c r="AO108" i="14"/>
  <c r="AP108" i="14"/>
  <c r="AQ108" i="14"/>
  <c r="AR108" i="14"/>
  <c r="AS108" i="14"/>
  <c r="AT108" i="14"/>
  <c r="AU108" i="14"/>
  <c r="AV108" i="14"/>
  <c r="AW108" i="14"/>
  <c r="AX108" i="14"/>
  <c r="AY108" i="14"/>
  <c r="AZ108" i="14"/>
  <c r="BA108" i="14"/>
  <c r="BB108" i="14"/>
  <c r="BC108" i="14"/>
  <c r="BD108" i="14"/>
  <c r="BE108" i="14"/>
  <c r="BF108" i="14"/>
  <c r="BG108" i="14"/>
  <c r="BH108" i="14"/>
  <c r="BI108" i="14"/>
  <c r="BJ108" i="14"/>
  <c r="BK108" i="14"/>
  <c r="BL108"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B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BH110" i="14"/>
  <c r="BI110" i="14"/>
  <c r="BJ110" i="14"/>
  <c r="BK110" i="14"/>
  <c r="BL110" i="14"/>
  <c r="BM110" i="14"/>
  <c r="BN110" i="14"/>
  <c r="BO110" i="14"/>
  <c r="BP110" i="14"/>
  <c r="BQ110" i="14"/>
  <c r="BR110" i="14"/>
  <c r="BS110" i="14"/>
  <c r="BT110" i="14"/>
  <c r="BU110" i="14"/>
  <c r="BV110" i="14"/>
  <c r="BW110" i="14"/>
  <c r="BX110" i="14"/>
  <c r="BY110" i="14"/>
  <c r="BZ110" i="14"/>
  <c r="CA110" i="14"/>
  <c r="CB110" i="14"/>
  <c r="CC110" i="14"/>
  <c r="CD110" i="14"/>
  <c r="CE110" i="14"/>
  <c r="CF110" i="14"/>
  <c r="CG110" i="14"/>
  <c r="CH110" i="14"/>
  <c r="CI110" i="14"/>
  <c r="CJ110" i="14"/>
  <c r="CK110" i="14"/>
  <c r="CL110" i="14"/>
  <c r="CM110" i="14"/>
  <c r="CN110" i="14"/>
  <c r="CO110" i="14"/>
  <c r="CP110" i="14"/>
  <c r="CQ110" i="14"/>
  <c r="CR110" i="14"/>
  <c r="CS110" i="14"/>
  <c r="CT110" i="14"/>
  <c r="CU110" i="14"/>
  <c r="CV110" i="14"/>
  <c r="CW110" i="14"/>
  <c r="CX110" i="14"/>
  <c r="CY110" i="14"/>
  <c r="CZ110" i="14"/>
  <c r="DA110" i="14"/>
  <c r="DB110" i="14"/>
  <c r="DC110" i="14"/>
  <c r="DD110" i="14"/>
  <c r="DE110" i="14"/>
  <c r="DF110" i="14"/>
  <c r="DG110" i="14"/>
  <c r="DH110" i="14"/>
  <c r="DI110" i="14"/>
  <c r="DJ110" i="14"/>
  <c r="DK110" i="14"/>
  <c r="DL110" i="14"/>
  <c r="DM110" i="14"/>
  <c r="DN110" i="14"/>
  <c r="DO110" i="14"/>
  <c r="DP110" i="14"/>
  <c r="DQ110" i="14"/>
  <c r="DR110" i="14"/>
  <c r="DS110" i="14"/>
  <c r="O57" i="24" s="1"/>
  <c r="CI57" i="24" s="1"/>
  <c r="DT110" i="14"/>
  <c r="P57" i="24" s="1"/>
  <c r="CJ57" i="24" s="1"/>
  <c r="DU110" i="14"/>
  <c r="Q57" i="24" s="1"/>
  <c r="CK57" i="24" s="1"/>
  <c r="DV110" i="14"/>
  <c r="R57" i="24" s="1"/>
  <c r="CL57" i="24" s="1"/>
  <c r="DW110" i="14"/>
  <c r="S57" i="24" s="1"/>
  <c r="CM57" i="24" s="1"/>
  <c r="DX110" i="14"/>
  <c r="T57" i="24" s="1"/>
  <c r="CN57" i="24" s="1"/>
  <c r="DY110" i="14"/>
  <c r="U57" i="24" s="1"/>
  <c r="CO57" i="24" s="1"/>
  <c r="DZ110" i="14"/>
  <c r="V57" i="24" s="1"/>
  <c r="CP57" i="24" s="1"/>
  <c r="EA110" i="14"/>
  <c r="W57" i="24" s="1"/>
  <c r="CQ57" i="24" s="1"/>
  <c r="EB110" i="14"/>
  <c r="X57" i="24" s="1"/>
  <c r="CR57" i="24" s="1"/>
  <c r="EC110" i="14"/>
  <c r="Y57" i="24" s="1"/>
  <c r="CS57" i="24" s="1"/>
  <c r="ED110" i="14"/>
  <c r="Z57" i="24" s="1"/>
  <c r="CT57" i="24" s="1"/>
  <c r="EE110" i="14"/>
  <c r="AA57" i="24" s="1"/>
  <c r="CU57" i="24" s="1"/>
  <c r="EF110" i="14"/>
  <c r="EG110" i="14"/>
  <c r="AC57" i="24" s="1"/>
  <c r="CW57" i="24" s="1"/>
  <c r="EH110" i="14"/>
  <c r="AD57" i="24" s="1"/>
  <c r="CX57" i="24" s="1"/>
  <c r="EI110" i="14"/>
  <c r="AE57" i="24" s="1"/>
  <c r="CY57" i="24" s="1"/>
  <c r="EJ110" i="14"/>
  <c r="EK110" i="14"/>
  <c r="AG57" i="24" s="1"/>
  <c r="DA57" i="24" s="1"/>
  <c r="EL110" i="14"/>
  <c r="AH57" i="24" s="1"/>
  <c r="DB57" i="24" s="1"/>
  <c r="EM110" i="14"/>
  <c r="AI57" i="24" s="1"/>
  <c r="DC57" i="24" s="1"/>
  <c r="EN110" i="14"/>
  <c r="EO110" i="14"/>
  <c r="AK57" i="24" s="1"/>
  <c r="DE57" i="24" s="1"/>
  <c r="EP110" i="14"/>
  <c r="AL57" i="24" s="1"/>
  <c r="DF57" i="24" s="1"/>
  <c r="EQ110" i="14"/>
  <c r="AM57" i="24" s="1"/>
  <c r="ER110" i="14"/>
  <c r="AN57" i="24" s="1"/>
  <c r="ES110" i="14"/>
  <c r="AO57" i="24" s="1"/>
  <c r="ET110" i="14"/>
  <c r="AP57" i="24" s="1"/>
  <c r="EU110" i="14"/>
  <c r="AQ57" i="24" s="1"/>
  <c r="EV110" i="14"/>
  <c r="EW110" i="14"/>
  <c r="AS57" i="24" s="1"/>
  <c r="EX110" i="14"/>
  <c r="AT57" i="24" s="1"/>
  <c r="EY110" i="14"/>
  <c r="EZ110" i="14"/>
  <c r="FA110" i="14"/>
  <c r="FB110" i="14"/>
  <c r="FC110" i="14"/>
  <c r="FD110" i="14"/>
  <c r="FE110" i="14"/>
  <c r="FF110" i="14"/>
  <c r="B113" i="14"/>
  <c r="G113"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AL113" i="14"/>
  <c r="AM113" i="14"/>
  <c r="AN113" i="14"/>
  <c r="AO113" i="14"/>
  <c r="AP113" i="14"/>
  <c r="AQ113" i="14"/>
  <c r="AR113" i="14"/>
  <c r="AS113" i="14"/>
  <c r="AT113" i="14"/>
  <c r="AU113" i="14"/>
  <c r="AV113" i="14"/>
  <c r="AW113" i="14"/>
  <c r="AX113" i="14"/>
  <c r="AY113" i="14"/>
  <c r="AZ113" i="14"/>
  <c r="BA113" i="14"/>
  <c r="BB113" i="14"/>
  <c r="BC113" i="14"/>
  <c r="BD113" i="14"/>
  <c r="BE113" i="14"/>
  <c r="BF113" i="14"/>
  <c r="BG113" i="14"/>
  <c r="BH113" i="14"/>
  <c r="BI113" i="14"/>
  <c r="BJ113" i="14"/>
  <c r="BK113" i="14"/>
  <c r="BL113" i="14"/>
  <c r="BM113" i="14"/>
  <c r="BN113" i="14"/>
  <c r="BO113" i="14"/>
  <c r="BP113" i="14"/>
  <c r="BQ113" i="14"/>
  <c r="BR113" i="14"/>
  <c r="BS113" i="14"/>
  <c r="BT113" i="14"/>
  <c r="BU113" i="14"/>
  <c r="BV113" i="14"/>
  <c r="BW113" i="14"/>
  <c r="BX113" i="14"/>
  <c r="BY113" i="14"/>
  <c r="BZ113" i="14"/>
  <c r="CA113" i="14"/>
  <c r="CB113" i="14"/>
  <c r="CC113" i="14"/>
  <c r="CD113" i="14"/>
  <c r="CE113" i="14"/>
  <c r="CF113" i="14"/>
  <c r="CG113" i="14"/>
  <c r="CH113" i="14"/>
  <c r="CI113" i="14"/>
  <c r="CJ113" i="14"/>
  <c r="CK113" i="14"/>
  <c r="CL113" i="14"/>
  <c r="CM113" i="14"/>
  <c r="CN113" i="14"/>
  <c r="CO113" i="14"/>
  <c r="CP113" i="14"/>
  <c r="CQ113" i="14"/>
  <c r="CR113" i="14"/>
  <c r="CS113" i="14"/>
  <c r="CT113" i="14"/>
  <c r="CU113" i="14"/>
  <c r="CV113" i="14"/>
  <c r="CW113" i="14"/>
  <c r="CX113" i="14"/>
  <c r="CY113" i="14"/>
  <c r="CZ113" i="14"/>
  <c r="DA113" i="14"/>
  <c r="DB113" i="14"/>
  <c r="DC113" i="14"/>
  <c r="DD113" i="14"/>
  <c r="DE113" i="14"/>
  <c r="DF113" i="14"/>
  <c r="DG113" i="14"/>
  <c r="DH113" i="14"/>
  <c r="DI113" i="14"/>
  <c r="DJ113" i="14"/>
  <c r="DK113" i="14"/>
  <c r="DL113" i="14"/>
  <c r="DM113" i="14"/>
  <c r="DN113" i="14"/>
  <c r="DO113" i="14"/>
  <c r="DP113" i="14"/>
  <c r="DQ113" i="14"/>
  <c r="DR113" i="14"/>
  <c r="DS113" i="14"/>
  <c r="DT113" i="14"/>
  <c r="DU113" i="14"/>
  <c r="DV113" i="14"/>
  <c r="DW113" i="14"/>
  <c r="DX113" i="14"/>
  <c r="DY113" i="14"/>
  <c r="DZ113" i="14"/>
  <c r="EA113" i="14"/>
  <c r="EB113" i="14"/>
  <c r="EC113" i="14"/>
  <c r="ED113" i="14"/>
  <c r="EE113" i="14"/>
  <c r="EF113" i="14"/>
  <c r="EG113" i="14"/>
  <c r="EH113" i="14"/>
  <c r="EI113" i="14"/>
  <c r="EJ113" i="14"/>
  <c r="EK113" i="14"/>
  <c r="EL113" i="14"/>
  <c r="EM113" i="14"/>
  <c r="EN113" i="14"/>
  <c r="EO113" i="14"/>
  <c r="EP113" i="14"/>
  <c r="EQ113" i="14"/>
  <c r="ER113" i="14"/>
  <c r="ES113" i="14"/>
  <c r="ET113" i="14"/>
  <c r="EU113" i="14"/>
  <c r="EV113" i="14"/>
  <c r="EW113" i="14"/>
  <c r="EX113" i="14"/>
  <c r="EY113" i="14"/>
  <c r="EZ113" i="14"/>
  <c r="FA113" i="14"/>
  <c r="FB113" i="14"/>
  <c r="FC113" i="14"/>
  <c r="FD113" i="14"/>
  <c r="FE113" i="14"/>
  <c r="FF113" i="14"/>
  <c r="B114" i="14"/>
  <c r="G114"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BH114" i="14"/>
  <c r="BI114" i="14"/>
  <c r="BJ114" i="14"/>
  <c r="BK114" i="14"/>
  <c r="BL114" i="14"/>
  <c r="BM114" i="14"/>
  <c r="BN114" i="14"/>
  <c r="BO114" i="14"/>
  <c r="BP114" i="14"/>
  <c r="BQ114" i="14"/>
  <c r="BR114" i="14"/>
  <c r="BS114" i="14"/>
  <c r="BT114" i="14"/>
  <c r="BU114" i="14"/>
  <c r="BV114" i="14"/>
  <c r="BW114" i="14"/>
  <c r="BX114" i="14"/>
  <c r="BY114" i="14"/>
  <c r="BZ114" i="14"/>
  <c r="CA114" i="14"/>
  <c r="CB114" i="14"/>
  <c r="CC114" i="14"/>
  <c r="CD114" i="14"/>
  <c r="CE114" i="14"/>
  <c r="CF114" i="14"/>
  <c r="CG114" i="14"/>
  <c r="CH114" i="14"/>
  <c r="CI114" i="14"/>
  <c r="CJ114" i="14"/>
  <c r="CK114" i="14"/>
  <c r="CL114" i="14"/>
  <c r="CM114" i="14"/>
  <c r="CN114" i="14"/>
  <c r="CO114" i="14"/>
  <c r="CP114" i="14"/>
  <c r="CQ114" i="14"/>
  <c r="CR114" i="14"/>
  <c r="CS114" i="14"/>
  <c r="CT114" i="14"/>
  <c r="CU114" i="14"/>
  <c r="CV114" i="14"/>
  <c r="CW114" i="14"/>
  <c r="CX114" i="14"/>
  <c r="CY114" i="14"/>
  <c r="CZ114" i="14"/>
  <c r="DA114" i="14"/>
  <c r="DB114" i="14"/>
  <c r="DC114" i="14"/>
  <c r="DD114" i="14"/>
  <c r="DE114" i="14"/>
  <c r="DF114" i="14"/>
  <c r="DG114" i="14"/>
  <c r="DH114" i="14"/>
  <c r="DI114" i="14"/>
  <c r="DJ114" i="14"/>
  <c r="DK114" i="14"/>
  <c r="DL114" i="14"/>
  <c r="DM114" i="14"/>
  <c r="DN114" i="14"/>
  <c r="DO114" i="14"/>
  <c r="DP114" i="14"/>
  <c r="DQ114" i="14"/>
  <c r="DR114" i="14"/>
  <c r="DS114" i="14"/>
  <c r="DT114" i="14"/>
  <c r="DU114" i="14"/>
  <c r="DV114" i="14"/>
  <c r="DW114" i="14"/>
  <c r="DX114" i="14"/>
  <c r="DY114" i="14"/>
  <c r="DZ114" i="14"/>
  <c r="EA114" i="14"/>
  <c r="EB114" i="14"/>
  <c r="EC114" i="14"/>
  <c r="ED114" i="14"/>
  <c r="EE114" i="14"/>
  <c r="EF114" i="14"/>
  <c r="EG114" i="14"/>
  <c r="EH114" i="14"/>
  <c r="EI114" i="14"/>
  <c r="EJ114" i="14"/>
  <c r="EK114" i="14"/>
  <c r="EL114" i="14"/>
  <c r="EM114" i="14"/>
  <c r="EN114" i="14"/>
  <c r="EO114" i="14"/>
  <c r="EP114" i="14"/>
  <c r="EQ114" i="14"/>
  <c r="ER114" i="14"/>
  <c r="ES114" i="14"/>
  <c r="ET114" i="14"/>
  <c r="EU114" i="14"/>
  <c r="EV114" i="14"/>
  <c r="EW114" i="14"/>
  <c r="EX114" i="14"/>
  <c r="EY114" i="14"/>
  <c r="EZ114" i="14"/>
  <c r="FA114" i="14"/>
  <c r="FB114" i="14"/>
  <c r="FC114" i="14"/>
  <c r="FD114" i="14"/>
  <c r="FE114" i="14"/>
  <c r="FF114" i="14"/>
  <c r="C118" i="14"/>
  <c r="D118" i="14"/>
  <c r="E118" i="14"/>
  <c r="F118" i="14"/>
  <c r="G118"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BH118" i="14"/>
  <c r="BI118" i="14"/>
  <c r="BJ118" i="14"/>
  <c r="BK118" i="14"/>
  <c r="BL118" i="14"/>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J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C118" i="14"/>
  <c r="ED118" i="14"/>
  <c r="EE118" i="14"/>
  <c r="EF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AR57" i="24" l="1"/>
  <c r="EX68" i="14"/>
  <c r="AT72" i="24"/>
  <c r="EU68" i="14"/>
  <c r="AQ72" i="24"/>
  <c r="EV68" i="14"/>
  <c r="AR72" i="24"/>
  <c r="EW68" i="14"/>
  <c r="AS72" i="24"/>
  <c r="ET68" i="14"/>
  <c r="AP72" i="24"/>
  <c r="ES68" i="14"/>
  <c r="AO72" i="24"/>
  <c r="ER68" i="14"/>
  <c r="AN72" i="24"/>
  <c r="EQ68" i="14"/>
  <c r="AM72" i="24"/>
  <c r="AF57" i="24"/>
  <c r="CZ57" i="24" s="1"/>
  <c r="AJ57" i="24"/>
  <c r="DD57" i="24" s="1"/>
  <c r="AB57" i="24"/>
  <c r="CV57" i="24" s="1"/>
  <c r="N65" i="24"/>
  <c r="N57" i="24"/>
  <c r="CH57" i="24" s="1"/>
  <c r="DR68" i="14"/>
  <c r="N72" i="24"/>
  <c r="DS68" i="14"/>
  <c r="EI68" i="14"/>
  <c r="EA68" i="14"/>
  <c r="EO68" i="14"/>
  <c r="EN68" i="14"/>
  <c r="EF68" i="14"/>
  <c r="DX68" i="14"/>
  <c r="EM68" i="14"/>
  <c r="EE68" i="14"/>
  <c r="DW68" i="14"/>
  <c r="ED68" i="14"/>
  <c r="DV68" i="14"/>
  <c r="EP68" i="14"/>
  <c r="EH68" i="14"/>
  <c r="EG68" i="14"/>
  <c r="DY68" i="14"/>
  <c r="EL68" i="14"/>
  <c r="EK68" i="14"/>
  <c r="EJ68" i="14"/>
  <c r="EB68" i="14"/>
  <c r="DT68" i="14"/>
  <c r="EC68" i="14"/>
  <c r="DU68" i="14"/>
  <c r="DZ68" i="14"/>
</calcChain>
</file>

<file path=xl/sharedStrings.xml><?xml version="1.0" encoding="utf-8"?>
<sst xmlns="http://schemas.openxmlformats.org/spreadsheetml/2006/main" count="656" uniqueCount="293">
  <si>
    <t>Employment (thous.)</t>
  </si>
  <si>
    <t>Unemployment rate (%)</t>
  </si>
  <si>
    <t>Per capita personal income ($)</t>
  </si>
  <si>
    <t>Housing permits (thous.)</t>
  </si>
  <si>
    <t>Population (thous.)</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</si>
  <si>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</si>
  <si>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</si>
  <si>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</si>
  <si>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</si>
  <si>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</si>
  <si>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</si>
  <si>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</si>
  <si>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</si>
  <si>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</si>
  <si>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</si>
  <si>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</si>
  <si>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</si>
  <si>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</si>
  <si>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</si>
  <si>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</si>
  <si>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</si>
  <si>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</si>
  <si>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</si>
  <si>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</si>
  <si>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</si>
  <si>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</si>
  <si>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</si>
  <si>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</si>
  <si>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</si>
  <si>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</si>
  <si>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</si>
  <si>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</si>
  <si>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</si>
  <si>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</si>
  <si>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</si>
  <si>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</si>
  <si>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</si>
  <si>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</si>
  <si>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</si>
  <si>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</si>
  <si>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</si>
  <si>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</si>
  <si>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</si>
  <si>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</si>
  <si>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</si>
  <si>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</si>
  <si>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</si>
  <si>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</si>
  <si>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</si>
  <si>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</si>
  <si>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</si>
  <si>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</si>
  <si>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</si>
  <si>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</si>
  <si>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</si>
  <si>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</si>
  <si>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</si>
  <si>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</si>
  <si>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</si>
  <si>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</si>
  <si>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</si>
  <si>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</si>
  <si>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</si>
  <si>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</si>
  <si>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</si>
  <si>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</si>
  <si>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</si>
  <si>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</si>
  <si>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</si>
  <si>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</si>
  <si>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</si>
  <si>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</si>
  <si>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</si>
  <si>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</si>
  <si>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</si>
  <si>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</si>
  <si>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</si>
  <si>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</si>
  <si>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</si>
  <si>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</si>
  <si>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</si>
  <si>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</si>
  <si>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</si>
  <si>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</si>
  <si>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</si>
  <si>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</si>
  <si>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</si>
  <si>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</si>
  <si>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</si>
  <si>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</si>
  <si>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</si>
  <si>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</si>
  <si>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</si>
  <si>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</si>
  <si>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</si>
  <si>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</si>
  <si>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</si>
  <si>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</si>
  <si>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</si>
  <si>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</si>
  <si>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</si>
  <si>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</si>
  <si>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</si>
  <si>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</si>
  <si>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</si>
  <si>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</si>
  <si>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</si>
  <si>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</si>
  <si>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</si>
  <si>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</si>
  <si>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</si>
  <si>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</si>
  <si>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</si>
  <si>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</si>
  <si>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</si>
  <si>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</si>
  <si>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</si>
  <si>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</si>
  <si>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</si>
  <si>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</si>
  <si>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</si>
  <si>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</si>
  <si>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</si>
  <si>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</si>
  <si>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</si>
  <si>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</si>
  <si>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</si>
  <si>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</si>
  <si>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</si>
  <si>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</si>
  <si>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</si>
  <si>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</si>
  <si>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</si>
  <si>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</si>
  <si>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</si>
  <si>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</si>
  <si>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</si>
  <si>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</si>
  <si>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</si>
  <si>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</si>
  <si>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</si>
  <si>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</si>
  <si>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</si>
  <si>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</si>
  <si>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</si>
  <si>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</si>
  <si>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</si>
  <si>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</si>
  <si>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</si>
  <si>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</si>
  <si>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</si>
  <si>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</si>
  <si>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</si>
  <si>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</si>
  <si>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</si>
  <si>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</si>
  <si>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</si>
  <si>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</si>
  <si>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</si>
  <si>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</si>
  <si>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</si>
  <si>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</si>
  <si>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</si>
  <si>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</si>
  <si>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</si>
  <si>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Personal income (mil. $2012)</t>
  </si>
  <si>
    <t>Personal income (mil. $)</t>
  </si>
  <si>
    <t xml:space="preserve">  Wage and salary disbursements (mil. $)</t>
  </si>
  <si>
    <t>Contributions to overall growth of employment</t>
  </si>
  <si>
    <t>Growth, % change from previous quarter at annual rate</t>
  </si>
  <si>
    <t>https://www.bea.gov/help/faq/122</t>
  </si>
  <si>
    <t>Growth, % change from previous year</t>
  </si>
  <si>
    <t>Growth, % change from same quarter last year</t>
  </si>
  <si>
    <t>Forecast</t>
  </si>
  <si>
    <t>Historical Data</t>
  </si>
  <si>
    <t>Unemployment rate</t>
  </si>
  <si>
    <t>Personal income, % change</t>
  </si>
  <si>
    <t>Personal income, % change at annual rate</t>
  </si>
  <si>
    <t>2022 Q4</t>
  </si>
  <si>
    <t>2022 Q3</t>
  </si>
  <si>
    <t>2022 Q2</t>
  </si>
  <si>
    <t>2022 Q1</t>
  </si>
  <si>
    <t>2021 Q4</t>
  </si>
  <si>
    <t>2021 Q3</t>
  </si>
  <si>
    <t>2021 Q2</t>
  </si>
  <si>
    <t>2021 Q1</t>
  </si>
  <si>
    <t>2020 Q4</t>
  </si>
  <si>
    <t>2020 Q3</t>
  </si>
  <si>
    <t>2020 Q2</t>
  </si>
  <si>
    <t>2020 Q1</t>
  </si>
  <si>
    <t>Quarterly</t>
  </si>
  <si>
    <t>Annual</t>
  </si>
  <si>
    <t>Employment, % change at annual rate</t>
  </si>
  <si>
    <t>Employment, % change</t>
  </si>
  <si>
    <t>2023 Q4</t>
  </si>
  <si>
    <t>2024 Q4</t>
  </si>
  <si>
    <t>2025 Q4</t>
  </si>
  <si>
    <t>2023 Q1</t>
  </si>
  <si>
    <t>2023 Q2</t>
  </si>
  <si>
    <t>2023 Q3</t>
  </si>
  <si>
    <t>2024 Q1</t>
  </si>
  <si>
    <t>2024 Q2</t>
  </si>
  <si>
    <t>2024 Q3</t>
  </si>
  <si>
    <t>2025 Q1</t>
  </si>
  <si>
    <t>2025 Q2</t>
  </si>
  <si>
    <t>2025 Q3</t>
  </si>
  <si>
    <t>KS_UR</t>
  </si>
  <si>
    <t>KS_N</t>
  </si>
  <si>
    <t>KS_NGDS</t>
  </si>
  <si>
    <t>KS_NINF</t>
  </si>
  <si>
    <t>KS_NFIN</t>
  </si>
  <si>
    <t>KS_NGOV</t>
  </si>
  <si>
    <t>KS_NMFG</t>
  </si>
  <si>
    <t>KS_NSRV</t>
  </si>
  <si>
    <t>KS_NTRD</t>
  </si>
  <si>
    <t>KS_NPBS</t>
  </si>
  <si>
    <t>KS_NGOVSL</t>
  </si>
  <si>
    <t>KS_NGOVFED</t>
  </si>
  <si>
    <t>KS_PI</t>
  </si>
  <si>
    <t>KS_PIR</t>
  </si>
  <si>
    <t>KS_PIWS</t>
  </si>
  <si>
    <t>KS_PIPC</t>
  </si>
  <si>
    <t>KS_POP</t>
  </si>
  <si>
    <t>CPI-U, % change</t>
  </si>
  <si>
    <t>CPI-U, % change from same quarter year</t>
  </si>
  <si>
    <t>Per Capita Personal income (mil. $)</t>
  </si>
  <si>
    <t xml:space="preserve">      Aerospace</t>
  </si>
  <si>
    <t xml:space="preserve"> Services providing</t>
  </si>
  <si>
    <t>Wages and salaries (mil. $)</t>
  </si>
  <si>
    <t>2019 Q4</t>
  </si>
  <si>
    <t>Personal income (index 2019 Q4 = 100)</t>
  </si>
  <si>
    <t>Wages and salaries (index 2019 Q4 = 100)</t>
  </si>
  <si>
    <t>Per Capita Personal income (index 2019 Q4 = 100)</t>
  </si>
  <si>
    <t>Employment (index 2019 Q4 = 100)</t>
  </si>
  <si>
    <t>Wages and salaries per employee</t>
  </si>
  <si>
    <t>Wages and salaries per employee (index 2019 Q4 = 100)</t>
  </si>
  <si>
    <t>KS_NAER</t>
  </si>
  <si>
    <t>KS_NTWU</t>
  </si>
  <si>
    <t>KSP_CPIU</t>
  </si>
  <si>
    <t>KS_BP</t>
  </si>
  <si>
    <t>KSP_CPIW</t>
  </si>
  <si>
    <t>KSP_PHCL</t>
  </si>
  <si>
    <t>Seattle MSA CPI-U (1982-1984=100)</t>
  </si>
  <si>
    <t>Seattle MSA CPI-W (1982-1984=100)</t>
  </si>
  <si>
    <t>Seattle MSA S&amp;P CoreLogic Case-Shilller Home Price Index</t>
  </si>
  <si>
    <t xml:space="preserve">      Leisure and Hospitality</t>
  </si>
  <si>
    <t>KS_NLHS</t>
  </si>
  <si>
    <t xml:space="preserve">   Manufacturing</t>
  </si>
  <si>
    <t xml:space="preserve">   Wholesale and retail trade</t>
  </si>
  <si>
    <t xml:space="preserve">   Transportation and public utilities</t>
  </si>
  <si>
    <t xml:space="preserve">   Information</t>
  </si>
  <si>
    <t xml:space="preserve">   Financial activities</t>
  </si>
  <si>
    <t xml:space="preserve">   Professional and business services</t>
  </si>
  <si>
    <t xml:space="preserve">   Other services</t>
  </si>
  <si>
    <t xml:space="preserve">   Government</t>
  </si>
  <si>
    <t xml:space="preserve">      State and local</t>
  </si>
  <si>
    <t xml:space="preserve">      Federal</t>
  </si>
  <si>
    <t xml:space="preserve"> Goods producing</t>
  </si>
  <si>
    <t>Personal income (% change from previous year)</t>
  </si>
  <si>
    <t>Per Capita Personal income (% change from previous year)</t>
  </si>
  <si>
    <t>Wages and salaries (% change from previous year)</t>
  </si>
  <si>
    <t>Wages and salaries per employee (% change from previous year)</t>
  </si>
  <si>
    <t>Personal income revision</t>
  </si>
  <si>
    <t>City of Seattle Office of Economic and Revenue Forecasts</t>
  </si>
  <si>
    <t>Seattle MD (King &amp; Snohomish Counties) Economic Forecast</t>
  </si>
  <si>
    <t>2030Q1</t>
  </si>
  <si>
    <t>2030Q2</t>
  </si>
  <si>
    <t>2030Q3</t>
  </si>
  <si>
    <t>2030Q4</t>
  </si>
  <si>
    <t>2026 Q1</t>
  </si>
  <si>
    <t>2026 Q2</t>
  </si>
  <si>
    <t>2026 Q3</t>
  </si>
  <si>
    <t>2026 Q4</t>
  </si>
  <si>
    <t>KS_NMLC</t>
  </si>
  <si>
    <t xml:space="preserve">   Mining, Logging and Construction</t>
  </si>
  <si>
    <t>2027 Q1</t>
  </si>
  <si>
    <t>2027 Q2</t>
  </si>
  <si>
    <t>2027 Q3</t>
  </si>
  <si>
    <t>2027 Q4</t>
  </si>
  <si>
    <t xml:space="preserve"> • Baseline scenario (50% probability): </t>
  </si>
  <si>
    <t xml:space="preserve"> • Pessimistic scenario (25% probability): </t>
  </si>
  <si>
    <t xml:space="preserve"> • Optimistic scenario (25% probability): </t>
  </si>
  <si>
    <r>
      <t xml:space="preserve"> • </t>
    </r>
    <r>
      <rPr>
        <b/>
        <sz val="10"/>
        <rFont val="Arial"/>
        <family val="2"/>
      </rPr>
      <t>regional forecasts are based on the average of U.S. economic forecasts from S&amp;P Global Market Inteligence and Moody's Analytics as follows</t>
    </r>
  </si>
  <si>
    <t>October 2025</t>
  </si>
  <si>
    <t xml:space="preserve"> • Historical data: 1970 Q1 - 2025 Q2 (Seattle MD income data only until 2023 Q4)</t>
  </si>
  <si>
    <t xml:space="preserve"> • Forecast period: 2025 Q3 - 2030 Q4 (Seattle MD income estimated starting from 2024 Q1)</t>
  </si>
  <si>
    <t xml:space="preserve">   Jul 2025 Optimistic</t>
  </si>
  <si>
    <t xml:space="preserve">   Jul 2025 Baseline</t>
  </si>
  <si>
    <t xml:space="preserve">   Jul 2025 Pessimistic</t>
  </si>
  <si>
    <t>KS_NRSV</t>
  </si>
  <si>
    <t xml:space="preserve">   S&amp;P Global Baseline scenario from October 7, 2025 and Moody's Analytics Baseline scenario from October 7, 2025</t>
  </si>
  <si>
    <t xml:space="preserve">   S&amp;P Global Pessimistic scenario from October 9, 2025 and Moody's Analytics Next-Cycle Recession S7 scenario from October 9, 2025</t>
  </si>
  <si>
    <t xml:space="preserve">   S&amp;P Global Optimistic scenario from October 9, 2025 and Moody's Analytics Upside scenario S1 from October 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</si>
</sst>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yyyy\-mm\-dd"/>
    <numFmt numFmtId="166" formatCode="#,##0.0"/>
    <numFmt numFmtId="167" formatCode="0.0%"/>
    <numFmt numFmtId="168" formatCode="\ @"/>
  </numFmts>
  <fonts count="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0"/>
      <name val="Arial"/>
      <family val="2"/>
    </font>
    <font>
      <sz val="11"/>
      <color rgb="FF9C6500"/>
      <name val="Calibri"/>
      <family val="2"/>
      <scheme val="minor"/>
    </font>
    <font>
      <b/>
      <sz val="18"/>
      <color theme="3"/>
      <name val="Calibri Light"/>
      <family val="2"/>
      <scheme val="major"/>
    </font>
    <font>
      <b/>
      <sz val="10"/>
      <color theme="1"/>
      <name val="Arial"/>
      <family val="2"/>
    </font>
    <font>
      <u/>
      <sz val="10"/>
      <color theme="10"/>
      <name val="Arial"/>
      <family val="2"/>
    </font>
    <font>
      <sz val="10"/>
      <color theme="1"/>
      <name val="Arial"/>
      <family val="2"/>
    </font>
    <font>
      <sz val="10"/>
      <color theme="0"/>
      <name val="Arial"/>
      <family val="2"/>
    </font>
    <font>
      <b/>
      <i/>
      <sz val="10"/>
      <name val="Arial"/>
      <family val="2"/>
    </font>
    <font>
      <b/>
      <sz val="11"/>
      <color rgb="FF000000"/>
      <name val="Calibri"/>
      <family val="2"/>
    </font>
    <font>
      <b/>
      <i/>
      <sz val="11"/>
      <name val="Arial"/>
      <family val="2"/>
    </font>
    <font>
      <b/>
      <sz val="10"/>
      <color rgb="FFC00000"/>
      <name val="Arial"/>
      <family val="2"/>
    </font>
  </fonts>
  <fills count="24">
    <fill>
      <patternFill patternType="none"/>
    </fill>
    <fill>
      <patternFill patternType="gray125"/>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0">
    <xf numFmtId="0" fontId="0" fillId="0" borderId="0"/>
    <xf numFmtId="3" fontId="6" fillId="0" borderId="0" applyFont="0" applyFill="0" applyBorder="0" applyAlignment="0" applyProtection="0"/>
    <xf numFmtId="0" fontId="9" fillId="0" borderId="0" applyNumberFormat="0" applyFill="0" applyBorder="0" applyAlignment="0" applyProtection="0"/>
    <xf numFmtId="0" fontId="8"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5"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5" fillId="21" borderId="0" applyNumberFormat="0" applyBorder="0" applyAlignment="0" applyProtection="0"/>
    <xf numFmtId="0" fontId="4" fillId="0" borderId="0"/>
    <xf numFmtId="0" fontId="4" fillId="3" borderId="1" applyNumberFormat="0" applyFont="0" applyAlignment="0" applyProtection="0"/>
    <xf numFmtId="9" fontId="6" fillId="0" borderId="0" applyFont="0" applyFill="0" applyBorder="0" applyAlignment="0" applyProtection="0"/>
    <xf numFmtId="0" fontId="11" fillId="0" borderId="0" applyNumberForma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cellStyleXfs>
  <cellXfs count="54">
    <xf numFmtId="0" fontId="0" fillId="0" borderId="0" xfId="0"/>
    <xf numFmtId="0" fontId="7" fillId="0" borderId="0" xfId="0" applyFont="1"/>
    <xf numFmtId="49" fontId="7" fillId="0" borderId="0" xfId="0" applyNumberFormat="1" applyFont="1"/>
    <xf numFmtId="164" fontId="0" fillId="0" borderId="0" xfId="0" applyNumberFormat="1" applyAlignment="1">
      <alignment horizontal="right"/>
    </xf>
    <xf numFmtId="164" fontId="0" fillId="0" borderId="0" xfId="0" applyNumberFormat="1"/>
    <xf numFmtId="3" fontId="0" fillId="0" borderId="0" xfId="1" applyFont="1" applyAlignment="1" applyProtection="1">
      <alignment horizontal="right"/>
    </xf>
    <xf numFmtId="165" fontId="0" fillId="0" borderId="0" xfId="1" applyNumberFormat="1" applyFont="1" applyAlignment="1" applyProtection="1">
      <alignment horizontal="right"/>
    </xf>
    <xf numFmtId="165" fontId="0" fillId="0" borderId="0" xfId="24" applyNumberFormat="1" applyFont="1"/>
    <xf numFmtId="164" fontId="0" fillId="22" borderId="0" xfId="0" applyNumberFormat="1" applyFill="1" applyAlignment="1">
      <alignment horizontal="right"/>
    </xf>
    <xf numFmtId="3" fontId="0" fillId="22" borderId="0" xfId="1" applyFont="1" applyFill="1" applyAlignment="1" applyProtection="1">
      <alignment horizontal="right"/>
    </xf>
    <xf numFmtId="164" fontId="0" fillId="22" borderId="0" xfId="0" applyNumberFormat="1" applyFill="1"/>
    <xf numFmtId="164" fontId="6" fillId="0" borderId="0" xfId="24" applyNumberFormat="1" applyFont="1" applyFill="1"/>
    <xf numFmtId="164" fontId="6" fillId="22" borderId="0" xfId="24" applyNumberFormat="1" applyFont="1" applyFill="1"/>
    <xf numFmtId="0" fontId="11" fillId="0" borderId="0" xfId="25" applyFill="1"/>
    <xf numFmtId="49" fontId="7" fillId="0" borderId="0" xfId="0" applyNumberFormat="1" applyFont="1" applyAlignment="1">
      <alignment horizontal="right"/>
    </xf>
    <xf numFmtId="0" fontId="7" fillId="0" borderId="0" xfId="0" applyFont="1" applyAlignment="1">
      <alignment horizontal="right"/>
    </xf>
    <xf numFmtId="164" fontId="12" fillId="0" borderId="0" xfId="0" applyNumberFormat="1" applyFont="1"/>
    <xf numFmtId="165" fontId="0" fillId="0" borderId="0" xfId="0" applyNumberFormat="1"/>
    <xf numFmtId="164" fontId="6" fillId="22" borderId="0" xfId="0" applyNumberFormat="1" applyFont="1" applyFill="1"/>
    <xf numFmtId="164" fontId="6" fillId="0" borderId="0" xfId="0" applyNumberFormat="1" applyFont="1"/>
    <xf numFmtId="1" fontId="7" fillId="0" borderId="0" xfId="0" applyNumberFormat="1" applyFont="1" applyAlignment="1">
      <alignment horizontal="right"/>
    </xf>
    <xf numFmtId="1" fontId="10" fillId="0" borderId="0" xfId="0" applyNumberFormat="1" applyFont="1" applyAlignment="1">
      <alignment horizontal="right"/>
    </xf>
    <xf numFmtId="0" fontId="7" fillId="0" borderId="0" xfId="0" applyFont="1" applyAlignment="1">
      <alignment horizontal="left"/>
    </xf>
    <xf numFmtId="0" fontId="0" fillId="0" borderId="0" xfId="0" applyAlignment="1">
      <alignment horizontal="left"/>
    </xf>
    <xf numFmtId="164" fontId="12" fillId="22" borderId="0" xfId="0" applyNumberFormat="1" applyFont="1" applyFill="1"/>
    <xf numFmtId="0" fontId="13" fillId="0" borderId="0" xfId="0" applyFont="1"/>
    <xf numFmtId="0" fontId="14" fillId="0" borderId="0" xfId="0" applyFont="1"/>
    <xf numFmtId="0" fontId="15" fillId="0" borderId="0" xfId="0" applyFont="1"/>
    <xf numFmtId="0" fontId="16" fillId="0" borderId="0" xfId="0" applyFont="1"/>
    <xf numFmtId="0" fontId="0" fillId="23" borderId="2" xfId="0" applyFill="1" applyBorder="1"/>
    <xf numFmtId="0" fontId="0" fillId="23" borderId="3" xfId="0" applyFill="1" applyBorder="1"/>
    <xf numFmtId="0" fontId="0" fillId="23" borderId="4" xfId="0" applyFill="1" applyBorder="1"/>
    <xf numFmtId="0" fontId="0" fillId="23" borderId="5" xfId="0" applyFill="1" applyBorder="1"/>
    <xf numFmtId="0" fontId="0" fillId="23" borderId="6" xfId="0" applyFill="1" applyBorder="1"/>
    <xf numFmtId="0" fontId="0" fillId="23" borderId="7" xfId="0" applyFill="1" applyBorder="1"/>
    <xf numFmtId="0" fontId="0" fillId="23" borderId="8" xfId="0" applyFill="1" applyBorder="1"/>
    <xf numFmtId="0" fontId="0" fillId="23" borderId="9" xfId="0" applyFill="1" applyBorder="1"/>
    <xf numFmtId="165" fontId="7" fillId="0" borderId="0" xfId="24" applyNumberFormat="1" applyFont="1"/>
    <xf numFmtId="2" fontId="0" fillId="0" borderId="0" xfId="0" applyNumberFormat="1"/>
    <xf numFmtId="2" fontId="17" fillId="0" borderId="0" xfId="0" applyNumberFormat="1" applyFont="1"/>
    <xf numFmtId="0" fontId="0" fillId="23" borderId="0" xfId="0" applyFill="1"/>
    <xf numFmtId="165" fontId="0" fillId="0" borderId="0" xfId="1" applyNumberFormat="1" applyFont="1" applyFill="1" applyAlignment="1" applyProtection="1">
      <alignment horizontal="right"/>
    </xf>
    <xf numFmtId="164" fontId="6" fillId="23" borderId="0" xfId="24" applyNumberFormat="1" applyFont="1" applyFill="1"/>
    <xf numFmtId="3" fontId="0" fillId="0" borderId="0" xfId="0" applyNumberFormat="1"/>
    <xf numFmtId="10" fontId="0" fillId="0" borderId="0" xfId="24" applyNumberFormat="1" applyFont="1"/>
    <xf numFmtId="3" fontId="0" fillId="0" borderId="0" xfId="1" applyFont="1" applyFill="1" applyAlignment="1" applyProtection="1">
      <alignment horizontal="right"/>
    </xf>
    <xf numFmtId="3" fontId="0" fillId="22" borderId="0" xfId="0" applyNumberFormat="1" applyFill="1"/>
    <xf numFmtId="166" fontId="0" fillId="0" borderId="0" xfId="1" applyNumberFormat="1" applyFont="1" applyAlignment="1" applyProtection="1">
      <alignment horizontal="right"/>
    </xf>
    <xf numFmtId="166" fontId="0" fillId="0" borderId="0" xfId="1" applyNumberFormat="1" applyFont="1" applyFill="1" applyAlignment="1" applyProtection="1">
      <alignment horizontal="right"/>
    </xf>
    <xf numFmtId="166" fontId="0" fillId="22" borderId="0" xfId="1" applyNumberFormat="1" applyFont="1" applyFill="1" applyAlignment="1" applyProtection="1">
      <alignment horizontal="right"/>
    </xf>
    <xf numFmtId="166" fontId="0" fillId="0" borderId="0" xfId="0" applyNumberFormat="1"/>
    <xf numFmtId="166" fontId="0" fillId="0" borderId="0" xfId="24" applyNumberFormat="1" applyFont="1"/>
    <xf numFmtId="167" fontId="0" fillId="0" borderId="0" xfId="24" applyNumberFormat="1" applyFont="1"/>
    <xf numFmtId="168" fontId="15" fillId="23" borderId="5" xfId="0" applyNumberFormat="1" applyFont="1" applyFill="1" applyBorder="1"/>
  </cellXfs>
  <cellStyles count="30">
    <cellStyle name="20% - Accent1" xfId="4" builtinId="30" customBuiltin="1"/>
    <cellStyle name="20% - Accent2" xfId="7" builtinId="34" customBuiltin="1"/>
    <cellStyle name="20% - Accent3" xfId="10" builtinId="38" customBuiltin="1"/>
    <cellStyle name="20% - Accent4" xfId="13" builtinId="42" customBuiltin="1"/>
    <cellStyle name="20% - Accent5" xfId="16" builtinId="46" customBuiltin="1"/>
    <cellStyle name="20% - Accent6" xfId="19" builtinId="50" customBuiltin="1"/>
    <cellStyle name="40% - Accent1" xfId="5" builtinId="31" customBuiltin="1"/>
    <cellStyle name="40% - Accent2" xfId="8" builtinId="35" customBuiltin="1"/>
    <cellStyle name="40% - Accent3" xfId="11" builtinId="39" customBuiltin="1"/>
    <cellStyle name="40% - Accent4" xfId="14" builtinId="43" customBuiltin="1"/>
    <cellStyle name="40% - Accent5" xfId="17" builtinId="47" customBuiltin="1"/>
    <cellStyle name="40% - Accent6" xfId="20" builtinId="51" customBuiltin="1"/>
    <cellStyle name="60% - Accent1" xfId="6" builtinId="32" customBuiltin="1"/>
    <cellStyle name="60% - Accent2" xfId="9" builtinId="36" customBuiltin="1"/>
    <cellStyle name="60% - Accent3" xfId="12" builtinId="40" customBuiltin="1"/>
    <cellStyle name="60% - Accent4" xfId="15" builtinId="44" customBuiltin="1"/>
    <cellStyle name="60% - Accent5" xfId="18" builtinId="48" customBuiltin="1"/>
    <cellStyle name="60% - Accent6" xfId="21" builtinId="52" customBuiltin="1"/>
    <cellStyle name="Comma" xfId="1" builtinId="3" customBuiltin="1"/>
    <cellStyle name="Hyperlink" xfId="25" builtinId="8"/>
    <cellStyle name="Neutral" xfId="3" builtinId="28" customBuiltin="1"/>
    <cellStyle name="Normal" xfId="0" builtinId="0"/>
    <cellStyle name="Normal 2" xfId="22" xr:uid="{4E2E299F-1865-4331-8336-ACC98DDB63AD}"/>
    <cellStyle name="Normal 3" xfId="26" xr:uid="{653E05D4-EF69-43CF-8C02-DE82E6D3A861}"/>
    <cellStyle name="Normal 4" xfId="27" xr:uid="{6CDA2EFC-4323-4025-9C4E-6E26454F3405}"/>
    <cellStyle name="Normal 5" xfId="29" xr:uid="{5AEEC3D6-E724-461E-AFD2-2CE94A7E695E}"/>
    <cellStyle name="Note 2" xfId="23" xr:uid="{639C350E-0745-4532-8968-430EF5DE7A98}"/>
    <cellStyle name="Percent" xfId="24" builtinId="5"/>
    <cellStyle name="Percent 2" xfId="28" xr:uid="{7A609072-4AB8-4AC6-9C98-B9CE87A6078C}"/>
    <cellStyle name="Title" xfId="2" builtinId="15" customBuiltin="1"/>
  </cellStyles>
  <dxfs count="0"/>
  <tableStyles count="0" defaultTableStyle="TableStyleMedium2" defaultPivotStyle="PivotStyleLight16"/>
  <colors>
    <mruColors>
      <color rgb="FFFFC000"/>
      <color rgb="FFFF0000"/>
      <color rgb="FF5B1A18"/>
      <color rgb="FFFD6467"/>
      <color rgb="FFF1BB7B"/>
      <color rgb="FF680000"/>
      <color rgb="FFC214BA"/>
      <color rgb="FF00D638"/>
      <color rgb="FFD00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Personal Income, % change</a:t>
            </a:r>
            <a:r>
              <a:rPr lang="en-US" baseline="0"/>
              <a:t> from previous year</a:t>
            </a:r>
            <a:endParaRPr lang="en-US"/>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July'!$B$12</c:f>
              <c:strCache>
                <c:ptCount val="1"/>
                <c:pt idx="0">
                  <c:v>   Oct 2025 Optimistic</c:v>
                </c:pt>
              </c:strCache>
            </c:strRef>
          </c:tx>
          <c:spPr>
            <a:ln w="28575" cap="rnd">
              <a:solidFill>
                <a:srgbClr val="FFC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July'!$C$12:$K$12</c:f>
              <c:numCache>
                <c:formatCode>#,##0.0</c:formatCode>
                <c:ptCount val="9"/>
                <c:pt idx="0">
                  <c:v>7.6048432523299958</c:v>
                </c:pt>
                <c:pt idx="1">
                  <c:v>7.1759942614430194</c:v>
                </c:pt>
                <c:pt idx="2">
                  <c:v>9.686576516777933</c:v>
                </c:pt>
                <c:pt idx="3">
                  <c:v>3.8449302047060874</c:v>
                </c:pt>
                <c:pt idx="4">
                  <c:v>8.1430275117727149</c:v>
                </c:pt>
                <c:pt idx="5">
                  <c:v>7.4840766704298733</c:v>
                </c:pt>
                <c:pt idx="6">
                  <c:v>5.0622254611007778</c:v>
                </c:pt>
                <c:pt idx="7">
                  <c:v>6.5392046255675185</c:v>
                </c:pt>
                <c:pt idx="8">
                  <c:v>6.5690027511702498</c:v>
                </c:pt>
              </c:numCache>
            </c:numRef>
          </c:val>
          <c:smooth val="0"/>
          <c:extLst>
            <c:ext xmlns:c16="http://schemas.microsoft.com/office/drawing/2014/chart" uri="{C3380CC4-5D6E-409C-BE32-E72D297353CC}">
              <c16:uniqueId val="{00000000-FC8D-46AE-8F14-2CB5368C4E25}"/>
            </c:ext>
          </c:extLst>
        </c:ser>
        <c:ser>
          <c:idx val="6"/>
          <c:order val="1"/>
          <c:tx>
            <c:strRef>
              <c:f>'Comparison vs July'!$B$14</c:f>
              <c:strCache>
                <c:ptCount val="1"/>
                <c:pt idx="0">
                  <c:v>   Oct 2025 Pessimistic</c:v>
                </c:pt>
              </c:strCache>
            </c:strRef>
          </c:tx>
          <c:spPr>
            <a:ln w="28575" cap="rnd">
              <a:solidFill>
                <a:srgbClr val="680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July'!$C$14:$K$14</c:f>
              <c:numCache>
                <c:formatCode>#,##0.0</c:formatCode>
                <c:ptCount val="9"/>
                <c:pt idx="0">
                  <c:v>7.6048432523299958</c:v>
                </c:pt>
                <c:pt idx="1">
                  <c:v>7.1759942614430194</c:v>
                </c:pt>
                <c:pt idx="2">
                  <c:v>9.686576516777933</c:v>
                </c:pt>
                <c:pt idx="3">
                  <c:v>3.8449302047060874</c:v>
                </c:pt>
                <c:pt idx="4">
                  <c:v>8.1430275117727149</c:v>
                </c:pt>
                <c:pt idx="5">
                  <c:v>7.4840766704298733</c:v>
                </c:pt>
                <c:pt idx="6">
                  <c:v>4.9641638828565648</c:v>
                </c:pt>
                <c:pt idx="7">
                  <c:v>4.4829891367967445</c:v>
                </c:pt>
                <c:pt idx="8">
                  <c:v>3.1602508478085989</c:v>
                </c:pt>
              </c:numCache>
            </c:numRef>
          </c:val>
          <c:smooth val="0"/>
          <c:extLst>
            <c:ext xmlns:c16="http://schemas.microsoft.com/office/drawing/2014/chart" uri="{C3380CC4-5D6E-409C-BE32-E72D297353CC}">
              <c16:uniqueId val="{00000002-FC8D-46AE-8F14-2CB5368C4E25}"/>
            </c:ext>
          </c:extLst>
        </c:ser>
        <c:ser>
          <c:idx val="5"/>
          <c:order val="2"/>
          <c:tx>
            <c:strRef>
              <c:f>'Comparison vs July'!$B$13</c:f>
              <c:strCache>
                <c:ptCount val="1"/>
                <c:pt idx="0">
                  <c:v>   Oct 2025 Baseline</c:v>
                </c:pt>
              </c:strCache>
            </c:strRef>
          </c:tx>
          <c:spPr>
            <a:ln w="28575" cap="rnd">
              <a:solidFill>
                <a:srgbClr val="FF0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July'!$C$13:$K$13</c:f>
              <c:numCache>
                <c:formatCode>#,##0.0</c:formatCode>
                <c:ptCount val="9"/>
                <c:pt idx="0">
                  <c:v>7.6048432523299958</c:v>
                </c:pt>
                <c:pt idx="1">
                  <c:v>7.1759942614430194</c:v>
                </c:pt>
                <c:pt idx="2">
                  <c:v>9.686576516777933</c:v>
                </c:pt>
                <c:pt idx="3">
                  <c:v>3.8449302047060874</c:v>
                </c:pt>
                <c:pt idx="4">
                  <c:v>8.1430275117727149</c:v>
                </c:pt>
                <c:pt idx="5">
                  <c:v>7.4840766704298733</c:v>
                </c:pt>
                <c:pt idx="6">
                  <c:v>4.995079042636652</c:v>
                </c:pt>
                <c:pt idx="7">
                  <c:v>5.9007965344925584</c:v>
                </c:pt>
                <c:pt idx="8">
                  <c:v>5.7763448468795664</c:v>
                </c:pt>
              </c:numCache>
            </c:numRef>
          </c:val>
          <c:smooth val="0"/>
          <c:extLst>
            <c:ext xmlns:c16="http://schemas.microsoft.com/office/drawing/2014/chart" uri="{C3380CC4-5D6E-409C-BE32-E72D297353CC}">
              <c16:uniqueId val="{00000001-FC8D-46AE-8F14-2CB5368C4E25}"/>
            </c:ext>
          </c:extLst>
        </c:ser>
        <c:ser>
          <c:idx val="2"/>
          <c:order val="3"/>
          <c:tx>
            <c:strRef>
              <c:f>'Comparison vs July'!$B$9</c:f>
              <c:strCache>
                <c:ptCount val="1"/>
                <c:pt idx="0">
                  <c:v>   Jul 2025 Optimistic</c:v>
                </c:pt>
              </c:strCache>
            </c:strRef>
          </c:tx>
          <c:spPr>
            <a:ln w="28575" cap="rnd">
              <a:solidFill>
                <a:srgbClr val="FFC000">
                  <a:alpha val="3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July'!$C$9:$K$9</c:f>
              <c:numCache>
                <c:formatCode>#,##0.0</c:formatCode>
                <c:ptCount val="9"/>
                <c:pt idx="0">
                  <c:v>7.6048432523299958</c:v>
                </c:pt>
                <c:pt idx="1">
                  <c:v>7.1759942614430194</c:v>
                </c:pt>
                <c:pt idx="2">
                  <c:v>9.6865765167779116</c:v>
                </c:pt>
                <c:pt idx="3">
                  <c:v>3.8449302047060874</c:v>
                </c:pt>
                <c:pt idx="4">
                  <c:v>8.143027511772738</c:v>
                </c:pt>
                <c:pt idx="5">
                  <c:v>6.3287989893098251</c:v>
                </c:pt>
                <c:pt idx="6">
                  <c:v>4.8206216223800391</c:v>
                </c:pt>
                <c:pt idx="7">
                  <c:v>6.8750289226483963</c:v>
                </c:pt>
                <c:pt idx="8">
                  <c:v>6.8438709667896891</c:v>
                </c:pt>
              </c:numCache>
            </c:numRef>
          </c:val>
          <c:smooth val="0"/>
          <c:extLst>
            <c:ext xmlns:c16="http://schemas.microsoft.com/office/drawing/2014/chart" uri="{C3380CC4-5D6E-409C-BE32-E72D297353CC}">
              <c16:uniqueId val="{00000004-FC8D-46AE-8F14-2CB5368C4E25}"/>
            </c:ext>
          </c:extLst>
        </c:ser>
        <c:ser>
          <c:idx val="4"/>
          <c:order val="4"/>
          <c:tx>
            <c:strRef>
              <c:f>'Comparison vs July'!$B$11</c:f>
              <c:strCache>
                <c:ptCount val="1"/>
                <c:pt idx="0">
                  <c:v>   Jul 2025 Pessimistic</c:v>
                </c:pt>
              </c:strCache>
            </c:strRef>
          </c:tx>
          <c:spPr>
            <a:ln w="28575" cap="rnd">
              <a:solidFill>
                <a:srgbClr val="680000">
                  <a:alpha val="3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July'!$C$11:$K$11</c:f>
              <c:numCache>
                <c:formatCode>#,##0.0</c:formatCode>
                <c:ptCount val="9"/>
                <c:pt idx="0">
                  <c:v>7.6048432523299958</c:v>
                </c:pt>
                <c:pt idx="1">
                  <c:v>7.1759942614430194</c:v>
                </c:pt>
                <c:pt idx="2">
                  <c:v>9.6865765167779116</c:v>
                </c:pt>
                <c:pt idx="3">
                  <c:v>3.8449302047060874</c:v>
                </c:pt>
                <c:pt idx="4">
                  <c:v>8.143027511772738</c:v>
                </c:pt>
                <c:pt idx="5">
                  <c:v>6.3287989893098251</c:v>
                </c:pt>
                <c:pt idx="6">
                  <c:v>4.4163765176782332</c:v>
                </c:pt>
                <c:pt idx="7">
                  <c:v>4.2727788330474192</c:v>
                </c:pt>
                <c:pt idx="8">
                  <c:v>3.8777081045836992</c:v>
                </c:pt>
              </c:numCache>
            </c:numRef>
          </c:val>
          <c:smooth val="0"/>
          <c:extLst>
            <c:ext xmlns:c16="http://schemas.microsoft.com/office/drawing/2014/chart" uri="{C3380CC4-5D6E-409C-BE32-E72D297353CC}">
              <c16:uniqueId val="{00000006-FC8D-46AE-8F14-2CB5368C4E25}"/>
            </c:ext>
          </c:extLst>
        </c:ser>
        <c:ser>
          <c:idx val="3"/>
          <c:order val="5"/>
          <c:tx>
            <c:strRef>
              <c:f>'Comparison vs July'!$B$10</c:f>
              <c:strCache>
                <c:ptCount val="1"/>
                <c:pt idx="0">
                  <c:v>   Jul 2025 Baseline</c:v>
                </c:pt>
              </c:strCache>
            </c:strRef>
          </c:tx>
          <c:spPr>
            <a:ln w="28575" cap="rnd">
              <a:solidFill>
                <a:srgbClr val="FF0000">
                  <a:alpha val="3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July'!$C$10:$K$10</c:f>
              <c:numCache>
                <c:formatCode>#,##0.0</c:formatCode>
                <c:ptCount val="9"/>
                <c:pt idx="0">
                  <c:v>7.6048432523299958</c:v>
                </c:pt>
                <c:pt idx="1">
                  <c:v>7.1759942614430194</c:v>
                </c:pt>
                <c:pt idx="2">
                  <c:v>9.6865765167779116</c:v>
                </c:pt>
                <c:pt idx="3">
                  <c:v>3.8449302047060874</c:v>
                </c:pt>
                <c:pt idx="4">
                  <c:v>8.143027511772738</c:v>
                </c:pt>
                <c:pt idx="5">
                  <c:v>6.3287989893098251</c:v>
                </c:pt>
                <c:pt idx="6">
                  <c:v>4.6209551992123732</c:v>
                </c:pt>
                <c:pt idx="7">
                  <c:v>6.2333311451003626</c:v>
                </c:pt>
                <c:pt idx="8">
                  <c:v>5.9772867381168604</c:v>
                </c:pt>
              </c:numCache>
            </c:numRef>
          </c:val>
          <c:smooth val="0"/>
          <c:extLst>
            <c:ext xmlns:c16="http://schemas.microsoft.com/office/drawing/2014/chart" uri="{C3380CC4-5D6E-409C-BE32-E72D297353CC}">
              <c16:uniqueId val="{00000005-FC8D-46AE-8F14-2CB5368C4E25}"/>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July'!$M$26</c:f>
              <c:strCache>
                <c:ptCount val="1"/>
                <c:pt idx="0">
                  <c:v>   Oct 2025 Optimistic</c:v>
                </c:pt>
              </c:strCache>
            </c:strRef>
          </c:tx>
          <c:spPr>
            <a:ln w="28575" cap="rnd">
              <a:solidFill>
                <a:srgbClr val="F1BB7B"/>
              </a:solidFill>
              <a:round/>
            </a:ln>
            <a:effectLst/>
          </c:spPr>
          <c:marker>
            <c:symbol val="none"/>
          </c:marker>
          <c:cat>
            <c:strRef>
              <c:f>'Comparison vs July'!$CH$7:$DB$7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July'!$CH$26:$DB$26</c:f>
              <c:numCache>
                <c:formatCode>0.0%</c:formatCode>
                <c:ptCount val="21"/>
                <c:pt idx="0">
                  <c:v>-1.331315118849874E-4</c:v>
                </c:pt>
                <c:pt idx="1">
                  <c:v>-2.52836194640782E-5</c:v>
                </c:pt>
                <c:pt idx="2">
                  <c:v>-4.86944889724783E-4</c:v>
                </c:pt>
                <c:pt idx="3">
                  <c:v>7.3460593116148054E-4</c:v>
                </c:pt>
                <c:pt idx="4">
                  <c:v>-2.3990850377442197E-4</c:v>
                </c:pt>
                <c:pt idx="5">
                  <c:v>-7.4684475828767916E-4</c:v>
                </c:pt>
                <c:pt idx="6">
                  <c:v>-8.9777212636032999E-4</c:v>
                </c:pt>
                <c:pt idx="7">
                  <c:v>5.826798051640214E-4</c:v>
                </c:pt>
                <c:pt idx="8">
                  <c:v>9.7066720582583699E-4</c:v>
                </c:pt>
                <c:pt idx="9">
                  <c:v>1.9542038702575759E-3</c:v>
                </c:pt>
                <c:pt idx="10">
                  <c:v>-3.1044249492473419E-3</c:v>
                </c:pt>
                <c:pt idx="11">
                  <c:v>1.9041869869846906E-3</c:v>
                </c:pt>
                <c:pt idx="12">
                  <c:v>-7.6997262527866983E-4</c:v>
                </c:pt>
                <c:pt idx="13">
                  <c:v>5.3559974482859651E-3</c:v>
                </c:pt>
                <c:pt idx="14">
                  <c:v>-8.6918037904362144E-3</c:v>
                </c:pt>
                <c:pt idx="15">
                  <c:v>1.9418731437015335E-3</c:v>
                </c:pt>
                <c:pt idx="16">
                  <c:v>1.4765075761316027E-3</c:v>
                </c:pt>
                <c:pt idx="17">
                  <c:v>-1.0483259683781609E-2</c:v>
                </c:pt>
                <c:pt idx="18">
                  <c:v>-1.5416386590557662E-3</c:v>
                </c:pt>
                <c:pt idx="19">
                  <c:v>6.9530721467301326E-3</c:v>
                </c:pt>
                <c:pt idx="20">
                  <c:v>1.340454756663112E-3</c:v>
                </c:pt>
              </c:numCache>
            </c:numRef>
          </c:val>
          <c:smooth val="0"/>
          <c:extLst>
            <c:ext xmlns:c16="http://schemas.microsoft.com/office/drawing/2014/chart" uri="{C3380CC4-5D6E-409C-BE32-E72D297353CC}">
              <c16:uniqueId val="{00000000-A9B8-4113-B9CA-2D3CF87009A8}"/>
            </c:ext>
          </c:extLst>
        </c:ser>
        <c:ser>
          <c:idx val="6"/>
          <c:order val="1"/>
          <c:tx>
            <c:strRef>
              <c:f>'Comparison vs July'!$M$28</c:f>
              <c:strCache>
                <c:ptCount val="1"/>
                <c:pt idx="0">
                  <c:v>   Oct 2025 Pessimistic</c:v>
                </c:pt>
              </c:strCache>
            </c:strRef>
          </c:tx>
          <c:spPr>
            <a:ln w="28575" cap="rnd">
              <a:solidFill>
                <a:srgbClr val="5B1A18"/>
              </a:solidFill>
              <a:round/>
            </a:ln>
            <a:effectLst/>
          </c:spPr>
          <c:marker>
            <c:symbol val="none"/>
          </c:marker>
          <c:cat>
            <c:strRef>
              <c:f>'Comparison vs July'!$CH$7:$DB$7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July'!$CH$28:$DB$28</c:f>
              <c:numCache>
                <c:formatCode>0.0%</c:formatCode>
                <c:ptCount val="21"/>
                <c:pt idx="0">
                  <c:v>-1.331315118849874E-4</c:v>
                </c:pt>
                <c:pt idx="1">
                  <c:v>-2.52836194640782E-5</c:v>
                </c:pt>
                <c:pt idx="2">
                  <c:v>-4.86944889724783E-4</c:v>
                </c:pt>
                <c:pt idx="3">
                  <c:v>7.3460593116148054E-4</c:v>
                </c:pt>
                <c:pt idx="4">
                  <c:v>-2.3990850377442197E-4</c:v>
                </c:pt>
                <c:pt idx="5">
                  <c:v>-7.4684475828767916E-4</c:v>
                </c:pt>
                <c:pt idx="6">
                  <c:v>-8.9777212636032999E-4</c:v>
                </c:pt>
                <c:pt idx="7">
                  <c:v>5.826798051640214E-4</c:v>
                </c:pt>
                <c:pt idx="8">
                  <c:v>9.7066720582583699E-4</c:v>
                </c:pt>
                <c:pt idx="9">
                  <c:v>1.9542038702575759E-3</c:v>
                </c:pt>
                <c:pt idx="10">
                  <c:v>-3.1044249492473419E-3</c:v>
                </c:pt>
                <c:pt idx="11">
                  <c:v>1.9041869869846906E-3</c:v>
                </c:pt>
                <c:pt idx="12">
                  <c:v>-7.6997262527866983E-4</c:v>
                </c:pt>
                <c:pt idx="13">
                  <c:v>5.3559974482859651E-3</c:v>
                </c:pt>
                <c:pt idx="14">
                  <c:v>-8.6918037904362144E-3</c:v>
                </c:pt>
                <c:pt idx="15">
                  <c:v>1.9418731437015335E-3</c:v>
                </c:pt>
                <c:pt idx="16">
                  <c:v>1.4765075761316027E-3</c:v>
                </c:pt>
                <c:pt idx="17">
                  <c:v>-1.0483259683781609E-2</c:v>
                </c:pt>
                <c:pt idx="18">
                  <c:v>-1.5416386590557662E-3</c:v>
                </c:pt>
                <c:pt idx="19">
                  <c:v>6.9530721467301326E-3</c:v>
                </c:pt>
                <c:pt idx="20">
                  <c:v>1.340454756663112E-3</c:v>
                </c:pt>
              </c:numCache>
            </c:numRef>
          </c:val>
          <c:smooth val="0"/>
          <c:extLst>
            <c:ext xmlns:c16="http://schemas.microsoft.com/office/drawing/2014/chart" uri="{C3380CC4-5D6E-409C-BE32-E72D297353CC}">
              <c16:uniqueId val="{00000002-A9B8-4113-B9CA-2D3CF87009A8}"/>
            </c:ext>
          </c:extLst>
        </c:ser>
        <c:ser>
          <c:idx val="5"/>
          <c:order val="2"/>
          <c:tx>
            <c:strRef>
              <c:f>'Comparison vs July'!$M$27</c:f>
              <c:strCache>
                <c:ptCount val="1"/>
                <c:pt idx="0">
                  <c:v>   Oct 2025 Baseline</c:v>
                </c:pt>
              </c:strCache>
            </c:strRef>
          </c:tx>
          <c:spPr>
            <a:ln w="28575" cap="rnd">
              <a:solidFill>
                <a:srgbClr val="FD6467"/>
              </a:solidFill>
              <a:round/>
            </a:ln>
            <a:effectLst/>
          </c:spPr>
          <c:marker>
            <c:symbol val="none"/>
          </c:marker>
          <c:cat>
            <c:strRef>
              <c:f>'Comparison vs July'!$CH$7:$DB$7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July'!$CH$27:$DB$27</c:f>
              <c:numCache>
                <c:formatCode>0.0%</c:formatCode>
                <c:ptCount val="21"/>
                <c:pt idx="0">
                  <c:v>-1.331315118849874E-4</c:v>
                </c:pt>
                <c:pt idx="1">
                  <c:v>-2.52836194640782E-5</c:v>
                </c:pt>
                <c:pt idx="2">
                  <c:v>-4.86944889724783E-4</c:v>
                </c:pt>
                <c:pt idx="3">
                  <c:v>7.3460593116148054E-4</c:v>
                </c:pt>
                <c:pt idx="4">
                  <c:v>-2.3990850377442197E-4</c:v>
                </c:pt>
                <c:pt idx="5">
                  <c:v>-7.4684475828767916E-4</c:v>
                </c:pt>
                <c:pt idx="6">
                  <c:v>-8.9777212636032999E-4</c:v>
                </c:pt>
                <c:pt idx="7">
                  <c:v>5.826798051640214E-4</c:v>
                </c:pt>
                <c:pt idx="8">
                  <c:v>9.7066720582583699E-4</c:v>
                </c:pt>
                <c:pt idx="9">
                  <c:v>1.9542038702575759E-3</c:v>
                </c:pt>
                <c:pt idx="10">
                  <c:v>-3.1044249492473419E-3</c:v>
                </c:pt>
                <c:pt idx="11">
                  <c:v>1.9041869869846906E-3</c:v>
                </c:pt>
                <c:pt idx="12">
                  <c:v>-7.6997262527866983E-4</c:v>
                </c:pt>
                <c:pt idx="13">
                  <c:v>5.3559974482859651E-3</c:v>
                </c:pt>
                <c:pt idx="14">
                  <c:v>-8.6918037904362144E-3</c:v>
                </c:pt>
                <c:pt idx="15">
                  <c:v>1.9418731437015335E-3</c:v>
                </c:pt>
                <c:pt idx="16">
                  <c:v>1.4765075761316027E-3</c:v>
                </c:pt>
                <c:pt idx="17">
                  <c:v>-1.0483259683781609E-2</c:v>
                </c:pt>
                <c:pt idx="18">
                  <c:v>-1.5416386590557662E-3</c:v>
                </c:pt>
                <c:pt idx="19">
                  <c:v>6.9530721467301326E-3</c:v>
                </c:pt>
                <c:pt idx="20">
                  <c:v>1.340454756663112E-3</c:v>
                </c:pt>
              </c:numCache>
            </c:numRef>
          </c:val>
          <c:smooth val="0"/>
          <c:extLst>
            <c:ext xmlns:c16="http://schemas.microsoft.com/office/drawing/2014/chart" uri="{C3380CC4-5D6E-409C-BE32-E72D297353CC}">
              <c16:uniqueId val="{00000001-A9B8-4113-B9CA-2D3CF87009A8}"/>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July'!$M$12</c:f>
              <c:strCache>
                <c:ptCount val="1"/>
                <c:pt idx="0">
                  <c:v>   Oct 2025 Optimistic</c:v>
                </c:pt>
              </c:strCache>
            </c:strRef>
          </c:tx>
          <c:spPr>
            <a:ln w="28575" cap="rnd">
              <a:solidFill>
                <a:srgbClr val="FFC000"/>
              </a:solidFill>
              <a:round/>
            </a:ln>
            <a:effectLst/>
          </c:spPr>
          <c:marker>
            <c:symbol val="none"/>
          </c:marker>
          <c:cat>
            <c:strRef>
              <c:f>'Comparison vs July'!$AY$7:$CE$7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July'!$AY$41:$CE$41</c:f>
              <c:numCache>
                <c:formatCode>0.0</c:formatCode>
                <c:ptCount val="33"/>
                <c:pt idx="0">
                  <c:v>100</c:v>
                </c:pt>
                <c:pt idx="1">
                  <c:v>100.19105774814093</c:v>
                </c:pt>
                <c:pt idx="2">
                  <c:v>88.875568958735272</c:v>
                </c:pt>
                <c:pt idx="3">
                  <c:v>91.775151254050613</c:v>
                </c:pt>
                <c:pt idx="4">
                  <c:v>92.616179968906309</c:v>
                </c:pt>
                <c:pt idx="5">
                  <c:v>92.479442560923061</c:v>
                </c:pt>
                <c:pt idx="6">
                  <c:v>93.760653342574045</c:v>
                </c:pt>
                <c:pt idx="7">
                  <c:v>95.764886582875974</c:v>
                </c:pt>
                <c:pt idx="8">
                  <c:v>97.611778148238315</c:v>
                </c:pt>
                <c:pt idx="9">
                  <c:v>97.941446419540341</c:v>
                </c:pt>
                <c:pt idx="10">
                  <c:v>98.74875906119469</c:v>
                </c:pt>
                <c:pt idx="11">
                  <c:v>99.973776387510071</c:v>
                </c:pt>
                <c:pt idx="12">
                  <c:v>99.840785209882583</c:v>
                </c:pt>
                <c:pt idx="13">
                  <c:v>99.990634424110738</c:v>
                </c:pt>
                <c:pt idx="14">
                  <c:v>100.12549871691608</c:v>
                </c:pt>
                <c:pt idx="15">
                  <c:v>99.859516361661079</c:v>
                </c:pt>
                <c:pt idx="16">
                  <c:v>99.925075392885915</c:v>
                </c:pt>
                <c:pt idx="17">
                  <c:v>100.507614213198</c:v>
                </c:pt>
                <c:pt idx="18">
                  <c:v>100.92344578268118</c:v>
                </c:pt>
                <c:pt idx="19">
                  <c:v>101.18755502275837</c:v>
                </c:pt>
                <c:pt idx="20">
                  <c:v>100.00187311517786</c:v>
                </c:pt>
                <c:pt idx="21">
                  <c:v>100.1723265963624</c:v>
                </c:pt>
                <c:pt idx="22">
                  <c:v>99.917582932174497</c:v>
                </c:pt>
                <c:pt idx="23">
                  <c:v>99.959671830220842</c:v>
                </c:pt>
                <c:pt idx="24">
                  <c:v>100.25727236967802</c:v>
                </c:pt>
                <c:pt idx="25">
                  <c:v>100.60999868881939</c:v>
                </c:pt>
                <c:pt idx="26">
                  <c:v>101.17288853091577</c:v>
                </c:pt>
                <c:pt idx="27">
                  <c:v>101.60923071159645</c:v>
                </c:pt>
                <c:pt idx="28">
                  <c:v>102.02736621274842</c:v>
                </c:pt>
                <c:pt idx="29">
                  <c:v>102.35570457227416</c:v>
                </c:pt>
                <c:pt idx="30">
                  <c:v>102.64234738794089</c:v>
                </c:pt>
                <c:pt idx="31">
                  <c:v>102.92044879839661</c:v>
                </c:pt>
                <c:pt idx="32">
                  <c:v>103.1765223743608</c:v>
                </c:pt>
              </c:numCache>
            </c:numRef>
          </c:val>
          <c:smooth val="0"/>
          <c:extLst>
            <c:ext xmlns:c16="http://schemas.microsoft.com/office/drawing/2014/chart" uri="{C3380CC4-5D6E-409C-BE32-E72D297353CC}">
              <c16:uniqueId val="{00000000-0A0D-43B2-956C-2DBC6F2E6622}"/>
            </c:ext>
          </c:extLst>
        </c:ser>
        <c:ser>
          <c:idx val="5"/>
          <c:order val="1"/>
          <c:tx>
            <c:strRef>
              <c:f>'Comparison vs July'!$M$13</c:f>
              <c:strCache>
                <c:ptCount val="1"/>
                <c:pt idx="0">
                  <c:v>   Oct 2025 Baseline</c:v>
                </c:pt>
              </c:strCache>
            </c:strRef>
          </c:tx>
          <c:spPr>
            <a:ln w="28575" cap="rnd">
              <a:solidFill>
                <a:srgbClr val="FF0000"/>
              </a:solidFill>
              <a:round/>
            </a:ln>
            <a:effectLst/>
          </c:spPr>
          <c:marker>
            <c:symbol val="none"/>
          </c:marker>
          <c:cat>
            <c:strRef>
              <c:f>'Comparison vs July'!$AY$7:$CE$7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July'!$AY$42:$CE$42</c:f>
              <c:numCache>
                <c:formatCode>0.0</c:formatCode>
                <c:ptCount val="33"/>
                <c:pt idx="0">
                  <c:v>100</c:v>
                </c:pt>
                <c:pt idx="1">
                  <c:v>100.19105774814093</c:v>
                </c:pt>
                <c:pt idx="2">
                  <c:v>88.875568958735272</c:v>
                </c:pt>
                <c:pt idx="3">
                  <c:v>91.775151254050613</c:v>
                </c:pt>
                <c:pt idx="4">
                  <c:v>92.616179968906309</c:v>
                </c:pt>
                <c:pt idx="5">
                  <c:v>92.479442560923061</c:v>
                </c:pt>
                <c:pt idx="6">
                  <c:v>93.760653342574045</c:v>
                </c:pt>
                <c:pt idx="7">
                  <c:v>95.764886582875974</c:v>
                </c:pt>
                <c:pt idx="8">
                  <c:v>97.611778148238315</c:v>
                </c:pt>
                <c:pt idx="9">
                  <c:v>97.941446419540341</c:v>
                </c:pt>
                <c:pt idx="10">
                  <c:v>98.74875906119469</c:v>
                </c:pt>
                <c:pt idx="11">
                  <c:v>99.973776387510071</c:v>
                </c:pt>
                <c:pt idx="12">
                  <c:v>99.840785209882583</c:v>
                </c:pt>
                <c:pt idx="13">
                  <c:v>99.990634424110738</c:v>
                </c:pt>
                <c:pt idx="14">
                  <c:v>100.12549871691608</c:v>
                </c:pt>
                <c:pt idx="15">
                  <c:v>99.859516361661079</c:v>
                </c:pt>
                <c:pt idx="16">
                  <c:v>99.925075392885915</c:v>
                </c:pt>
                <c:pt idx="17">
                  <c:v>100.507614213198</c:v>
                </c:pt>
                <c:pt idx="18">
                  <c:v>100.92344578268118</c:v>
                </c:pt>
                <c:pt idx="19">
                  <c:v>101.18755502275837</c:v>
                </c:pt>
                <c:pt idx="20">
                  <c:v>100.00187311517786</c:v>
                </c:pt>
                <c:pt idx="21">
                  <c:v>100.1723265963624</c:v>
                </c:pt>
                <c:pt idx="22">
                  <c:v>99.917582932174497</c:v>
                </c:pt>
                <c:pt idx="23">
                  <c:v>99.93932979938937</c:v>
                </c:pt>
                <c:pt idx="24">
                  <c:v>100.10920261486879</c:v>
                </c:pt>
                <c:pt idx="25">
                  <c:v>100.21181186431154</c:v>
                </c:pt>
                <c:pt idx="26">
                  <c:v>100.62562046940266</c:v>
                </c:pt>
                <c:pt idx="27">
                  <c:v>100.83679547455374</c:v>
                </c:pt>
                <c:pt idx="28">
                  <c:v>101.08882312173375</c:v>
                </c:pt>
                <c:pt idx="29">
                  <c:v>101.28398299211419</c:v>
                </c:pt>
                <c:pt idx="30">
                  <c:v>101.50465469121697</c:v>
                </c:pt>
                <c:pt idx="31">
                  <c:v>101.67076254518891</c:v>
                </c:pt>
                <c:pt idx="32">
                  <c:v>101.85367224230619</c:v>
                </c:pt>
              </c:numCache>
            </c:numRef>
          </c:val>
          <c:smooth val="0"/>
          <c:extLst>
            <c:ext xmlns:c16="http://schemas.microsoft.com/office/drawing/2014/chart" uri="{C3380CC4-5D6E-409C-BE32-E72D297353CC}">
              <c16:uniqueId val="{00000001-0A0D-43B2-956C-2DBC6F2E6622}"/>
            </c:ext>
          </c:extLst>
        </c:ser>
        <c:ser>
          <c:idx val="6"/>
          <c:order val="2"/>
          <c:tx>
            <c:strRef>
              <c:f>'Comparison vs July'!$M$14</c:f>
              <c:strCache>
                <c:ptCount val="1"/>
                <c:pt idx="0">
                  <c:v>   Oct 2025 Pessimistic</c:v>
                </c:pt>
              </c:strCache>
            </c:strRef>
          </c:tx>
          <c:spPr>
            <a:ln w="28575" cap="rnd">
              <a:solidFill>
                <a:srgbClr val="680000"/>
              </a:solidFill>
              <a:round/>
            </a:ln>
            <a:effectLst/>
          </c:spPr>
          <c:marker>
            <c:symbol val="none"/>
          </c:marker>
          <c:cat>
            <c:strRef>
              <c:f>'Comparison vs July'!$AY$7:$CE$7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July'!$AY$43:$CE$43</c:f>
              <c:numCache>
                <c:formatCode>0.0</c:formatCode>
                <c:ptCount val="33"/>
                <c:pt idx="0">
                  <c:v>100</c:v>
                </c:pt>
                <c:pt idx="1">
                  <c:v>100.19105774814093</c:v>
                </c:pt>
                <c:pt idx="2">
                  <c:v>88.875568958735272</c:v>
                </c:pt>
                <c:pt idx="3">
                  <c:v>91.775151254050613</c:v>
                </c:pt>
                <c:pt idx="4">
                  <c:v>92.616179968906309</c:v>
                </c:pt>
                <c:pt idx="5">
                  <c:v>92.479442560923061</c:v>
                </c:pt>
                <c:pt idx="6">
                  <c:v>93.760653342574045</c:v>
                </c:pt>
                <c:pt idx="7">
                  <c:v>95.764886582875974</c:v>
                </c:pt>
                <c:pt idx="8">
                  <c:v>97.611778148238315</c:v>
                </c:pt>
                <c:pt idx="9">
                  <c:v>97.941446419540341</c:v>
                </c:pt>
                <c:pt idx="10">
                  <c:v>98.74875906119469</c:v>
                </c:pt>
                <c:pt idx="11">
                  <c:v>99.973776387510071</c:v>
                </c:pt>
                <c:pt idx="12">
                  <c:v>99.840785209882583</c:v>
                </c:pt>
                <c:pt idx="13">
                  <c:v>99.990634424110738</c:v>
                </c:pt>
                <c:pt idx="14">
                  <c:v>100.12549871691608</c:v>
                </c:pt>
                <c:pt idx="15">
                  <c:v>99.859516361661079</c:v>
                </c:pt>
                <c:pt idx="16">
                  <c:v>99.925075392885915</c:v>
                </c:pt>
                <c:pt idx="17">
                  <c:v>100.507614213198</c:v>
                </c:pt>
                <c:pt idx="18">
                  <c:v>100.92344578268118</c:v>
                </c:pt>
                <c:pt idx="19">
                  <c:v>101.18755502275837</c:v>
                </c:pt>
                <c:pt idx="20">
                  <c:v>100.00187311517786</c:v>
                </c:pt>
                <c:pt idx="21">
                  <c:v>100.1723265963624</c:v>
                </c:pt>
                <c:pt idx="22">
                  <c:v>99.917582932174497</c:v>
                </c:pt>
                <c:pt idx="23">
                  <c:v>99.953940097776623</c:v>
                </c:pt>
                <c:pt idx="24">
                  <c:v>99.869425140951918</c:v>
                </c:pt>
                <c:pt idx="25">
                  <c:v>99.688145054039381</c:v>
                </c:pt>
                <c:pt idx="26">
                  <c:v>99.661734130031661</c:v>
                </c:pt>
                <c:pt idx="27">
                  <c:v>99.159589413153014</c:v>
                </c:pt>
                <c:pt idx="28">
                  <c:v>98.557476539232411</c:v>
                </c:pt>
                <c:pt idx="29">
                  <c:v>97.949519545956889</c:v>
                </c:pt>
                <c:pt idx="30">
                  <c:v>97.808754940341274</c:v>
                </c:pt>
                <c:pt idx="31">
                  <c:v>97.738175960439818</c:v>
                </c:pt>
                <c:pt idx="32">
                  <c:v>97.78245640324424</c:v>
                </c:pt>
              </c:numCache>
            </c:numRef>
          </c:val>
          <c:smooth val="0"/>
          <c:extLst>
            <c:ext xmlns:c16="http://schemas.microsoft.com/office/drawing/2014/chart" uri="{C3380CC4-5D6E-409C-BE32-E72D297353CC}">
              <c16:uniqueId val="{00000002-0A0D-43B2-956C-2DBC6F2E6622}"/>
            </c:ext>
          </c:extLst>
        </c:ser>
        <c:ser>
          <c:idx val="2"/>
          <c:order val="3"/>
          <c:tx>
            <c:strRef>
              <c:f>'Comparison vs July'!$M$9</c:f>
              <c:strCache>
                <c:ptCount val="1"/>
                <c:pt idx="0">
                  <c:v>   Jul 2025 Optimistic</c:v>
                </c:pt>
              </c:strCache>
            </c:strRef>
          </c:tx>
          <c:spPr>
            <a:ln w="28575" cap="rnd">
              <a:solidFill>
                <a:srgbClr val="FFC000">
                  <a:alpha val="30000"/>
                </a:srgbClr>
              </a:solidFill>
              <a:round/>
            </a:ln>
            <a:effectLst/>
          </c:spPr>
          <c:marker>
            <c:symbol val="none"/>
          </c:marker>
          <c:cat>
            <c:strRef>
              <c:f>'Comparison vs July'!$AY$7:$CE$7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July'!$AY$38:$CE$38</c:f>
              <c:numCache>
                <c:formatCode>0.0</c:formatCode>
                <c:ptCount val="33"/>
                <c:pt idx="0">
                  <c:v>100.00000000000001</c:v>
                </c:pt>
                <c:pt idx="1">
                  <c:v>100.18356872588321</c:v>
                </c:pt>
                <c:pt idx="2">
                  <c:v>88.886599483010542</c:v>
                </c:pt>
                <c:pt idx="3">
                  <c:v>91.767504589218149</c:v>
                </c:pt>
                <c:pt idx="4">
                  <c:v>92.616041658861874</c:v>
                </c:pt>
                <c:pt idx="5">
                  <c:v>92.468062787996857</c:v>
                </c:pt>
                <c:pt idx="6">
                  <c:v>93.773648522084443</c:v>
                </c:pt>
                <c:pt idx="7">
                  <c:v>95.759187802045474</c:v>
                </c:pt>
                <c:pt idx="8">
                  <c:v>97.617352864046765</c:v>
                </c:pt>
                <c:pt idx="9">
                  <c:v>97.930168958153828</c:v>
                </c:pt>
                <c:pt idx="10">
                  <c:v>98.759974525156423</c:v>
                </c:pt>
                <c:pt idx="11">
                  <c:v>99.970029595774179</c:v>
                </c:pt>
                <c:pt idx="12">
                  <c:v>99.85764057992732</c:v>
                </c:pt>
                <c:pt idx="13">
                  <c:v>99.971902746038296</c:v>
                </c:pt>
                <c:pt idx="14">
                  <c:v>100.13299366875211</c:v>
                </c:pt>
                <c:pt idx="15">
                  <c:v>99.852021129134982</c:v>
                </c:pt>
                <c:pt idx="16">
                  <c:v>99.941932341812461</c:v>
                </c:pt>
                <c:pt idx="17">
                  <c:v>100.49263851946203</c:v>
                </c:pt>
                <c:pt idx="18">
                  <c:v>100.93282883152885</c:v>
                </c:pt>
                <c:pt idx="19">
                  <c:v>101.18945041771251</c:v>
                </c:pt>
                <c:pt idx="20">
                  <c:v>100.21915858090136</c:v>
                </c:pt>
                <c:pt idx="21">
                  <c:v>100.63687108979883</c:v>
                </c:pt>
                <c:pt idx="22">
                  <c:v>100.63722698834901</c:v>
                </c:pt>
                <c:pt idx="23">
                  <c:v>100.94528528078523</c:v>
                </c:pt>
                <c:pt idx="24">
                  <c:v>101.27025812010639</c:v>
                </c:pt>
                <c:pt idx="25">
                  <c:v>101.6063574719964</c:v>
                </c:pt>
                <c:pt idx="26">
                  <c:v>101.98432173228936</c:v>
                </c:pt>
                <c:pt idx="27">
                  <c:v>102.31395871576818</c:v>
                </c:pt>
                <c:pt idx="28">
                  <c:v>102.73316974487695</c:v>
                </c:pt>
                <c:pt idx="29">
                  <c:v>103.04651032105797</c:v>
                </c:pt>
                <c:pt idx="30">
                  <c:v>103.35114074851084</c:v>
                </c:pt>
                <c:pt idx="31">
                  <c:v>103.64234068857004</c:v>
                </c:pt>
                <c:pt idx="32">
                  <c:v>103.92393136777433</c:v>
                </c:pt>
              </c:numCache>
            </c:numRef>
          </c:val>
          <c:smooth val="0"/>
          <c:extLst>
            <c:ext xmlns:c16="http://schemas.microsoft.com/office/drawing/2014/chart" uri="{C3380CC4-5D6E-409C-BE32-E72D297353CC}">
              <c16:uniqueId val="{00000003-0A0D-43B2-956C-2DBC6F2E6622}"/>
            </c:ext>
          </c:extLst>
        </c:ser>
        <c:ser>
          <c:idx val="3"/>
          <c:order val="4"/>
          <c:tx>
            <c:strRef>
              <c:f>'Comparison vs July'!$M$10</c:f>
              <c:strCache>
                <c:ptCount val="1"/>
                <c:pt idx="0">
                  <c:v>   Jul 2025 Baseline</c:v>
                </c:pt>
              </c:strCache>
            </c:strRef>
          </c:tx>
          <c:spPr>
            <a:ln w="28575" cap="rnd">
              <a:solidFill>
                <a:srgbClr val="FF0000">
                  <a:alpha val="30000"/>
                </a:srgbClr>
              </a:solidFill>
              <a:round/>
            </a:ln>
            <a:effectLst/>
          </c:spPr>
          <c:marker>
            <c:symbol val="none"/>
          </c:marker>
          <c:cat>
            <c:strRef>
              <c:f>'Comparison vs July'!$AY$7:$CE$7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July'!$AY$39:$CE$39</c:f>
              <c:numCache>
                <c:formatCode>0.0</c:formatCode>
                <c:ptCount val="33"/>
                <c:pt idx="0">
                  <c:v>100.00000000000001</c:v>
                </c:pt>
                <c:pt idx="1">
                  <c:v>100.18356872588321</c:v>
                </c:pt>
                <c:pt idx="2">
                  <c:v>88.886599483010542</c:v>
                </c:pt>
                <c:pt idx="3">
                  <c:v>91.767504589218149</c:v>
                </c:pt>
                <c:pt idx="4">
                  <c:v>92.616041658861874</c:v>
                </c:pt>
                <c:pt idx="5">
                  <c:v>92.468062787996857</c:v>
                </c:pt>
                <c:pt idx="6">
                  <c:v>93.773648522084443</c:v>
                </c:pt>
                <c:pt idx="7">
                  <c:v>95.759187802045474</c:v>
                </c:pt>
                <c:pt idx="8">
                  <c:v>97.617352864046765</c:v>
                </c:pt>
                <c:pt idx="9">
                  <c:v>97.930168958153828</c:v>
                </c:pt>
                <c:pt idx="10">
                  <c:v>98.759974525156423</c:v>
                </c:pt>
                <c:pt idx="11">
                  <c:v>99.970029595774179</c:v>
                </c:pt>
                <c:pt idx="12">
                  <c:v>99.85764057992732</c:v>
                </c:pt>
                <c:pt idx="13">
                  <c:v>99.971902746038296</c:v>
                </c:pt>
                <c:pt idx="14">
                  <c:v>100.13299366875211</c:v>
                </c:pt>
                <c:pt idx="15">
                  <c:v>99.852021129134982</c:v>
                </c:pt>
                <c:pt idx="16">
                  <c:v>99.941932341812461</c:v>
                </c:pt>
                <c:pt idx="17">
                  <c:v>100.49263851946203</c:v>
                </c:pt>
                <c:pt idx="18">
                  <c:v>100.93282883152885</c:v>
                </c:pt>
                <c:pt idx="19">
                  <c:v>101.18945041771251</c:v>
                </c:pt>
                <c:pt idx="20">
                  <c:v>100.21915858090136</c:v>
                </c:pt>
                <c:pt idx="21">
                  <c:v>100.63687108979883</c:v>
                </c:pt>
                <c:pt idx="22">
                  <c:v>100.63953096317387</c:v>
                </c:pt>
                <c:pt idx="23">
                  <c:v>100.78917693777396</c:v>
                </c:pt>
                <c:pt idx="24">
                  <c:v>100.88976510695687</c:v>
                </c:pt>
                <c:pt idx="25">
                  <c:v>101.01805716854606</c:v>
                </c:pt>
                <c:pt idx="26">
                  <c:v>101.14039261229537</c:v>
                </c:pt>
                <c:pt idx="27">
                  <c:v>101.270539092646</c:v>
                </c:pt>
                <c:pt idx="28">
                  <c:v>101.50869141722549</c:v>
                </c:pt>
                <c:pt idx="29">
                  <c:v>101.72515266174652</c:v>
                </c:pt>
                <c:pt idx="30">
                  <c:v>101.90986400929083</c:v>
                </c:pt>
                <c:pt idx="31">
                  <c:v>102.1345858464766</c:v>
                </c:pt>
                <c:pt idx="32">
                  <c:v>102.37965009553066</c:v>
                </c:pt>
              </c:numCache>
            </c:numRef>
          </c:val>
          <c:smooth val="0"/>
          <c:extLst>
            <c:ext xmlns:c16="http://schemas.microsoft.com/office/drawing/2014/chart" uri="{C3380CC4-5D6E-409C-BE32-E72D297353CC}">
              <c16:uniqueId val="{00000004-0A0D-43B2-956C-2DBC6F2E6622}"/>
            </c:ext>
          </c:extLst>
        </c:ser>
        <c:ser>
          <c:idx val="4"/>
          <c:order val="5"/>
          <c:tx>
            <c:strRef>
              <c:f>'Comparison vs July'!$M$11</c:f>
              <c:strCache>
                <c:ptCount val="1"/>
                <c:pt idx="0">
                  <c:v>   Jul 2025 Pessimistic</c:v>
                </c:pt>
              </c:strCache>
            </c:strRef>
          </c:tx>
          <c:spPr>
            <a:ln w="28575" cap="rnd">
              <a:solidFill>
                <a:srgbClr val="680000">
                  <a:alpha val="30000"/>
                </a:srgbClr>
              </a:solidFill>
              <a:round/>
            </a:ln>
            <a:effectLst/>
          </c:spPr>
          <c:marker>
            <c:symbol val="none"/>
          </c:marker>
          <c:cat>
            <c:strRef>
              <c:f>'Comparison vs July'!$AY$7:$CE$7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July'!$AY$40:$CE$40</c:f>
              <c:numCache>
                <c:formatCode>0.0</c:formatCode>
                <c:ptCount val="33"/>
                <c:pt idx="0">
                  <c:v>100.00000000000001</c:v>
                </c:pt>
                <c:pt idx="1">
                  <c:v>100.18356872588321</c:v>
                </c:pt>
                <c:pt idx="2">
                  <c:v>88.886599483010542</c:v>
                </c:pt>
                <c:pt idx="3">
                  <c:v>91.767504589218149</c:v>
                </c:pt>
                <c:pt idx="4">
                  <c:v>92.616041658861874</c:v>
                </c:pt>
                <c:pt idx="5">
                  <c:v>92.468062787996857</c:v>
                </c:pt>
                <c:pt idx="6">
                  <c:v>93.773648522084443</c:v>
                </c:pt>
                <c:pt idx="7">
                  <c:v>95.759187802045474</c:v>
                </c:pt>
                <c:pt idx="8">
                  <c:v>97.617352864046765</c:v>
                </c:pt>
                <c:pt idx="9">
                  <c:v>97.930168958153828</c:v>
                </c:pt>
                <c:pt idx="10">
                  <c:v>98.759974525156423</c:v>
                </c:pt>
                <c:pt idx="11">
                  <c:v>99.970029595774179</c:v>
                </c:pt>
                <c:pt idx="12">
                  <c:v>99.85764057992732</c:v>
                </c:pt>
                <c:pt idx="13">
                  <c:v>99.971902746038296</c:v>
                </c:pt>
                <c:pt idx="14">
                  <c:v>100.13299366875211</c:v>
                </c:pt>
                <c:pt idx="15">
                  <c:v>99.852021129134982</c:v>
                </c:pt>
                <c:pt idx="16">
                  <c:v>99.941932341812461</c:v>
                </c:pt>
                <c:pt idx="17">
                  <c:v>100.49263851946203</c:v>
                </c:pt>
                <c:pt idx="18">
                  <c:v>100.93282883152885</c:v>
                </c:pt>
                <c:pt idx="19">
                  <c:v>101.18945041771251</c:v>
                </c:pt>
                <c:pt idx="20">
                  <c:v>100.21915858090136</c:v>
                </c:pt>
                <c:pt idx="21">
                  <c:v>100.63687108979883</c:v>
                </c:pt>
                <c:pt idx="22">
                  <c:v>100.63790132244409</c:v>
                </c:pt>
                <c:pt idx="23">
                  <c:v>100.55832989922452</c:v>
                </c:pt>
                <c:pt idx="24">
                  <c:v>100.23532386768068</c:v>
                </c:pt>
                <c:pt idx="25">
                  <c:v>99.86517064398906</c:v>
                </c:pt>
                <c:pt idx="26">
                  <c:v>99.228767841756266</c:v>
                </c:pt>
                <c:pt idx="27">
                  <c:v>98.451373019143603</c:v>
                </c:pt>
                <c:pt idx="28">
                  <c:v>97.860206795789153</c:v>
                </c:pt>
                <c:pt idx="29">
                  <c:v>97.718709024837963</c:v>
                </c:pt>
                <c:pt idx="30">
                  <c:v>97.694826358970502</c:v>
                </c:pt>
                <c:pt idx="31">
                  <c:v>97.838009965159401</c:v>
                </c:pt>
                <c:pt idx="32">
                  <c:v>98.10167459633611</c:v>
                </c:pt>
              </c:numCache>
            </c:numRef>
          </c:val>
          <c:smooth val="0"/>
          <c:extLst>
            <c:ext xmlns:c16="http://schemas.microsoft.com/office/drawing/2014/chart" uri="{C3380CC4-5D6E-409C-BE32-E72D297353CC}">
              <c16:uniqueId val="{00000005-0A0D-43B2-956C-2DBC6F2E6622}"/>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05"/>
          <c:min val="8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July'!$M$41</c:f>
              <c:strCache>
                <c:ptCount val="1"/>
                <c:pt idx="0">
                  <c:v>   Oct 2025 Optimistic</c:v>
                </c:pt>
              </c:strCache>
            </c:strRef>
          </c:tx>
          <c:spPr>
            <a:ln w="28575" cap="rnd">
              <a:solidFill>
                <a:srgbClr val="FFC000"/>
              </a:solidFill>
              <a:round/>
            </a:ln>
            <a:effectLst/>
          </c:spPr>
          <c:marker>
            <c:symbol val="none"/>
          </c:marker>
          <c:cat>
            <c:strRef>
              <c:f>'Comparison vs July'!$CH$7:$DB$7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July'!$CH$41:$DB$41</c:f>
              <c:numCache>
                <c:formatCode>0.0%</c:formatCode>
                <c:ptCount val="21"/>
                <c:pt idx="0">
                  <c:v>1.8731502641200493E-5</c:v>
                </c:pt>
                <c:pt idx="1">
                  <c:v>9.3485902325607384E-5</c:v>
                </c:pt>
                <c:pt idx="2">
                  <c:v>-1.053674161803908E-4</c:v>
                </c:pt>
                <c:pt idx="3">
                  <c:v>1.0205956196029931E-4</c:v>
                </c:pt>
                <c:pt idx="4">
                  <c:v>2.0224900898035969E-5</c:v>
                </c:pt>
                <c:pt idx="5">
                  <c:v>1.418008710623031E-4</c:v>
                </c:pt>
                <c:pt idx="6">
                  <c:v>-1.1985138428349806E-4</c:v>
                </c:pt>
                <c:pt idx="7">
                  <c:v>7.8244200148569476E-5</c:v>
                </c:pt>
                <c:pt idx="8">
                  <c:v>-3.8377403385081443E-5</c:v>
                </c:pt>
                <c:pt idx="9">
                  <c:v>1.3389185363710254E-4</c:v>
                </c:pt>
                <c:pt idx="10">
                  <c:v>-9.4833472422450882E-5</c:v>
                </c:pt>
                <c:pt idx="11">
                  <c:v>5.6211354693580518E-5</c:v>
                </c:pt>
                <c:pt idx="12">
                  <c:v>-1.5006565372333025E-4</c:v>
                </c:pt>
                <c:pt idx="13">
                  <c:v>2.0610443874002904E-4</c:v>
                </c:pt>
                <c:pt idx="14">
                  <c:v>-5.6119872046900277E-5</c:v>
                </c:pt>
                <c:pt idx="15">
                  <c:v>9.3796311928961984E-5</c:v>
                </c:pt>
                <c:pt idx="16">
                  <c:v>-1.4993908724580951E-4</c:v>
                </c:pt>
                <c:pt idx="17">
                  <c:v>1.67757087737197E-4</c:v>
                </c:pt>
                <c:pt idx="18">
                  <c:v>-7.4233538712720204E-5</c:v>
                </c:pt>
                <c:pt idx="19">
                  <c:v>0</c:v>
                </c:pt>
                <c:pt idx="20">
                  <c:v>-2.1494121824945367E-3</c:v>
                </c:pt>
              </c:numCache>
            </c:numRef>
          </c:val>
          <c:smooth val="0"/>
          <c:extLst>
            <c:ext xmlns:c16="http://schemas.microsoft.com/office/drawing/2014/chart" uri="{C3380CC4-5D6E-409C-BE32-E72D297353CC}">
              <c16:uniqueId val="{00000000-AA07-45D5-A2BE-2CA8FF1A0000}"/>
            </c:ext>
          </c:extLst>
        </c:ser>
        <c:ser>
          <c:idx val="6"/>
          <c:order val="1"/>
          <c:tx>
            <c:strRef>
              <c:f>'Comparison vs July'!$M$43</c:f>
              <c:strCache>
                <c:ptCount val="1"/>
                <c:pt idx="0">
                  <c:v>   Oct 2025 Pessimistic</c:v>
                </c:pt>
              </c:strCache>
            </c:strRef>
          </c:tx>
          <c:spPr>
            <a:ln w="28575" cap="rnd">
              <a:solidFill>
                <a:srgbClr val="5B1A18"/>
              </a:solidFill>
              <a:round/>
            </a:ln>
            <a:effectLst/>
          </c:spPr>
          <c:marker>
            <c:symbol val="none"/>
          </c:marker>
          <c:cat>
            <c:strRef>
              <c:f>'Comparison vs July'!$CH$7:$DB$7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July'!$CH$43:$DB$43</c:f>
              <c:numCache>
                <c:formatCode>0.0%</c:formatCode>
                <c:ptCount val="21"/>
                <c:pt idx="0">
                  <c:v>1.8731502641200493E-5</c:v>
                </c:pt>
                <c:pt idx="1">
                  <c:v>9.3485902325607384E-5</c:v>
                </c:pt>
                <c:pt idx="2">
                  <c:v>-1.053674161803908E-4</c:v>
                </c:pt>
                <c:pt idx="3">
                  <c:v>1.0205956196029931E-4</c:v>
                </c:pt>
                <c:pt idx="4">
                  <c:v>2.0224900898035969E-5</c:v>
                </c:pt>
                <c:pt idx="5">
                  <c:v>1.418008710623031E-4</c:v>
                </c:pt>
                <c:pt idx="6">
                  <c:v>-1.1985138428349806E-4</c:v>
                </c:pt>
                <c:pt idx="7">
                  <c:v>7.8244200148569476E-5</c:v>
                </c:pt>
                <c:pt idx="8">
                  <c:v>-3.8377403385081443E-5</c:v>
                </c:pt>
                <c:pt idx="9">
                  <c:v>1.3389185363710254E-4</c:v>
                </c:pt>
                <c:pt idx="10">
                  <c:v>-9.4833472422450882E-5</c:v>
                </c:pt>
                <c:pt idx="11">
                  <c:v>5.6211354693580518E-5</c:v>
                </c:pt>
                <c:pt idx="12">
                  <c:v>-1.5006565372333025E-4</c:v>
                </c:pt>
                <c:pt idx="13">
                  <c:v>2.0610443874002904E-4</c:v>
                </c:pt>
                <c:pt idx="14">
                  <c:v>-5.6119872046900277E-5</c:v>
                </c:pt>
                <c:pt idx="15">
                  <c:v>9.3796311928961984E-5</c:v>
                </c:pt>
                <c:pt idx="16">
                  <c:v>-1.4993908724580951E-4</c:v>
                </c:pt>
                <c:pt idx="17">
                  <c:v>1.67757087737197E-4</c:v>
                </c:pt>
                <c:pt idx="18">
                  <c:v>-7.4233538712720204E-5</c:v>
                </c:pt>
                <c:pt idx="19">
                  <c:v>0</c:v>
                </c:pt>
                <c:pt idx="20">
                  <c:v>-2.1494121824945367E-3</c:v>
                </c:pt>
              </c:numCache>
            </c:numRef>
          </c:val>
          <c:smooth val="0"/>
          <c:extLst>
            <c:ext xmlns:c16="http://schemas.microsoft.com/office/drawing/2014/chart" uri="{C3380CC4-5D6E-409C-BE32-E72D297353CC}">
              <c16:uniqueId val="{00000002-AA07-45D5-A2BE-2CA8FF1A0000}"/>
            </c:ext>
          </c:extLst>
        </c:ser>
        <c:ser>
          <c:idx val="5"/>
          <c:order val="2"/>
          <c:tx>
            <c:strRef>
              <c:f>'Comparison vs July'!$M$42</c:f>
              <c:strCache>
                <c:ptCount val="1"/>
                <c:pt idx="0">
                  <c:v>   Oct 2025 Baseline</c:v>
                </c:pt>
              </c:strCache>
            </c:strRef>
          </c:tx>
          <c:spPr>
            <a:ln w="28575" cap="rnd">
              <a:solidFill>
                <a:srgbClr val="FD6467"/>
              </a:solidFill>
              <a:round/>
            </a:ln>
            <a:effectLst/>
          </c:spPr>
          <c:marker>
            <c:symbol val="none"/>
          </c:marker>
          <c:cat>
            <c:strRef>
              <c:f>'Comparison vs July'!$CH$7:$DB$7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July'!$CH$42:$DB$42</c:f>
              <c:numCache>
                <c:formatCode>0.0%</c:formatCode>
                <c:ptCount val="21"/>
                <c:pt idx="0">
                  <c:v>1.8731502641200493E-5</c:v>
                </c:pt>
                <c:pt idx="1">
                  <c:v>9.3485902325607384E-5</c:v>
                </c:pt>
                <c:pt idx="2">
                  <c:v>-1.053674161803908E-4</c:v>
                </c:pt>
                <c:pt idx="3">
                  <c:v>1.0205956196029931E-4</c:v>
                </c:pt>
                <c:pt idx="4">
                  <c:v>2.0224900898035969E-5</c:v>
                </c:pt>
                <c:pt idx="5">
                  <c:v>1.418008710623031E-4</c:v>
                </c:pt>
                <c:pt idx="6">
                  <c:v>-1.1985138428349806E-4</c:v>
                </c:pt>
                <c:pt idx="7">
                  <c:v>7.8244200148569476E-5</c:v>
                </c:pt>
                <c:pt idx="8">
                  <c:v>-3.8377403385081443E-5</c:v>
                </c:pt>
                <c:pt idx="9">
                  <c:v>1.3389185363710254E-4</c:v>
                </c:pt>
                <c:pt idx="10">
                  <c:v>-9.4833472422450882E-5</c:v>
                </c:pt>
                <c:pt idx="11">
                  <c:v>5.6211354693580518E-5</c:v>
                </c:pt>
                <c:pt idx="12">
                  <c:v>-1.5006565372333025E-4</c:v>
                </c:pt>
                <c:pt idx="13">
                  <c:v>2.0610443874002904E-4</c:v>
                </c:pt>
                <c:pt idx="14">
                  <c:v>-5.6119872046900277E-5</c:v>
                </c:pt>
                <c:pt idx="15">
                  <c:v>9.3796311928961984E-5</c:v>
                </c:pt>
                <c:pt idx="16">
                  <c:v>-1.4993908724580951E-4</c:v>
                </c:pt>
                <c:pt idx="17">
                  <c:v>1.67757087737197E-4</c:v>
                </c:pt>
                <c:pt idx="18">
                  <c:v>-7.4233538712720204E-5</c:v>
                </c:pt>
                <c:pt idx="19">
                  <c:v>0</c:v>
                </c:pt>
                <c:pt idx="20">
                  <c:v>-2.1494121824945367E-3</c:v>
                </c:pt>
              </c:numCache>
            </c:numRef>
          </c:val>
          <c:smooth val="0"/>
          <c:extLst>
            <c:ext xmlns:c16="http://schemas.microsoft.com/office/drawing/2014/chart" uri="{C3380CC4-5D6E-409C-BE32-E72D297353CC}">
              <c16:uniqueId val="{00000001-AA07-45D5-A2BE-2CA8FF1A0000}"/>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per employee,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5331540169049116"/>
          <c:w val="0.90520654149000601"/>
          <c:h val="0.66147516684381391"/>
        </c:manualLayout>
      </c:layout>
      <c:lineChart>
        <c:grouping val="standard"/>
        <c:varyColors val="0"/>
        <c:ser>
          <c:idx val="0"/>
          <c:order val="0"/>
          <c:tx>
            <c:strRef>
              <c:f>'Comparison vs July'!$M$33</c:f>
              <c:strCache>
                <c:ptCount val="1"/>
                <c:pt idx="0">
                  <c:v>   Oct 2025 Optimistic</c:v>
                </c:pt>
              </c:strCache>
            </c:strRef>
          </c:tx>
          <c:spPr>
            <a:ln w="28575" cap="rnd">
              <a:solidFill>
                <a:srgbClr val="FFC000"/>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July'!$N$33:$AT$33</c:f>
              <c:numCache>
                <c:formatCode>#,##0.0</c:formatCode>
                <c:ptCount val="33"/>
                <c:pt idx="0">
                  <c:v>91460.616164587409</c:v>
                </c:pt>
                <c:pt idx="1">
                  <c:v>94031.917947913229</c:v>
                </c:pt>
                <c:pt idx="2">
                  <c:v>101072.35163245883</c:v>
                </c:pt>
                <c:pt idx="3">
                  <c:v>103453.12661911908</c:v>
                </c:pt>
                <c:pt idx="4">
                  <c:v>105965.0109980144</c:v>
                </c:pt>
                <c:pt idx="5">
                  <c:v>108127.25963926975</c:v>
                </c:pt>
                <c:pt idx="6">
                  <c:v>110236.9460019105</c:v>
                </c:pt>
                <c:pt idx="7">
                  <c:v>110546.84819216178</c:v>
                </c:pt>
                <c:pt idx="8">
                  <c:v>111945.10760181744</c:v>
                </c:pt>
                <c:pt idx="9">
                  <c:v>111753.57698803903</c:v>
                </c:pt>
                <c:pt idx="10">
                  <c:v>110535.21682526657</c:v>
                </c:pt>
                <c:pt idx="11">
                  <c:v>111723.68237204161</c:v>
                </c:pt>
                <c:pt idx="12">
                  <c:v>111588.38413934251</c:v>
                </c:pt>
                <c:pt idx="13">
                  <c:v>116187.64114681214</c:v>
                </c:pt>
                <c:pt idx="14">
                  <c:v>118662.58909839579</c:v>
                </c:pt>
                <c:pt idx="15">
                  <c:v>122518.86818389682</c:v>
                </c:pt>
                <c:pt idx="16">
                  <c:v>126044.51912976056</c:v>
                </c:pt>
                <c:pt idx="17">
                  <c:v>126291.25211256757</c:v>
                </c:pt>
                <c:pt idx="18">
                  <c:v>129587.7959754975</c:v>
                </c:pt>
                <c:pt idx="19">
                  <c:v>128954.19679160156</c:v>
                </c:pt>
                <c:pt idx="20">
                  <c:v>132823.41450497406</c:v>
                </c:pt>
                <c:pt idx="21">
                  <c:v>133710.60711578227</c:v>
                </c:pt>
                <c:pt idx="22">
                  <c:v>135094.91140792344</c:v>
                </c:pt>
                <c:pt idx="23">
                  <c:v>136242.08687752587</c:v>
                </c:pt>
                <c:pt idx="24">
                  <c:v>137174.44490218002</c:v>
                </c:pt>
                <c:pt idx="25">
                  <c:v>139136.80685335633</c:v>
                </c:pt>
                <c:pt idx="26">
                  <c:v>140345.71568378602</c:v>
                </c:pt>
                <c:pt idx="27">
                  <c:v>141565.44283720199</c:v>
                </c:pt>
                <c:pt idx="28">
                  <c:v>142906.62546918588</c:v>
                </c:pt>
                <c:pt idx="29">
                  <c:v>144421.64867405107</c:v>
                </c:pt>
                <c:pt idx="30">
                  <c:v>146025.95329326959</c:v>
                </c:pt>
                <c:pt idx="31">
                  <c:v>147677.03427392716</c:v>
                </c:pt>
                <c:pt idx="32">
                  <c:v>149146.09538177494</c:v>
                </c:pt>
              </c:numCache>
            </c:numRef>
          </c:val>
          <c:smooth val="0"/>
          <c:extLst>
            <c:ext xmlns:c16="http://schemas.microsoft.com/office/drawing/2014/chart" uri="{C3380CC4-5D6E-409C-BE32-E72D297353CC}">
              <c16:uniqueId val="{00000000-AAF5-41FF-89BB-3E2BD6E454E0}"/>
            </c:ext>
          </c:extLst>
        </c:ser>
        <c:ser>
          <c:idx val="6"/>
          <c:order val="1"/>
          <c:tx>
            <c:strRef>
              <c:f>'Comparison vs July'!$M$35</c:f>
              <c:strCache>
                <c:ptCount val="1"/>
                <c:pt idx="0">
                  <c:v>   Oct 2025 Pessimistic</c:v>
                </c:pt>
              </c:strCache>
            </c:strRef>
          </c:tx>
          <c:spPr>
            <a:ln w="28575" cap="rnd">
              <a:solidFill>
                <a:srgbClr val="680000"/>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July'!$N$35:$AT$35</c:f>
              <c:numCache>
                <c:formatCode>#,##0.0</c:formatCode>
                <c:ptCount val="33"/>
                <c:pt idx="0">
                  <c:v>91460.616164587409</c:v>
                </c:pt>
                <c:pt idx="1">
                  <c:v>94031.917947913229</c:v>
                </c:pt>
                <c:pt idx="2">
                  <c:v>101072.35163245883</c:v>
                </c:pt>
                <c:pt idx="3">
                  <c:v>103453.12661911908</c:v>
                </c:pt>
                <c:pt idx="4">
                  <c:v>105965.0109980144</c:v>
                </c:pt>
                <c:pt idx="5">
                  <c:v>108127.25963926975</c:v>
                </c:pt>
                <c:pt idx="6">
                  <c:v>110236.9460019105</c:v>
                </c:pt>
                <c:pt idx="7">
                  <c:v>110546.84819216178</c:v>
                </c:pt>
                <c:pt idx="8">
                  <c:v>111945.10760181744</c:v>
                </c:pt>
                <c:pt idx="9">
                  <c:v>111753.57698803903</c:v>
                </c:pt>
                <c:pt idx="10">
                  <c:v>110535.21682526657</c:v>
                </c:pt>
                <c:pt idx="11">
                  <c:v>111723.68237204161</c:v>
                </c:pt>
                <c:pt idx="12">
                  <c:v>111588.38413934251</c:v>
                </c:pt>
                <c:pt idx="13">
                  <c:v>116187.64114681214</c:v>
                </c:pt>
                <c:pt idx="14">
                  <c:v>118662.58909839579</c:v>
                </c:pt>
                <c:pt idx="15">
                  <c:v>122518.86818389682</c:v>
                </c:pt>
                <c:pt idx="16">
                  <c:v>126044.51912976056</c:v>
                </c:pt>
                <c:pt idx="17">
                  <c:v>126291.25211256757</c:v>
                </c:pt>
                <c:pt idx="18">
                  <c:v>129587.7959754975</c:v>
                </c:pt>
                <c:pt idx="19">
                  <c:v>128954.19679160156</c:v>
                </c:pt>
                <c:pt idx="20">
                  <c:v>132823.41450497406</c:v>
                </c:pt>
                <c:pt idx="21">
                  <c:v>133710.60711578227</c:v>
                </c:pt>
                <c:pt idx="22">
                  <c:v>135094.91140792344</c:v>
                </c:pt>
                <c:pt idx="23">
                  <c:v>136360.70784659087</c:v>
                </c:pt>
                <c:pt idx="24">
                  <c:v>137266.71029228979</c:v>
                </c:pt>
                <c:pt idx="25">
                  <c:v>139275.44099070076</c:v>
                </c:pt>
                <c:pt idx="26">
                  <c:v>140515.02441153239</c:v>
                </c:pt>
                <c:pt idx="27">
                  <c:v>141262.35187245233</c:v>
                </c:pt>
                <c:pt idx="28">
                  <c:v>141924.37864046672</c:v>
                </c:pt>
                <c:pt idx="29">
                  <c:v>142762.71214639398</c:v>
                </c:pt>
                <c:pt idx="30">
                  <c:v>144298.82820130396</c:v>
                </c:pt>
                <c:pt idx="31">
                  <c:v>145709.46280031919</c:v>
                </c:pt>
                <c:pt idx="32">
                  <c:v>147025.00540197597</c:v>
                </c:pt>
              </c:numCache>
            </c:numRef>
          </c:val>
          <c:smooth val="0"/>
          <c:extLst>
            <c:ext xmlns:c16="http://schemas.microsoft.com/office/drawing/2014/chart" uri="{C3380CC4-5D6E-409C-BE32-E72D297353CC}">
              <c16:uniqueId val="{00000002-AAF5-41FF-89BB-3E2BD6E454E0}"/>
            </c:ext>
          </c:extLst>
        </c:ser>
        <c:ser>
          <c:idx val="5"/>
          <c:order val="2"/>
          <c:tx>
            <c:strRef>
              <c:f>'Comparison vs July'!$M$34</c:f>
              <c:strCache>
                <c:ptCount val="1"/>
                <c:pt idx="0">
                  <c:v>   Oct 2025 Baseline</c:v>
                </c:pt>
              </c:strCache>
            </c:strRef>
          </c:tx>
          <c:spPr>
            <a:ln w="28575" cap="rnd">
              <a:solidFill>
                <a:srgbClr val="FF0000"/>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July'!$N$34:$AT$34</c:f>
              <c:numCache>
                <c:formatCode>#,##0.0</c:formatCode>
                <c:ptCount val="33"/>
                <c:pt idx="0">
                  <c:v>91460.616164587409</c:v>
                </c:pt>
                <c:pt idx="1">
                  <c:v>94031.917947913229</c:v>
                </c:pt>
                <c:pt idx="2">
                  <c:v>101072.35163245883</c:v>
                </c:pt>
                <c:pt idx="3">
                  <c:v>103453.12661911908</c:v>
                </c:pt>
                <c:pt idx="4">
                  <c:v>105965.0109980144</c:v>
                </c:pt>
                <c:pt idx="5">
                  <c:v>108127.25963926975</c:v>
                </c:pt>
                <c:pt idx="6">
                  <c:v>110236.9460019105</c:v>
                </c:pt>
                <c:pt idx="7">
                  <c:v>110546.84819216178</c:v>
                </c:pt>
                <c:pt idx="8">
                  <c:v>111945.10760181744</c:v>
                </c:pt>
                <c:pt idx="9">
                  <c:v>111753.57698803903</c:v>
                </c:pt>
                <c:pt idx="10">
                  <c:v>110535.21682526657</c:v>
                </c:pt>
                <c:pt idx="11">
                  <c:v>111723.68237204161</c:v>
                </c:pt>
                <c:pt idx="12">
                  <c:v>111588.38413934251</c:v>
                </c:pt>
                <c:pt idx="13">
                  <c:v>116187.64114681214</c:v>
                </c:pt>
                <c:pt idx="14">
                  <c:v>118662.58909839579</c:v>
                </c:pt>
                <c:pt idx="15">
                  <c:v>122518.86818389682</c:v>
                </c:pt>
                <c:pt idx="16">
                  <c:v>126044.51912976056</c:v>
                </c:pt>
                <c:pt idx="17">
                  <c:v>126291.25211256757</c:v>
                </c:pt>
                <c:pt idx="18">
                  <c:v>129587.7959754975</c:v>
                </c:pt>
                <c:pt idx="19">
                  <c:v>128954.19679160156</c:v>
                </c:pt>
                <c:pt idx="20">
                  <c:v>132823.41450497406</c:v>
                </c:pt>
                <c:pt idx="21">
                  <c:v>133710.60711578227</c:v>
                </c:pt>
                <c:pt idx="22">
                  <c:v>135094.91140792344</c:v>
                </c:pt>
                <c:pt idx="23">
                  <c:v>136308.0528561637</c:v>
                </c:pt>
                <c:pt idx="24">
                  <c:v>137210.51243046627</c:v>
                </c:pt>
                <c:pt idx="25">
                  <c:v>139259.28708891649</c:v>
                </c:pt>
                <c:pt idx="26">
                  <c:v>140571.73172502371</c:v>
                </c:pt>
                <c:pt idx="27">
                  <c:v>141842.049242724</c:v>
                </c:pt>
                <c:pt idx="28">
                  <c:v>143178.2441133488</c:v>
                </c:pt>
                <c:pt idx="29">
                  <c:v>144642.6906995943</c:v>
                </c:pt>
                <c:pt idx="30">
                  <c:v>146065.61433791919</c:v>
                </c:pt>
                <c:pt idx="31">
                  <c:v>147548.24934960998</c:v>
                </c:pt>
                <c:pt idx="32">
                  <c:v>148942.37633747738</c:v>
                </c:pt>
              </c:numCache>
            </c:numRef>
          </c:val>
          <c:smooth val="0"/>
          <c:extLst>
            <c:ext xmlns:c16="http://schemas.microsoft.com/office/drawing/2014/chart" uri="{C3380CC4-5D6E-409C-BE32-E72D297353CC}">
              <c16:uniqueId val="{00000001-AAF5-41FF-89BB-3E2BD6E454E0}"/>
            </c:ext>
          </c:extLst>
        </c:ser>
        <c:ser>
          <c:idx val="2"/>
          <c:order val="3"/>
          <c:tx>
            <c:strRef>
              <c:f>'Comparison vs July'!$M$30</c:f>
              <c:strCache>
                <c:ptCount val="1"/>
                <c:pt idx="0">
                  <c:v>   Jul 2025 Optimistic</c:v>
                </c:pt>
              </c:strCache>
            </c:strRef>
          </c:tx>
          <c:spPr>
            <a:ln w="28575" cap="rnd">
              <a:solidFill>
                <a:srgbClr val="FFC000">
                  <a:alpha val="30000"/>
                </a:srgbClr>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July'!$N$30:$AT$30</c:f>
              <c:numCache>
                <c:formatCode>#,##0.0</c:formatCode>
                <c:ptCount val="33"/>
                <c:pt idx="0">
                  <c:v>91474.507498842911</c:v>
                </c:pt>
                <c:pt idx="1">
                  <c:v>94043.086356218671</c:v>
                </c:pt>
                <c:pt idx="2">
                  <c:v>101110.93735415995</c:v>
                </c:pt>
                <c:pt idx="3">
                  <c:v>103387.73575600953</c:v>
                </c:pt>
                <c:pt idx="4">
                  <c:v>105992.58265177568</c:v>
                </c:pt>
                <c:pt idx="5">
                  <c:v>108223.41827153225</c:v>
                </c:pt>
                <c:pt idx="6">
                  <c:v>110322.77866692276</c:v>
                </c:pt>
                <c:pt idx="7">
                  <c:v>110491.11689941022</c:v>
                </c:pt>
                <c:pt idx="8">
                  <c:v>111832.25953238453</c:v>
                </c:pt>
                <c:pt idx="9">
                  <c:v>111550.54737021231</c:v>
                </c:pt>
                <c:pt idx="10">
                  <c:v>110868.91862390218</c:v>
                </c:pt>
                <c:pt idx="11">
                  <c:v>111517.61212574964</c:v>
                </c:pt>
                <c:pt idx="12">
                  <c:v>111657.61186006494</c:v>
                </c:pt>
                <c:pt idx="13">
                  <c:v>115592.47493458851</c:v>
                </c:pt>
                <c:pt idx="14">
                  <c:v>119696.30658031483</c:v>
                </c:pt>
                <c:pt idx="15">
                  <c:v>122292.88273722093</c:v>
                </c:pt>
                <c:pt idx="16">
                  <c:v>125839.81668689271</c:v>
                </c:pt>
                <c:pt idx="17">
                  <c:v>127650.63310082375</c:v>
                </c:pt>
                <c:pt idx="18">
                  <c:v>129778.2473780908</c:v>
                </c:pt>
                <c:pt idx="19">
                  <c:v>128063.76022735918</c:v>
                </c:pt>
                <c:pt idx="20">
                  <c:v>132360.49897926548</c:v>
                </c:pt>
                <c:pt idx="21">
                  <c:v>131553.35008870254</c:v>
                </c:pt>
                <c:pt idx="22">
                  <c:v>133123.45431529763</c:v>
                </c:pt>
                <c:pt idx="23">
                  <c:v>134553.30377347462</c:v>
                </c:pt>
                <c:pt idx="24">
                  <c:v>136029.03884164256</c:v>
                </c:pt>
                <c:pt idx="25">
                  <c:v>137069.73932578551</c:v>
                </c:pt>
                <c:pt idx="26">
                  <c:v>138630.68195906538</c:v>
                </c:pt>
                <c:pt idx="27">
                  <c:v>139974.98779323022</c:v>
                </c:pt>
                <c:pt idx="28">
                  <c:v>141372.00513518704</c:v>
                </c:pt>
                <c:pt idx="29">
                  <c:v>142982.31980747619</c:v>
                </c:pt>
                <c:pt idx="30">
                  <c:v>144623.92777603786</c:v>
                </c:pt>
                <c:pt idx="31">
                  <c:v>146097.75801772982</c:v>
                </c:pt>
                <c:pt idx="32">
                  <c:v>147436.76329283466</c:v>
                </c:pt>
              </c:numCache>
            </c:numRef>
          </c:val>
          <c:smooth val="0"/>
          <c:extLst>
            <c:ext xmlns:c16="http://schemas.microsoft.com/office/drawing/2014/chart" uri="{C3380CC4-5D6E-409C-BE32-E72D297353CC}">
              <c16:uniqueId val="{00000003-AAF5-41FF-89BB-3E2BD6E454E0}"/>
            </c:ext>
          </c:extLst>
        </c:ser>
        <c:ser>
          <c:idx val="4"/>
          <c:order val="4"/>
          <c:tx>
            <c:strRef>
              <c:f>'Comparison vs July'!$M$32</c:f>
              <c:strCache>
                <c:ptCount val="1"/>
                <c:pt idx="0">
                  <c:v>   Jul 2025 Pessimistic</c:v>
                </c:pt>
              </c:strCache>
            </c:strRef>
          </c:tx>
          <c:spPr>
            <a:ln w="28575" cap="rnd">
              <a:solidFill>
                <a:srgbClr val="680000">
                  <a:alpha val="30000"/>
                </a:srgbClr>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July'!$N$32:$AT$32</c:f>
              <c:numCache>
                <c:formatCode>#,##0.0</c:formatCode>
                <c:ptCount val="33"/>
                <c:pt idx="0">
                  <c:v>91474.507498842911</c:v>
                </c:pt>
                <c:pt idx="1">
                  <c:v>94043.086356218671</c:v>
                </c:pt>
                <c:pt idx="2">
                  <c:v>101110.93735415995</c:v>
                </c:pt>
                <c:pt idx="3">
                  <c:v>103387.73575600953</c:v>
                </c:pt>
                <c:pt idx="4">
                  <c:v>105992.58265177568</c:v>
                </c:pt>
                <c:pt idx="5">
                  <c:v>108223.41827153225</c:v>
                </c:pt>
                <c:pt idx="6">
                  <c:v>110322.77866692276</c:v>
                </c:pt>
                <c:pt idx="7">
                  <c:v>110491.11689941022</c:v>
                </c:pt>
                <c:pt idx="8">
                  <c:v>111832.25953238453</c:v>
                </c:pt>
                <c:pt idx="9">
                  <c:v>111550.54737021231</c:v>
                </c:pt>
                <c:pt idx="10">
                  <c:v>110868.91862390218</c:v>
                </c:pt>
                <c:pt idx="11">
                  <c:v>111517.61212574964</c:v>
                </c:pt>
                <c:pt idx="12">
                  <c:v>111657.61186006494</c:v>
                </c:pt>
                <c:pt idx="13">
                  <c:v>115592.47493458851</c:v>
                </c:pt>
                <c:pt idx="14">
                  <c:v>119696.30658031483</c:v>
                </c:pt>
                <c:pt idx="15">
                  <c:v>122292.88273722093</c:v>
                </c:pt>
                <c:pt idx="16">
                  <c:v>125839.81668689271</c:v>
                </c:pt>
                <c:pt idx="17">
                  <c:v>127650.63310082375</c:v>
                </c:pt>
                <c:pt idx="18">
                  <c:v>129778.2473780908</c:v>
                </c:pt>
                <c:pt idx="19">
                  <c:v>128063.76022735918</c:v>
                </c:pt>
                <c:pt idx="20">
                  <c:v>132360.49897926548</c:v>
                </c:pt>
                <c:pt idx="21">
                  <c:v>131553.35008870254</c:v>
                </c:pt>
                <c:pt idx="22">
                  <c:v>133238.09178143769</c:v>
                </c:pt>
                <c:pt idx="23">
                  <c:v>134325.32220451988</c:v>
                </c:pt>
                <c:pt idx="24">
                  <c:v>135574.06119006278</c:v>
                </c:pt>
                <c:pt idx="25">
                  <c:v>137606.6745670276</c:v>
                </c:pt>
                <c:pt idx="26">
                  <c:v>138762.62948031185</c:v>
                </c:pt>
                <c:pt idx="27">
                  <c:v>139550.33604931578</c:v>
                </c:pt>
                <c:pt idx="28">
                  <c:v>140361.07737495372</c:v>
                </c:pt>
                <c:pt idx="29">
                  <c:v>141952.87120810014</c:v>
                </c:pt>
                <c:pt idx="30">
                  <c:v>143432.08444923017</c:v>
                </c:pt>
                <c:pt idx="31">
                  <c:v>144756.87225023835</c:v>
                </c:pt>
                <c:pt idx="32">
                  <c:v>145943.5246243453</c:v>
                </c:pt>
              </c:numCache>
            </c:numRef>
          </c:val>
          <c:smooth val="0"/>
          <c:extLst>
            <c:ext xmlns:c16="http://schemas.microsoft.com/office/drawing/2014/chart" uri="{C3380CC4-5D6E-409C-BE32-E72D297353CC}">
              <c16:uniqueId val="{00000005-AAF5-41FF-89BB-3E2BD6E454E0}"/>
            </c:ext>
          </c:extLst>
        </c:ser>
        <c:ser>
          <c:idx val="3"/>
          <c:order val="5"/>
          <c:tx>
            <c:strRef>
              <c:f>'Comparison vs July'!$M$31</c:f>
              <c:strCache>
                <c:ptCount val="1"/>
                <c:pt idx="0">
                  <c:v>   Jul 2025 Baseline</c:v>
                </c:pt>
              </c:strCache>
            </c:strRef>
          </c:tx>
          <c:spPr>
            <a:ln w="28575" cap="rnd">
              <a:solidFill>
                <a:srgbClr val="FF0000">
                  <a:alpha val="30000"/>
                </a:srgbClr>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July'!$N$31:$AT$31</c:f>
              <c:numCache>
                <c:formatCode>#,##0.0</c:formatCode>
                <c:ptCount val="33"/>
                <c:pt idx="0">
                  <c:v>91474.507498842911</c:v>
                </c:pt>
                <c:pt idx="1">
                  <c:v>94043.086356218671</c:v>
                </c:pt>
                <c:pt idx="2">
                  <c:v>101110.93735415995</c:v>
                </c:pt>
                <c:pt idx="3">
                  <c:v>103387.73575600953</c:v>
                </c:pt>
                <c:pt idx="4">
                  <c:v>105992.58265177568</c:v>
                </c:pt>
                <c:pt idx="5">
                  <c:v>108223.41827153225</c:v>
                </c:pt>
                <c:pt idx="6">
                  <c:v>110322.77866692276</c:v>
                </c:pt>
                <c:pt idx="7">
                  <c:v>110491.11689941022</c:v>
                </c:pt>
                <c:pt idx="8">
                  <c:v>111832.25953238453</c:v>
                </c:pt>
                <c:pt idx="9">
                  <c:v>111550.54737021231</c:v>
                </c:pt>
                <c:pt idx="10">
                  <c:v>110868.91862390218</c:v>
                </c:pt>
                <c:pt idx="11">
                  <c:v>111517.61212574964</c:v>
                </c:pt>
                <c:pt idx="12">
                  <c:v>111657.61186006494</c:v>
                </c:pt>
                <c:pt idx="13">
                  <c:v>115592.47493458851</c:v>
                </c:pt>
                <c:pt idx="14">
                  <c:v>119696.30658031483</c:v>
                </c:pt>
                <c:pt idx="15">
                  <c:v>122292.88273722093</c:v>
                </c:pt>
                <c:pt idx="16">
                  <c:v>125839.81668689271</c:v>
                </c:pt>
                <c:pt idx="17">
                  <c:v>127650.63310082375</c:v>
                </c:pt>
                <c:pt idx="18">
                  <c:v>129778.2473780908</c:v>
                </c:pt>
                <c:pt idx="19">
                  <c:v>128063.76022735918</c:v>
                </c:pt>
                <c:pt idx="20">
                  <c:v>132360.49897926548</c:v>
                </c:pt>
                <c:pt idx="21">
                  <c:v>131553.35008870254</c:v>
                </c:pt>
                <c:pt idx="22">
                  <c:v>133177.69585809257</c:v>
                </c:pt>
                <c:pt idx="23">
                  <c:v>134468.27206191872</c:v>
                </c:pt>
                <c:pt idx="24">
                  <c:v>135877.95698595329</c:v>
                </c:pt>
                <c:pt idx="25">
                  <c:v>137417.73982699635</c:v>
                </c:pt>
                <c:pt idx="26">
                  <c:v>138965.85616284233</c:v>
                </c:pt>
                <c:pt idx="27">
                  <c:v>140306.0134517627</c:v>
                </c:pt>
                <c:pt idx="28">
                  <c:v>141699.28713820616</c:v>
                </c:pt>
                <c:pt idx="29">
                  <c:v>143179.85585281011</c:v>
                </c:pt>
                <c:pt idx="30">
                  <c:v>144676.7060743747</c:v>
                </c:pt>
                <c:pt idx="31">
                  <c:v>146070.21989866407</c:v>
                </c:pt>
                <c:pt idx="32">
                  <c:v>147363.38287922365</c:v>
                </c:pt>
              </c:numCache>
            </c:numRef>
          </c:val>
          <c:smooth val="0"/>
          <c:extLst>
            <c:ext xmlns:c16="http://schemas.microsoft.com/office/drawing/2014/chart" uri="{C3380CC4-5D6E-409C-BE32-E72D297353CC}">
              <c16:uniqueId val="{00000004-AAF5-41FF-89BB-3E2BD6E454E0}"/>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9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Employment (thousands of jobs)</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0"/>
          <c:order val="0"/>
          <c:tx>
            <c:strRef>
              <c:f>'Comparison vs July'!$B$41</c:f>
              <c:strCache>
                <c:ptCount val="1"/>
                <c:pt idx="0">
                  <c:v>   Oct 2025 Optimistic</c:v>
                </c:pt>
              </c:strCache>
            </c:strRef>
          </c:tx>
          <c:spPr>
            <a:ln w="28575" cap="rnd">
              <a:solidFill>
                <a:srgbClr val="FFC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July'!$C$41:$K$41</c:f>
              <c:numCache>
                <c:formatCode>#,##0.0</c:formatCode>
                <c:ptCount val="9"/>
                <c:pt idx="0">
                  <c:v>1763.4166666666667</c:v>
                </c:pt>
                <c:pt idx="1">
                  <c:v>1661.4833333333333</c:v>
                </c:pt>
                <c:pt idx="2">
                  <c:v>1688.8833333333332</c:v>
                </c:pt>
                <c:pt idx="3">
                  <c:v>1764.0166666666669</c:v>
                </c:pt>
                <c:pt idx="4">
                  <c:v>1779.125</c:v>
                </c:pt>
                <c:pt idx="5">
                  <c:v>1791.2250000000004</c:v>
                </c:pt>
                <c:pt idx="6">
                  <c:v>1780.9318333333331</c:v>
                </c:pt>
                <c:pt idx="7">
                  <c:v>1803.6774999999998</c:v>
                </c:pt>
                <c:pt idx="8">
                  <c:v>1828.9275</c:v>
                </c:pt>
              </c:numCache>
            </c:numRef>
          </c:val>
          <c:smooth val="0"/>
          <c:extLst>
            <c:ext xmlns:c16="http://schemas.microsoft.com/office/drawing/2014/chart" uri="{C3380CC4-5D6E-409C-BE32-E72D297353CC}">
              <c16:uniqueId val="{00000000-127D-4B74-822D-5E717B8746DC}"/>
            </c:ext>
          </c:extLst>
        </c:ser>
        <c:ser>
          <c:idx val="6"/>
          <c:order val="1"/>
          <c:tx>
            <c:strRef>
              <c:f>'Comparison vs July'!$B$43</c:f>
              <c:strCache>
                <c:ptCount val="1"/>
                <c:pt idx="0">
                  <c:v>   Oct 2025 Pessimistic</c:v>
                </c:pt>
              </c:strCache>
            </c:strRef>
          </c:tx>
          <c:spPr>
            <a:ln w="28575" cap="rnd">
              <a:solidFill>
                <a:srgbClr val="680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July'!$C$43:$K$43</c:f>
              <c:numCache>
                <c:formatCode>#,##0.0</c:formatCode>
                <c:ptCount val="9"/>
                <c:pt idx="0">
                  <c:v>1763.4166666666667</c:v>
                </c:pt>
                <c:pt idx="1">
                  <c:v>1661.4833333333333</c:v>
                </c:pt>
                <c:pt idx="2">
                  <c:v>1688.8833333333332</c:v>
                </c:pt>
                <c:pt idx="3">
                  <c:v>1764.0166666666669</c:v>
                </c:pt>
                <c:pt idx="4">
                  <c:v>1779.125</c:v>
                </c:pt>
                <c:pt idx="5">
                  <c:v>1791.2250000000004</c:v>
                </c:pt>
                <c:pt idx="6">
                  <c:v>1779.1808333333333</c:v>
                </c:pt>
                <c:pt idx="7">
                  <c:v>1766.51775</c:v>
                </c:pt>
                <c:pt idx="8">
                  <c:v>1740.7672500000001</c:v>
                </c:pt>
              </c:numCache>
            </c:numRef>
          </c:val>
          <c:smooth val="0"/>
          <c:extLst>
            <c:ext xmlns:c16="http://schemas.microsoft.com/office/drawing/2014/chart" uri="{C3380CC4-5D6E-409C-BE32-E72D297353CC}">
              <c16:uniqueId val="{00000002-127D-4B74-822D-5E717B8746DC}"/>
            </c:ext>
          </c:extLst>
        </c:ser>
        <c:ser>
          <c:idx val="5"/>
          <c:order val="2"/>
          <c:tx>
            <c:strRef>
              <c:f>'Comparison vs July'!$B$42</c:f>
              <c:strCache>
                <c:ptCount val="1"/>
                <c:pt idx="0">
                  <c:v>   Oct 2025 Baseline</c:v>
                </c:pt>
              </c:strCache>
            </c:strRef>
          </c:tx>
          <c:spPr>
            <a:ln w="28575" cap="rnd">
              <a:solidFill>
                <a:srgbClr val="FF0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July'!$C$42:$K$42</c:f>
              <c:numCache>
                <c:formatCode>#,##0.0</c:formatCode>
                <c:ptCount val="9"/>
                <c:pt idx="0">
                  <c:v>1763.4166666666667</c:v>
                </c:pt>
                <c:pt idx="1">
                  <c:v>1661.4833333333333</c:v>
                </c:pt>
                <c:pt idx="2">
                  <c:v>1688.8833333333332</c:v>
                </c:pt>
                <c:pt idx="3">
                  <c:v>1764.0166666666669</c:v>
                </c:pt>
                <c:pt idx="4">
                  <c:v>1779.125</c:v>
                </c:pt>
                <c:pt idx="5">
                  <c:v>1791.2250000000004</c:v>
                </c:pt>
                <c:pt idx="6">
                  <c:v>1780.1825833333332</c:v>
                </c:pt>
                <c:pt idx="7">
                  <c:v>1791.8592500000002</c:v>
                </c:pt>
                <c:pt idx="8">
                  <c:v>1807.653</c:v>
                </c:pt>
              </c:numCache>
            </c:numRef>
          </c:val>
          <c:smooth val="0"/>
          <c:extLst>
            <c:ext xmlns:c16="http://schemas.microsoft.com/office/drawing/2014/chart" uri="{C3380CC4-5D6E-409C-BE32-E72D297353CC}">
              <c16:uniqueId val="{00000001-127D-4B74-822D-5E717B8746DC}"/>
            </c:ext>
          </c:extLst>
        </c:ser>
        <c:ser>
          <c:idx val="2"/>
          <c:order val="3"/>
          <c:tx>
            <c:strRef>
              <c:f>'Comparison vs July'!$B$38</c:f>
              <c:strCache>
                <c:ptCount val="1"/>
                <c:pt idx="0">
                  <c:v>   Jul 2025 Optimistic</c:v>
                </c:pt>
              </c:strCache>
            </c:strRef>
          </c:tx>
          <c:spPr>
            <a:ln w="28575" cap="rnd">
              <a:solidFill>
                <a:srgbClr val="FFC000">
                  <a:alpha val="25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July'!$C$38:$K$38</c:f>
              <c:numCache>
                <c:formatCode>#,##0.0</c:formatCode>
                <c:ptCount val="9"/>
                <c:pt idx="0">
                  <c:v>1763.4083333333333</c:v>
                </c:pt>
                <c:pt idx="1">
                  <c:v>1661.4333333333334</c:v>
                </c:pt>
                <c:pt idx="2">
                  <c:v>1688.8583333333333</c:v>
                </c:pt>
                <c:pt idx="3">
                  <c:v>1764.0416666666667</c:v>
                </c:pt>
                <c:pt idx="4">
                  <c:v>1779.0833333333335</c:v>
                </c:pt>
                <c:pt idx="5">
                  <c:v>1792.1416666666667</c:v>
                </c:pt>
                <c:pt idx="6">
                  <c:v>1795.0581666666667</c:v>
                </c:pt>
                <c:pt idx="7">
                  <c:v>1817.9615000000001</c:v>
                </c:pt>
                <c:pt idx="8">
                  <c:v>1841.6564999999998</c:v>
                </c:pt>
              </c:numCache>
            </c:numRef>
          </c:val>
          <c:smooth val="0"/>
          <c:extLst>
            <c:ext xmlns:c16="http://schemas.microsoft.com/office/drawing/2014/chart" uri="{C3380CC4-5D6E-409C-BE32-E72D297353CC}">
              <c16:uniqueId val="{00000004-127D-4B74-822D-5E717B8746DC}"/>
            </c:ext>
          </c:extLst>
        </c:ser>
        <c:ser>
          <c:idx val="4"/>
          <c:order val="4"/>
          <c:tx>
            <c:strRef>
              <c:f>'Comparison vs July'!$B$40</c:f>
              <c:strCache>
                <c:ptCount val="1"/>
                <c:pt idx="0">
                  <c:v>   Jul 2025 Pessimistic</c:v>
                </c:pt>
              </c:strCache>
            </c:strRef>
          </c:tx>
          <c:spPr>
            <a:ln w="28575" cap="rnd">
              <a:solidFill>
                <a:srgbClr val="680000">
                  <a:alpha val="25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July'!$C$40:$K$40</c:f>
              <c:numCache>
                <c:formatCode>#,##0.0</c:formatCode>
                <c:ptCount val="9"/>
                <c:pt idx="0">
                  <c:v>1763.4083333333333</c:v>
                </c:pt>
                <c:pt idx="1">
                  <c:v>1661.4333333333334</c:v>
                </c:pt>
                <c:pt idx="2">
                  <c:v>1688.8583333333333</c:v>
                </c:pt>
                <c:pt idx="3">
                  <c:v>1764.0416666666667</c:v>
                </c:pt>
                <c:pt idx="4">
                  <c:v>1779.0833333333335</c:v>
                </c:pt>
                <c:pt idx="5">
                  <c:v>1792.1416666666667</c:v>
                </c:pt>
                <c:pt idx="6">
                  <c:v>1788.7354166666669</c:v>
                </c:pt>
                <c:pt idx="7">
                  <c:v>1759.0932499999999</c:v>
                </c:pt>
                <c:pt idx="8">
                  <c:v>1741.0652500000001</c:v>
                </c:pt>
              </c:numCache>
            </c:numRef>
          </c:val>
          <c:smooth val="0"/>
          <c:extLst>
            <c:ext xmlns:c16="http://schemas.microsoft.com/office/drawing/2014/chart" uri="{C3380CC4-5D6E-409C-BE32-E72D297353CC}">
              <c16:uniqueId val="{00000006-127D-4B74-822D-5E717B8746DC}"/>
            </c:ext>
          </c:extLst>
        </c:ser>
        <c:ser>
          <c:idx val="3"/>
          <c:order val="5"/>
          <c:tx>
            <c:strRef>
              <c:f>'Comparison vs July'!$B$39</c:f>
              <c:strCache>
                <c:ptCount val="1"/>
                <c:pt idx="0">
                  <c:v>   Jul 2025 Baseline</c:v>
                </c:pt>
              </c:strCache>
            </c:strRef>
          </c:tx>
          <c:spPr>
            <a:ln w="28575" cap="rnd">
              <a:solidFill>
                <a:srgbClr val="FF0000">
                  <a:alpha val="25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July'!$C$39:$K$39</c:f>
              <c:numCache>
                <c:formatCode>#,##0.0</c:formatCode>
                <c:ptCount val="9"/>
                <c:pt idx="0">
                  <c:v>1763.4083333333333</c:v>
                </c:pt>
                <c:pt idx="1">
                  <c:v>1661.4333333333334</c:v>
                </c:pt>
                <c:pt idx="2">
                  <c:v>1688.8583333333333</c:v>
                </c:pt>
                <c:pt idx="3">
                  <c:v>1764.0416666666667</c:v>
                </c:pt>
                <c:pt idx="4">
                  <c:v>1779.0833333333335</c:v>
                </c:pt>
                <c:pt idx="5">
                  <c:v>1792.1416666666667</c:v>
                </c:pt>
                <c:pt idx="6">
                  <c:v>1792.6811666666667</c:v>
                </c:pt>
                <c:pt idx="7">
                  <c:v>1801.5002500000001</c:v>
                </c:pt>
                <c:pt idx="8">
                  <c:v>1815.788</c:v>
                </c:pt>
              </c:numCache>
            </c:numRef>
          </c:val>
          <c:smooth val="0"/>
          <c:extLst>
            <c:ext xmlns:c16="http://schemas.microsoft.com/office/drawing/2014/chart" uri="{C3380CC4-5D6E-409C-BE32-E72D297353CC}">
              <c16:uniqueId val="{00000005-127D-4B74-822D-5E717B8746DC}"/>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900"/>
          <c:min val="15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79707530151462969"/>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2"/>
          <c:order val="0"/>
          <c:tx>
            <c:strRef>
              <c:f>'Comparison vs July'!$B$56</c:f>
              <c:strCache>
                <c:ptCount val="1"/>
                <c:pt idx="0">
                  <c:v>   Oct 2025 Optimistic</c:v>
                </c:pt>
              </c:strCache>
            </c:strRef>
          </c:tx>
          <c:spPr>
            <a:ln w="28575" cap="rnd">
              <a:solidFill>
                <a:srgbClr val="FFC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July'!$C$56:$K$56</c:f>
              <c:numCache>
                <c:formatCode>0.0</c:formatCode>
                <c:ptCount val="9"/>
                <c:pt idx="0">
                  <c:v>2.5432560095466794</c:v>
                </c:pt>
                <c:pt idx="1">
                  <c:v>1.6939823874755122</c:v>
                </c:pt>
                <c:pt idx="2">
                  <c:v>4.5517575603216232</c:v>
                </c:pt>
                <c:pt idx="3">
                  <c:v>9.0020486499380112</c:v>
                </c:pt>
                <c:pt idx="4">
                  <c:v>5.7976142807922626</c:v>
                </c:pt>
                <c:pt idx="5">
                  <c:v>3.7094573779870466</c:v>
                </c:pt>
                <c:pt idx="6">
                  <c:v>2.7012099875007856</c:v>
                </c:pt>
                <c:pt idx="7">
                  <c:v>3.5281439199625897</c:v>
                </c:pt>
                <c:pt idx="8">
                  <c:v>3.4302221578143222</c:v>
                </c:pt>
              </c:numCache>
            </c:numRef>
          </c:val>
          <c:smooth val="0"/>
          <c:extLst>
            <c:ext xmlns:c16="http://schemas.microsoft.com/office/drawing/2014/chart" uri="{C3380CC4-5D6E-409C-BE32-E72D297353CC}">
              <c16:uniqueId val="{00000000-5A2F-451C-9B7C-D4117F021772}"/>
            </c:ext>
          </c:extLst>
        </c:ser>
        <c:ser>
          <c:idx val="4"/>
          <c:order val="1"/>
          <c:tx>
            <c:strRef>
              <c:f>'Comparison vs July'!$B$58</c:f>
              <c:strCache>
                <c:ptCount val="1"/>
                <c:pt idx="0">
                  <c:v>   Oct 2025 Pessimistic</c:v>
                </c:pt>
              </c:strCache>
            </c:strRef>
          </c:tx>
          <c:spPr>
            <a:ln w="28575" cap="rnd">
              <a:solidFill>
                <a:srgbClr val="680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July'!$C$58:$K$58</c:f>
              <c:numCache>
                <c:formatCode>0.0</c:formatCode>
                <c:ptCount val="9"/>
                <c:pt idx="0">
                  <c:v>2.5432560095466794</c:v>
                </c:pt>
                <c:pt idx="1">
                  <c:v>1.6939823874755122</c:v>
                </c:pt>
                <c:pt idx="2">
                  <c:v>4.5517575603216232</c:v>
                </c:pt>
                <c:pt idx="3">
                  <c:v>9.0020486499380112</c:v>
                </c:pt>
                <c:pt idx="4">
                  <c:v>5.7976142807922626</c:v>
                </c:pt>
                <c:pt idx="5">
                  <c:v>3.7094573779870466</c:v>
                </c:pt>
                <c:pt idx="6">
                  <c:v>2.7335448442217469</c:v>
                </c:pt>
                <c:pt idx="7">
                  <c:v>3.6887566962453766</c:v>
                </c:pt>
                <c:pt idx="8">
                  <c:v>2.8583990083222099</c:v>
                </c:pt>
              </c:numCache>
            </c:numRef>
          </c:val>
          <c:smooth val="0"/>
          <c:extLst>
            <c:ext xmlns:c16="http://schemas.microsoft.com/office/drawing/2014/chart" uri="{C3380CC4-5D6E-409C-BE32-E72D297353CC}">
              <c16:uniqueId val="{00000002-5A2F-451C-9B7C-D4117F021772}"/>
            </c:ext>
          </c:extLst>
        </c:ser>
        <c:ser>
          <c:idx val="3"/>
          <c:order val="2"/>
          <c:tx>
            <c:strRef>
              <c:f>'Comparison vs July'!$B$57</c:f>
              <c:strCache>
                <c:ptCount val="1"/>
                <c:pt idx="0">
                  <c:v>   Oct 2025 Baseline</c:v>
                </c:pt>
              </c:strCache>
            </c:strRef>
          </c:tx>
          <c:spPr>
            <a:ln w="28575" cap="rnd">
              <a:solidFill>
                <a:srgbClr val="FF0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July'!$C$57:$K$57</c:f>
              <c:numCache>
                <c:formatCode>0.0</c:formatCode>
                <c:ptCount val="9"/>
                <c:pt idx="0">
                  <c:v>2.5432560095466794</c:v>
                </c:pt>
                <c:pt idx="1">
                  <c:v>1.6939823874755122</c:v>
                </c:pt>
                <c:pt idx="2">
                  <c:v>4.5517575603216232</c:v>
                </c:pt>
                <c:pt idx="3">
                  <c:v>9.0020486499380112</c:v>
                </c:pt>
                <c:pt idx="4">
                  <c:v>5.7976142807922626</c:v>
                </c:pt>
                <c:pt idx="5">
                  <c:v>3.7094573779870466</c:v>
                </c:pt>
                <c:pt idx="6">
                  <c:v>2.7213850898496927</c:v>
                </c:pt>
                <c:pt idx="7">
                  <c:v>3.4427104091125926</c:v>
                </c:pt>
                <c:pt idx="8">
                  <c:v>3.1608485826774668</c:v>
                </c:pt>
              </c:numCache>
            </c:numRef>
          </c:val>
          <c:smooth val="0"/>
          <c:extLst>
            <c:ext xmlns:c16="http://schemas.microsoft.com/office/drawing/2014/chart" uri="{C3380CC4-5D6E-409C-BE32-E72D297353CC}">
              <c16:uniqueId val="{00000001-5A2F-451C-9B7C-D4117F021772}"/>
            </c:ext>
          </c:extLst>
        </c:ser>
        <c:ser>
          <c:idx val="5"/>
          <c:order val="3"/>
          <c:tx>
            <c:strRef>
              <c:f>'Comparison vs July'!$B$53</c:f>
              <c:strCache>
                <c:ptCount val="1"/>
                <c:pt idx="0">
                  <c:v>   Jul 2025 Optimistic</c:v>
                </c:pt>
              </c:strCache>
            </c:strRef>
          </c:tx>
          <c:spPr>
            <a:ln w="28575" cap="rnd">
              <a:solidFill>
                <a:srgbClr val="FFC000">
                  <a:alpha val="3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July'!$C$53:$K$53</c:f>
              <c:numCache>
                <c:formatCode>0.0</c:formatCode>
                <c:ptCount val="9"/>
                <c:pt idx="0">
                  <c:v>2.5432560095466794</c:v>
                </c:pt>
                <c:pt idx="1">
                  <c:v>1.6939823874755122</c:v>
                </c:pt>
                <c:pt idx="2">
                  <c:v>4.5517575603216232</c:v>
                </c:pt>
                <c:pt idx="3">
                  <c:v>9.0020486499380112</c:v>
                </c:pt>
                <c:pt idx="4">
                  <c:v>5.7976142807922626</c:v>
                </c:pt>
                <c:pt idx="5">
                  <c:v>3.7094573779870466</c:v>
                </c:pt>
                <c:pt idx="6">
                  <c:v>2.7516076666332046</c:v>
                </c:pt>
                <c:pt idx="7">
                  <c:v>3.3695367029281442</c:v>
                </c:pt>
                <c:pt idx="8">
                  <c:v>3.1441952442704313</c:v>
                </c:pt>
              </c:numCache>
            </c:numRef>
          </c:val>
          <c:smooth val="0"/>
          <c:extLst>
            <c:ext xmlns:c16="http://schemas.microsoft.com/office/drawing/2014/chart" uri="{C3380CC4-5D6E-409C-BE32-E72D297353CC}">
              <c16:uniqueId val="{00000004-5A2F-451C-9B7C-D4117F021772}"/>
            </c:ext>
          </c:extLst>
        </c:ser>
        <c:ser>
          <c:idx val="1"/>
          <c:order val="4"/>
          <c:tx>
            <c:strRef>
              <c:f>'Comparison vs July'!$B$55</c:f>
              <c:strCache>
                <c:ptCount val="1"/>
                <c:pt idx="0">
                  <c:v>   Jul 2025 Pessimistic</c:v>
                </c:pt>
              </c:strCache>
            </c:strRef>
          </c:tx>
          <c:spPr>
            <a:ln w="28575" cap="rnd">
              <a:solidFill>
                <a:srgbClr val="680000">
                  <a:alpha val="3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July'!$C$55:$K$55</c:f>
              <c:numCache>
                <c:formatCode>0.0</c:formatCode>
                <c:ptCount val="9"/>
                <c:pt idx="0">
                  <c:v>2.5432560095466794</c:v>
                </c:pt>
                <c:pt idx="1">
                  <c:v>1.6939823874755122</c:v>
                </c:pt>
                <c:pt idx="2">
                  <c:v>4.5517575603216232</c:v>
                </c:pt>
                <c:pt idx="3">
                  <c:v>9.0020486499380112</c:v>
                </c:pt>
                <c:pt idx="4">
                  <c:v>5.7976142807922626</c:v>
                </c:pt>
                <c:pt idx="5">
                  <c:v>3.7094573779870466</c:v>
                </c:pt>
                <c:pt idx="6">
                  <c:v>2.9474084729772088</c:v>
                </c:pt>
                <c:pt idx="7">
                  <c:v>3.6725978941062332</c:v>
                </c:pt>
                <c:pt idx="8">
                  <c:v>2.480901715234185</c:v>
                </c:pt>
              </c:numCache>
            </c:numRef>
          </c:val>
          <c:smooth val="0"/>
          <c:extLst>
            <c:ext xmlns:c16="http://schemas.microsoft.com/office/drawing/2014/chart" uri="{C3380CC4-5D6E-409C-BE32-E72D297353CC}">
              <c16:uniqueId val="{00000006-5A2F-451C-9B7C-D4117F021772}"/>
            </c:ext>
          </c:extLst>
        </c:ser>
        <c:ser>
          <c:idx val="6"/>
          <c:order val="5"/>
          <c:tx>
            <c:strRef>
              <c:f>'Comparison vs July'!$B$54</c:f>
              <c:strCache>
                <c:ptCount val="1"/>
                <c:pt idx="0">
                  <c:v>   Jul 2025 Baseline</c:v>
                </c:pt>
              </c:strCache>
            </c:strRef>
          </c:tx>
          <c:spPr>
            <a:ln w="28575" cap="rnd">
              <a:solidFill>
                <a:srgbClr val="FF0000">
                  <a:alpha val="3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July'!$C$54:$K$54</c:f>
              <c:numCache>
                <c:formatCode>0.0</c:formatCode>
                <c:ptCount val="9"/>
                <c:pt idx="0">
                  <c:v>2.5432560095466794</c:v>
                </c:pt>
                <c:pt idx="1">
                  <c:v>1.6939823874755122</c:v>
                </c:pt>
                <c:pt idx="2">
                  <c:v>4.5517575603216232</c:v>
                </c:pt>
                <c:pt idx="3">
                  <c:v>9.0020486499380112</c:v>
                </c:pt>
                <c:pt idx="4">
                  <c:v>5.7976142807922626</c:v>
                </c:pt>
                <c:pt idx="5">
                  <c:v>3.7094573779870466</c:v>
                </c:pt>
                <c:pt idx="6">
                  <c:v>2.7780347404041006</c:v>
                </c:pt>
                <c:pt idx="7">
                  <c:v>3.2600757336096908</c:v>
                </c:pt>
                <c:pt idx="8">
                  <c:v>2.8703736612117225</c:v>
                </c:pt>
              </c:numCache>
            </c:numRef>
          </c:val>
          <c:smooth val="0"/>
          <c:extLst>
            <c:ext xmlns:c16="http://schemas.microsoft.com/office/drawing/2014/chart" uri="{C3380CC4-5D6E-409C-BE32-E72D297353CC}">
              <c16:uniqueId val="{00000005-5A2F-451C-9B7C-D4117F021772}"/>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2396667209185148"/>
          <c:h val="0.106354026188715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 from same quarter last year</a:t>
            </a:r>
          </a:p>
        </c:rich>
      </c:tx>
      <c:layout>
        <c:manualLayout>
          <c:xMode val="edge"/>
          <c:yMode val="edge"/>
          <c:x val="7.7961007219066486E-2"/>
          <c:y val="4.98771769550905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strRef>
              <c:f>'Comparison vs July'!$M$56</c:f>
              <c:strCache>
                <c:ptCount val="1"/>
                <c:pt idx="0">
                  <c:v>   Oct 2025 Optimistic</c:v>
                </c:pt>
              </c:strCache>
            </c:strRef>
          </c:tx>
          <c:spPr>
            <a:ln w="28575" cap="rnd">
              <a:solidFill>
                <a:srgbClr val="FFC000"/>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July'!$N$56:$AT$56</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2.7147438333910534</c:v>
                </c:pt>
                <c:pt idx="24">
                  <c:v>2.9554998874127492</c:v>
                </c:pt>
                <c:pt idx="25">
                  <c:v>3.1424534203118748</c:v>
                </c:pt>
                <c:pt idx="26">
                  <c:v>3.5164920192775284</c:v>
                </c:pt>
                <c:pt idx="27">
                  <c:v>3.6670566293844908</c:v>
                </c:pt>
                <c:pt idx="28">
                  <c:v>3.6591910499280456</c:v>
                </c:pt>
                <c:pt idx="29">
                  <c:v>3.4738959628968891</c:v>
                </c:pt>
                <c:pt idx="30">
                  <c:v>3.491750605717292</c:v>
                </c:pt>
                <c:pt idx="31">
                  <c:v>3.371713440053048</c:v>
                </c:pt>
                <c:pt idx="32">
                  <c:v>3.3773432087200073</c:v>
                </c:pt>
              </c:numCache>
            </c:numRef>
          </c:val>
          <c:smooth val="0"/>
          <c:extLst>
            <c:ext xmlns:c16="http://schemas.microsoft.com/office/drawing/2014/chart" uri="{C3380CC4-5D6E-409C-BE32-E72D297353CC}">
              <c16:uniqueId val="{00000000-C000-4F30-84A8-7ECD21FCD97F}"/>
            </c:ext>
          </c:extLst>
        </c:ser>
        <c:ser>
          <c:idx val="4"/>
          <c:order val="1"/>
          <c:tx>
            <c:strRef>
              <c:f>'Comparison vs July'!$M$58</c:f>
              <c:strCache>
                <c:ptCount val="1"/>
                <c:pt idx="0">
                  <c:v>   Oct 2025 Pessimistic</c:v>
                </c:pt>
              </c:strCache>
            </c:strRef>
          </c:tx>
          <c:spPr>
            <a:ln w="28575" cap="rnd">
              <a:solidFill>
                <a:srgbClr val="680000"/>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July'!$N$58:$AT$58</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2.7846804005867476</c:v>
                </c:pt>
                <c:pt idx="24">
                  <c:v>3.0170569691511107</c:v>
                </c:pt>
                <c:pt idx="25">
                  <c:v>3.297328090791285</c:v>
                </c:pt>
                <c:pt idx="26">
                  <c:v>3.7727704823805164</c:v>
                </c:pt>
                <c:pt idx="27">
                  <c:v>3.8164777346566314</c:v>
                </c:pt>
                <c:pt idx="28">
                  <c:v>3.7334801461206046</c:v>
                </c:pt>
                <c:pt idx="29">
                  <c:v>3.2598493229046843</c:v>
                </c:pt>
                <c:pt idx="30">
                  <c:v>2.9398074054269641</c:v>
                </c:pt>
                <c:pt idx="31">
                  <c:v>2.6819882934778105</c:v>
                </c:pt>
                <c:pt idx="32">
                  <c:v>2.6703646781953028</c:v>
                </c:pt>
              </c:numCache>
            </c:numRef>
          </c:val>
          <c:smooth val="0"/>
          <c:extLst>
            <c:ext xmlns:c16="http://schemas.microsoft.com/office/drawing/2014/chart" uri="{C3380CC4-5D6E-409C-BE32-E72D297353CC}">
              <c16:uniqueId val="{00000002-C000-4F30-84A8-7ECD21FCD97F}"/>
            </c:ext>
          </c:extLst>
        </c:ser>
        <c:ser>
          <c:idx val="3"/>
          <c:order val="2"/>
          <c:tx>
            <c:strRef>
              <c:f>'Comparison vs July'!$M$57</c:f>
              <c:strCache>
                <c:ptCount val="1"/>
                <c:pt idx="0">
                  <c:v>   Oct 2025 Baseline</c:v>
                </c:pt>
              </c:strCache>
            </c:strRef>
          </c:tx>
          <c:spPr>
            <a:ln w="28575" cap="rnd">
              <a:solidFill>
                <a:srgbClr val="FF0000"/>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July'!$N$57:$AT$57</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2.761959462693464</c:v>
                </c:pt>
                <c:pt idx="24">
                  <c:v>2.9921188921414155</c:v>
                </c:pt>
                <c:pt idx="25">
                  <c:v>3.0919641660337005</c:v>
                </c:pt>
                <c:pt idx="26">
                  <c:v>3.5092795242516628</c:v>
                </c:pt>
                <c:pt idx="27">
                  <c:v>3.5270661655738111</c:v>
                </c:pt>
                <c:pt idx="28">
                  <c:v>3.5064321757457551</c:v>
                </c:pt>
                <c:pt idx="29">
                  <c:v>3.3417287837901544</c:v>
                </c:pt>
                <c:pt idx="30">
                  <c:v>3.215250722759988</c:v>
                </c:pt>
                <c:pt idx="31">
                  <c:v>3.1057345493318511</c:v>
                </c:pt>
                <c:pt idx="32">
                  <c:v>3.046384229003074</c:v>
                </c:pt>
              </c:numCache>
            </c:numRef>
          </c:val>
          <c:smooth val="0"/>
          <c:extLst>
            <c:ext xmlns:c16="http://schemas.microsoft.com/office/drawing/2014/chart" uri="{C3380CC4-5D6E-409C-BE32-E72D297353CC}">
              <c16:uniqueId val="{00000001-C000-4F30-84A8-7ECD21FCD97F}"/>
            </c:ext>
          </c:extLst>
        </c:ser>
        <c:ser>
          <c:idx val="5"/>
          <c:order val="3"/>
          <c:tx>
            <c:strRef>
              <c:f>'Comparison vs July'!$M$53</c:f>
              <c:strCache>
                <c:ptCount val="1"/>
                <c:pt idx="0">
                  <c:v>   Jul 2025 Optimistic</c:v>
                </c:pt>
              </c:strCache>
            </c:strRef>
          </c:tx>
          <c:spPr>
            <a:ln w="28575" cap="rnd">
              <a:solidFill>
                <a:srgbClr val="FFC000">
                  <a:alpha val="30000"/>
                </a:srgbClr>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July'!$N$53:$AT$53</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2.2338835029583892</c:v>
                </c:pt>
                <c:pt idx="23">
                  <c:v>2.7840328397793934</c:v>
                </c:pt>
                <c:pt idx="24">
                  <c:v>3.0141297005179091</c:v>
                </c:pt>
                <c:pt idx="25">
                  <c:v>3.0432062910504376</c:v>
                </c:pt>
                <c:pt idx="26">
                  <c:v>3.4998540358063934</c:v>
                </c:pt>
                <c:pt idx="27">
                  <c:v>3.3238254973809056</c:v>
                </c:pt>
                <c:pt idx="28">
                  <c:v>3.4230574394940039</c:v>
                </c:pt>
                <c:pt idx="29">
                  <c:v>3.3613862137446215</c:v>
                </c:pt>
                <c:pt idx="30">
                  <c:v>3.208055990811931</c:v>
                </c:pt>
                <c:pt idx="31">
                  <c:v>3.1429620507871681</c:v>
                </c:pt>
                <c:pt idx="32">
                  <c:v>2.9757215403498849</c:v>
                </c:pt>
              </c:numCache>
            </c:numRef>
          </c:val>
          <c:smooth val="0"/>
          <c:extLst>
            <c:ext xmlns:c16="http://schemas.microsoft.com/office/drawing/2014/chart" uri="{C3380CC4-5D6E-409C-BE32-E72D297353CC}">
              <c16:uniqueId val="{00000004-C000-4F30-84A8-7ECD21FCD97F}"/>
            </c:ext>
          </c:extLst>
        </c:ser>
        <c:ser>
          <c:idx val="1"/>
          <c:order val="4"/>
          <c:tx>
            <c:strRef>
              <c:f>'Comparison vs July'!$M$55</c:f>
              <c:strCache>
                <c:ptCount val="1"/>
                <c:pt idx="0">
                  <c:v>   Jul 2025 Pessimistic</c:v>
                </c:pt>
              </c:strCache>
            </c:strRef>
          </c:tx>
          <c:spPr>
            <a:ln w="28575" cap="rnd">
              <a:solidFill>
                <a:srgbClr val="680000">
                  <a:alpha val="30000"/>
                </a:srgbClr>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July'!$N$55:$AT$55</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2.301564108102605</c:v>
                </c:pt>
                <c:pt idx="23">
                  <c:v>2.959606283029137</c:v>
                </c:pt>
                <c:pt idx="24">
                  <c:v>3.4433404638595011</c:v>
                </c:pt>
                <c:pt idx="25">
                  <c:v>3.6040614807202553</c:v>
                </c:pt>
                <c:pt idx="26">
                  <c:v>4.0101591212945209</c:v>
                </c:pt>
                <c:pt idx="27">
                  <c:v>3.6994357803270539</c:v>
                </c:pt>
                <c:pt idx="28">
                  <c:v>3.359849366077694</c:v>
                </c:pt>
                <c:pt idx="29">
                  <c:v>2.9302537452628119</c:v>
                </c:pt>
                <c:pt idx="30">
                  <c:v>2.5562553437203039</c:v>
                </c:pt>
                <c:pt idx="31">
                  <c:v>2.3718195851794466</c:v>
                </c:pt>
                <c:pt idx="32">
                  <c:v>2.2411595387159755</c:v>
                </c:pt>
              </c:numCache>
            </c:numRef>
          </c:val>
          <c:smooth val="0"/>
          <c:extLst>
            <c:ext xmlns:c16="http://schemas.microsoft.com/office/drawing/2014/chart" uri="{C3380CC4-5D6E-409C-BE32-E72D297353CC}">
              <c16:uniqueId val="{00000006-C000-4F30-84A8-7ECD21FCD97F}"/>
            </c:ext>
          </c:extLst>
        </c:ser>
        <c:ser>
          <c:idx val="6"/>
          <c:order val="5"/>
          <c:tx>
            <c:strRef>
              <c:f>'Comparison vs July'!$M$54</c:f>
              <c:strCache>
                <c:ptCount val="1"/>
                <c:pt idx="0">
                  <c:v>   Jul 2025 Baseline</c:v>
                </c:pt>
              </c:strCache>
            </c:strRef>
          </c:tx>
          <c:spPr>
            <a:ln w="28575" cap="rnd">
              <a:solidFill>
                <a:srgbClr val="FF0000">
                  <a:alpha val="30000"/>
                </a:srgbClr>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July'!$N$54:$AT$54</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2.2651120174721484</c:v>
                </c:pt>
                <c:pt idx="23">
                  <c:v>2.8537160136156814</c:v>
                </c:pt>
                <c:pt idx="24">
                  <c:v>3.0270490880432321</c:v>
                </c:pt>
                <c:pt idx="25">
                  <c:v>3.0426198561279483</c:v>
                </c:pt>
                <c:pt idx="26">
                  <c:v>3.3966277520067756</c:v>
                </c:pt>
                <c:pt idx="27">
                  <c:v>3.2369069087811342</c:v>
                </c:pt>
                <c:pt idx="28">
                  <c:v>3.2428910389594501</c:v>
                </c:pt>
                <c:pt idx="29">
                  <c:v>3.0973884222265324</c:v>
                </c:pt>
                <c:pt idx="30">
                  <c:v>2.9642888232941145</c:v>
                </c:pt>
                <c:pt idx="31">
                  <c:v>2.8309933958159395</c:v>
                </c:pt>
                <c:pt idx="32">
                  <c:v>2.6861276629075226</c:v>
                </c:pt>
              </c:numCache>
            </c:numRef>
          </c:val>
          <c:smooth val="0"/>
          <c:extLst>
            <c:ext xmlns:c16="http://schemas.microsoft.com/office/drawing/2014/chart" uri="{C3380CC4-5D6E-409C-BE32-E72D297353CC}">
              <c16:uniqueId val="{00000005-C000-4F30-84A8-7ECD21FCD97F}"/>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8757992406087294"/>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 Capita Personal Income, $,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vs July'!$M$19</c:f>
              <c:strCache>
                <c:ptCount val="1"/>
                <c:pt idx="0">
                  <c:v>   Oct 2025 Optimistic</c:v>
                </c:pt>
              </c:strCache>
            </c:strRef>
          </c:tx>
          <c:spPr>
            <a:ln w="28575" cap="rnd">
              <a:solidFill>
                <a:srgbClr val="FFC000"/>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July'!$N$19:$AT$19</c:f>
              <c:numCache>
                <c:formatCode>#,##0.0</c:formatCode>
                <c:ptCount val="33"/>
                <c:pt idx="0">
                  <c:v>85130.710561432148</c:v>
                </c:pt>
                <c:pt idx="1">
                  <c:v>86233.016090346326</c:v>
                </c:pt>
                <c:pt idx="2">
                  <c:v>91816.454936328635</c:v>
                </c:pt>
                <c:pt idx="3">
                  <c:v>89679.38959181479</c:v>
                </c:pt>
                <c:pt idx="4">
                  <c:v>88750.384397012836</c:v>
                </c:pt>
                <c:pt idx="5">
                  <c:v>99206.658383577393</c:v>
                </c:pt>
                <c:pt idx="6">
                  <c:v>95763.909008617076</c:v>
                </c:pt>
                <c:pt idx="7">
                  <c:v>95643.782992174587</c:v>
                </c:pt>
                <c:pt idx="8">
                  <c:v>96677.258561581373</c:v>
                </c:pt>
                <c:pt idx="9">
                  <c:v>97665.348307581386</c:v>
                </c:pt>
                <c:pt idx="10">
                  <c:v>98095.628171765624</c:v>
                </c:pt>
                <c:pt idx="11">
                  <c:v>99863.639910999555</c:v>
                </c:pt>
                <c:pt idx="12">
                  <c:v>101125.36077239712</c:v>
                </c:pt>
                <c:pt idx="13">
                  <c:v>103689.22878730128</c:v>
                </c:pt>
                <c:pt idx="14">
                  <c:v>105197.8434895762</c:v>
                </c:pt>
                <c:pt idx="15">
                  <c:v>106586.61500552739</c:v>
                </c:pt>
                <c:pt idx="16">
                  <c:v>108206.69500989989</c:v>
                </c:pt>
                <c:pt idx="17">
                  <c:v>110540.49395335192</c:v>
                </c:pt>
                <c:pt idx="18">
                  <c:v>112803.68541043717</c:v>
                </c:pt>
                <c:pt idx="19">
                  <c:v>112587.01575000696</c:v>
                </c:pt>
                <c:pt idx="20">
                  <c:v>114116.70161941611</c:v>
                </c:pt>
                <c:pt idx="21">
                  <c:v>115265.22980656131</c:v>
                </c:pt>
                <c:pt idx="22">
                  <c:v>116238.90034087063</c:v>
                </c:pt>
                <c:pt idx="23">
                  <c:v>117131.1</c:v>
                </c:pt>
                <c:pt idx="24">
                  <c:v>118410.5</c:v>
                </c:pt>
                <c:pt idx="25">
                  <c:v>120434.4</c:v>
                </c:pt>
                <c:pt idx="26">
                  <c:v>122108.8</c:v>
                </c:pt>
                <c:pt idx="27">
                  <c:v>123724.1</c:v>
                </c:pt>
                <c:pt idx="28">
                  <c:v>125344.5</c:v>
                </c:pt>
                <c:pt idx="29">
                  <c:v>127086</c:v>
                </c:pt>
                <c:pt idx="30">
                  <c:v>128782.7</c:v>
                </c:pt>
                <c:pt idx="31">
                  <c:v>130443.2</c:v>
                </c:pt>
                <c:pt idx="32">
                  <c:v>131974.9</c:v>
                </c:pt>
              </c:numCache>
            </c:numRef>
          </c:val>
          <c:smooth val="0"/>
          <c:extLst>
            <c:ext xmlns:c16="http://schemas.microsoft.com/office/drawing/2014/chart" uri="{C3380CC4-5D6E-409C-BE32-E72D297353CC}">
              <c16:uniqueId val="{00000000-B440-424B-BABA-79F0B555D27E}"/>
            </c:ext>
          </c:extLst>
        </c:ser>
        <c:ser>
          <c:idx val="6"/>
          <c:order val="1"/>
          <c:tx>
            <c:strRef>
              <c:f>'Comparison vs July'!$M$21</c:f>
              <c:strCache>
                <c:ptCount val="1"/>
                <c:pt idx="0">
                  <c:v>   Oct 2025 Pessimistic</c:v>
                </c:pt>
              </c:strCache>
            </c:strRef>
          </c:tx>
          <c:spPr>
            <a:ln w="28575" cap="rnd">
              <a:solidFill>
                <a:srgbClr val="680000"/>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July'!$N$21:$AT$21</c:f>
              <c:numCache>
                <c:formatCode>#,##0.0</c:formatCode>
                <c:ptCount val="33"/>
                <c:pt idx="0">
                  <c:v>85130.710561432148</c:v>
                </c:pt>
                <c:pt idx="1">
                  <c:v>86233.016090346326</c:v>
                </c:pt>
                <c:pt idx="2">
                  <c:v>91816.454936328635</c:v>
                </c:pt>
                <c:pt idx="3">
                  <c:v>89679.38959181479</c:v>
                </c:pt>
                <c:pt idx="4">
                  <c:v>88750.384397012836</c:v>
                </c:pt>
                <c:pt idx="5">
                  <c:v>99206.658383577393</c:v>
                </c:pt>
                <c:pt idx="6">
                  <c:v>95763.909008617076</c:v>
                </c:pt>
                <c:pt idx="7">
                  <c:v>95643.782992174587</c:v>
                </c:pt>
                <c:pt idx="8">
                  <c:v>96677.258561581373</c:v>
                </c:pt>
                <c:pt idx="9">
                  <c:v>97665.348307581386</c:v>
                </c:pt>
                <c:pt idx="10">
                  <c:v>98095.628171765624</c:v>
                </c:pt>
                <c:pt idx="11">
                  <c:v>99863.639910999555</c:v>
                </c:pt>
                <c:pt idx="12">
                  <c:v>101125.36077239712</c:v>
                </c:pt>
                <c:pt idx="13">
                  <c:v>103689.22878730128</c:v>
                </c:pt>
                <c:pt idx="14">
                  <c:v>105197.8434895762</c:v>
                </c:pt>
                <c:pt idx="15">
                  <c:v>106586.61500552739</c:v>
                </c:pt>
                <c:pt idx="16">
                  <c:v>108206.69500989989</c:v>
                </c:pt>
                <c:pt idx="17">
                  <c:v>110540.49395335192</c:v>
                </c:pt>
                <c:pt idx="18">
                  <c:v>112803.68541043717</c:v>
                </c:pt>
                <c:pt idx="19">
                  <c:v>112587.01575000696</c:v>
                </c:pt>
                <c:pt idx="20">
                  <c:v>114116.70161941611</c:v>
                </c:pt>
                <c:pt idx="21">
                  <c:v>115265.22980656131</c:v>
                </c:pt>
                <c:pt idx="22">
                  <c:v>116238.90034087063</c:v>
                </c:pt>
                <c:pt idx="23">
                  <c:v>117183.9</c:v>
                </c:pt>
                <c:pt idx="24">
                  <c:v>117923.9</c:v>
                </c:pt>
                <c:pt idx="25">
                  <c:v>119360.9</c:v>
                </c:pt>
                <c:pt idx="26">
                  <c:v>120435.8</c:v>
                </c:pt>
                <c:pt idx="27">
                  <c:v>120814.6</c:v>
                </c:pt>
                <c:pt idx="28">
                  <c:v>121076.8</c:v>
                </c:pt>
                <c:pt idx="29">
                  <c:v>121475.3</c:v>
                </c:pt>
                <c:pt idx="30">
                  <c:v>122486.39999999999</c:v>
                </c:pt>
                <c:pt idx="31">
                  <c:v>123339.1</c:v>
                </c:pt>
                <c:pt idx="32">
                  <c:v>124273.9</c:v>
                </c:pt>
              </c:numCache>
            </c:numRef>
          </c:val>
          <c:smooth val="0"/>
          <c:extLst>
            <c:ext xmlns:c16="http://schemas.microsoft.com/office/drawing/2014/chart" uri="{C3380CC4-5D6E-409C-BE32-E72D297353CC}">
              <c16:uniqueId val="{00000002-B440-424B-BABA-79F0B555D27E}"/>
            </c:ext>
          </c:extLst>
        </c:ser>
        <c:ser>
          <c:idx val="5"/>
          <c:order val="2"/>
          <c:tx>
            <c:strRef>
              <c:f>'Comparison vs July'!$M$20</c:f>
              <c:strCache>
                <c:ptCount val="1"/>
                <c:pt idx="0">
                  <c:v>   Oct 2025 Baseline</c:v>
                </c:pt>
              </c:strCache>
            </c:strRef>
          </c:tx>
          <c:spPr>
            <a:ln w="28575" cap="rnd">
              <a:solidFill>
                <a:srgbClr val="FF0000"/>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July'!$N$20:$AT$20</c:f>
              <c:numCache>
                <c:formatCode>#,##0.0</c:formatCode>
                <c:ptCount val="33"/>
                <c:pt idx="0">
                  <c:v>85130.710561432148</c:v>
                </c:pt>
                <c:pt idx="1">
                  <c:v>86233.016090346326</c:v>
                </c:pt>
                <c:pt idx="2">
                  <c:v>91816.454936328635</c:v>
                </c:pt>
                <c:pt idx="3">
                  <c:v>89679.38959181479</c:v>
                </c:pt>
                <c:pt idx="4">
                  <c:v>88750.384397012836</c:v>
                </c:pt>
                <c:pt idx="5">
                  <c:v>99206.658383577393</c:v>
                </c:pt>
                <c:pt idx="6">
                  <c:v>95763.909008617076</c:v>
                </c:pt>
                <c:pt idx="7">
                  <c:v>95643.782992174587</c:v>
                </c:pt>
                <c:pt idx="8">
                  <c:v>96677.258561581373</c:v>
                </c:pt>
                <c:pt idx="9">
                  <c:v>97665.348307581386</c:v>
                </c:pt>
                <c:pt idx="10">
                  <c:v>98095.628171765624</c:v>
                </c:pt>
                <c:pt idx="11">
                  <c:v>99863.639910999555</c:v>
                </c:pt>
                <c:pt idx="12">
                  <c:v>101125.36077239712</c:v>
                </c:pt>
                <c:pt idx="13">
                  <c:v>103689.22878730128</c:v>
                </c:pt>
                <c:pt idx="14">
                  <c:v>105197.8434895762</c:v>
                </c:pt>
                <c:pt idx="15">
                  <c:v>106586.61500552739</c:v>
                </c:pt>
                <c:pt idx="16">
                  <c:v>108206.69500989989</c:v>
                </c:pt>
                <c:pt idx="17">
                  <c:v>110540.49395335192</c:v>
                </c:pt>
                <c:pt idx="18">
                  <c:v>112803.68541043717</c:v>
                </c:pt>
                <c:pt idx="19">
                  <c:v>112587.01575000696</c:v>
                </c:pt>
                <c:pt idx="20">
                  <c:v>114116.70161941611</c:v>
                </c:pt>
                <c:pt idx="21">
                  <c:v>115265.22980656131</c:v>
                </c:pt>
                <c:pt idx="22">
                  <c:v>116238.90034087063</c:v>
                </c:pt>
                <c:pt idx="23">
                  <c:v>117138.8</c:v>
                </c:pt>
                <c:pt idx="24">
                  <c:v>118105.60000000001</c:v>
                </c:pt>
                <c:pt idx="25">
                  <c:v>119867.9</c:v>
                </c:pt>
                <c:pt idx="26">
                  <c:v>121437</c:v>
                </c:pt>
                <c:pt idx="27">
                  <c:v>122803.4</c:v>
                </c:pt>
                <c:pt idx="28">
                  <c:v>124247.9</c:v>
                </c:pt>
                <c:pt idx="29">
                  <c:v>125736.6</c:v>
                </c:pt>
                <c:pt idx="30">
                  <c:v>127123</c:v>
                </c:pt>
                <c:pt idx="31">
                  <c:v>128444.1</c:v>
                </c:pt>
                <c:pt idx="32">
                  <c:v>129722.4</c:v>
                </c:pt>
              </c:numCache>
            </c:numRef>
          </c:val>
          <c:smooth val="0"/>
          <c:extLst>
            <c:ext xmlns:c16="http://schemas.microsoft.com/office/drawing/2014/chart" uri="{C3380CC4-5D6E-409C-BE32-E72D297353CC}">
              <c16:uniqueId val="{00000001-B440-424B-BABA-79F0B555D27E}"/>
            </c:ext>
          </c:extLst>
        </c:ser>
        <c:ser>
          <c:idx val="2"/>
          <c:order val="3"/>
          <c:tx>
            <c:strRef>
              <c:f>'Comparison vs July'!$M$16</c:f>
              <c:strCache>
                <c:ptCount val="1"/>
                <c:pt idx="0">
                  <c:v>   Jul 2025 Optimistic</c:v>
                </c:pt>
              </c:strCache>
            </c:strRef>
          </c:tx>
          <c:spPr>
            <a:ln w="28575" cap="rnd">
              <a:solidFill>
                <a:srgbClr val="FFC000">
                  <a:alpha val="40000"/>
                </a:srgbClr>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July'!$N$16:$AT$16</c:f>
              <c:numCache>
                <c:formatCode>#,##0.0</c:formatCode>
                <c:ptCount val="33"/>
                <c:pt idx="0">
                  <c:v>85130.710561432148</c:v>
                </c:pt>
                <c:pt idx="1">
                  <c:v>86105.762253268622</c:v>
                </c:pt>
                <c:pt idx="2">
                  <c:v>91856.623039983111</c:v>
                </c:pt>
                <c:pt idx="3">
                  <c:v>89716.139409289142</c:v>
                </c:pt>
                <c:pt idx="4">
                  <c:v>88800.099675325779</c:v>
                </c:pt>
                <c:pt idx="5">
                  <c:v>99248.550511431982</c:v>
                </c:pt>
                <c:pt idx="6">
                  <c:v>95801.218707170934</c:v>
                </c:pt>
                <c:pt idx="7">
                  <c:v>95656.72459012676</c:v>
                </c:pt>
                <c:pt idx="8">
                  <c:v>96585.788124430022</c:v>
                </c:pt>
                <c:pt idx="9">
                  <c:v>97566.762990058603</c:v>
                </c:pt>
                <c:pt idx="10">
                  <c:v>98227.726599476649</c:v>
                </c:pt>
                <c:pt idx="11">
                  <c:v>99795.017139493517</c:v>
                </c:pt>
                <c:pt idx="12">
                  <c:v>101160.12578391346</c:v>
                </c:pt>
                <c:pt idx="13">
                  <c:v>103354.92390527159</c:v>
                </c:pt>
                <c:pt idx="14">
                  <c:v>105608.99102651818</c:v>
                </c:pt>
                <c:pt idx="15">
                  <c:v>106540.03337118507</c:v>
                </c:pt>
                <c:pt idx="16">
                  <c:v>108175.74830685955</c:v>
                </c:pt>
                <c:pt idx="17">
                  <c:v>110102.75151162033</c:v>
                </c:pt>
                <c:pt idx="18">
                  <c:v>111627.28118516524</c:v>
                </c:pt>
                <c:pt idx="19">
                  <c:v>110806.3018929111</c:v>
                </c:pt>
                <c:pt idx="20">
                  <c:v>112679.59735480357</c:v>
                </c:pt>
                <c:pt idx="21">
                  <c:v>113060.30878431496</c:v>
                </c:pt>
                <c:pt idx="22">
                  <c:v>114456.6</c:v>
                </c:pt>
                <c:pt idx="23">
                  <c:v>115957.3</c:v>
                </c:pt>
                <c:pt idx="24">
                  <c:v>117482.2</c:v>
                </c:pt>
                <c:pt idx="25">
                  <c:v>118898.5</c:v>
                </c:pt>
                <c:pt idx="26">
                  <c:v>120989.9</c:v>
                </c:pt>
                <c:pt idx="27">
                  <c:v>122579.8</c:v>
                </c:pt>
                <c:pt idx="28">
                  <c:v>124268.6</c:v>
                </c:pt>
                <c:pt idx="29">
                  <c:v>126116.2</c:v>
                </c:pt>
                <c:pt idx="30">
                  <c:v>127881.1</c:v>
                </c:pt>
                <c:pt idx="31">
                  <c:v>129488.6</c:v>
                </c:pt>
                <c:pt idx="32">
                  <c:v>130987</c:v>
                </c:pt>
              </c:numCache>
            </c:numRef>
          </c:val>
          <c:smooth val="0"/>
          <c:extLst>
            <c:ext xmlns:c16="http://schemas.microsoft.com/office/drawing/2014/chart" uri="{C3380CC4-5D6E-409C-BE32-E72D297353CC}">
              <c16:uniqueId val="{00000004-B440-424B-BABA-79F0B555D27E}"/>
            </c:ext>
          </c:extLst>
        </c:ser>
        <c:ser>
          <c:idx val="4"/>
          <c:order val="4"/>
          <c:tx>
            <c:strRef>
              <c:f>'Comparison vs July'!$M$18</c:f>
              <c:strCache>
                <c:ptCount val="1"/>
                <c:pt idx="0">
                  <c:v>   Jul 2025 Pessimistic</c:v>
                </c:pt>
              </c:strCache>
            </c:strRef>
          </c:tx>
          <c:spPr>
            <a:ln w="28575" cap="rnd">
              <a:solidFill>
                <a:srgbClr val="680000">
                  <a:alpha val="40000"/>
                </a:srgbClr>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July'!$N$18:$AT$18</c:f>
              <c:numCache>
                <c:formatCode>#,##0.0</c:formatCode>
                <c:ptCount val="33"/>
                <c:pt idx="0">
                  <c:v>85130.710561432148</c:v>
                </c:pt>
                <c:pt idx="1">
                  <c:v>86105.762253268622</c:v>
                </c:pt>
                <c:pt idx="2">
                  <c:v>91856.623039983111</c:v>
                </c:pt>
                <c:pt idx="3">
                  <c:v>89716.139409289142</c:v>
                </c:pt>
                <c:pt idx="4">
                  <c:v>88800.099675325779</c:v>
                </c:pt>
                <c:pt idx="5">
                  <c:v>99248.550511431982</c:v>
                </c:pt>
                <c:pt idx="6">
                  <c:v>95801.218707170934</c:v>
                </c:pt>
                <c:pt idx="7">
                  <c:v>95656.72459012676</c:v>
                </c:pt>
                <c:pt idx="8">
                  <c:v>96585.788124430022</c:v>
                </c:pt>
                <c:pt idx="9">
                  <c:v>97566.762990058603</c:v>
                </c:pt>
                <c:pt idx="10">
                  <c:v>98227.726599476649</c:v>
                </c:pt>
                <c:pt idx="11">
                  <c:v>99795.017139493517</c:v>
                </c:pt>
                <c:pt idx="12">
                  <c:v>101160.12578391346</c:v>
                </c:pt>
                <c:pt idx="13">
                  <c:v>103354.92390527159</c:v>
                </c:pt>
                <c:pt idx="14">
                  <c:v>105608.99102651818</c:v>
                </c:pt>
                <c:pt idx="15">
                  <c:v>106540.03337118507</c:v>
                </c:pt>
                <c:pt idx="16">
                  <c:v>108175.74830685955</c:v>
                </c:pt>
                <c:pt idx="17">
                  <c:v>110102.75151162033</c:v>
                </c:pt>
                <c:pt idx="18">
                  <c:v>111627.28118516524</c:v>
                </c:pt>
                <c:pt idx="19">
                  <c:v>110806.3018929111</c:v>
                </c:pt>
                <c:pt idx="20">
                  <c:v>112679.59735480357</c:v>
                </c:pt>
                <c:pt idx="21">
                  <c:v>113060.30878431496</c:v>
                </c:pt>
                <c:pt idx="22">
                  <c:v>114521</c:v>
                </c:pt>
                <c:pt idx="23">
                  <c:v>115451.6</c:v>
                </c:pt>
                <c:pt idx="24">
                  <c:v>116152.4</c:v>
                </c:pt>
                <c:pt idx="25">
                  <c:v>117400.1</c:v>
                </c:pt>
                <c:pt idx="26">
                  <c:v>118265.7</c:v>
                </c:pt>
                <c:pt idx="27">
                  <c:v>118506.8</c:v>
                </c:pt>
                <c:pt idx="28">
                  <c:v>118898.6</c:v>
                </c:pt>
                <c:pt idx="29">
                  <c:v>120039.3</c:v>
                </c:pt>
                <c:pt idx="30">
                  <c:v>120978.4</c:v>
                </c:pt>
                <c:pt idx="31">
                  <c:v>122017.8</c:v>
                </c:pt>
                <c:pt idx="32">
                  <c:v>123100.6</c:v>
                </c:pt>
              </c:numCache>
            </c:numRef>
          </c:val>
          <c:smooth val="0"/>
          <c:extLst>
            <c:ext xmlns:c16="http://schemas.microsoft.com/office/drawing/2014/chart" uri="{C3380CC4-5D6E-409C-BE32-E72D297353CC}">
              <c16:uniqueId val="{00000006-B440-424B-BABA-79F0B555D27E}"/>
            </c:ext>
          </c:extLst>
        </c:ser>
        <c:ser>
          <c:idx val="3"/>
          <c:order val="5"/>
          <c:tx>
            <c:strRef>
              <c:f>'Comparison vs July'!$M$17</c:f>
              <c:strCache>
                <c:ptCount val="1"/>
                <c:pt idx="0">
                  <c:v>   Jul 2025 Baseline</c:v>
                </c:pt>
              </c:strCache>
            </c:strRef>
          </c:tx>
          <c:spPr>
            <a:ln w="28575" cap="rnd">
              <a:solidFill>
                <a:srgbClr val="FF0000">
                  <a:alpha val="40000"/>
                </a:srgbClr>
              </a:solidFill>
              <a:round/>
            </a:ln>
            <a:effectLst/>
          </c:spPr>
          <c:marker>
            <c:symbol val="none"/>
          </c:marker>
          <c:cat>
            <c:strRef>
              <c:f>'Comparison vs July'!$N$7:$AT$7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July'!$N$17:$AT$17</c:f>
              <c:numCache>
                <c:formatCode>#,##0.0</c:formatCode>
                <c:ptCount val="33"/>
                <c:pt idx="0">
                  <c:v>85130.710561432148</c:v>
                </c:pt>
                <c:pt idx="1">
                  <c:v>86105.762253268622</c:v>
                </c:pt>
                <c:pt idx="2">
                  <c:v>91856.623039983111</c:v>
                </c:pt>
                <c:pt idx="3">
                  <c:v>89716.139409289142</c:v>
                </c:pt>
                <c:pt idx="4">
                  <c:v>88800.099675325779</c:v>
                </c:pt>
                <c:pt idx="5">
                  <c:v>99248.550511431982</c:v>
                </c:pt>
                <c:pt idx="6">
                  <c:v>95801.218707170934</c:v>
                </c:pt>
                <c:pt idx="7">
                  <c:v>95656.72459012676</c:v>
                </c:pt>
                <c:pt idx="8">
                  <c:v>96585.788124430022</c:v>
                </c:pt>
                <c:pt idx="9">
                  <c:v>97566.762990058603</c:v>
                </c:pt>
                <c:pt idx="10">
                  <c:v>98227.726599476649</c:v>
                </c:pt>
                <c:pt idx="11">
                  <c:v>99795.017139493517</c:v>
                </c:pt>
                <c:pt idx="12">
                  <c:v>101160.12578391346</c:v>
                </c:pt>
                <c:pt idx="13">
                  <c:v>103354.92390527159</c:v>
                </c:pt>
                <c:pt idx="14">
                  <c:v>105608.99102651818</c:v>
                </c:pt>
                <c:pt idx="15">
                  <c:v>106540.03337118507</c:v>
                </c:pt>
                <c:pt idx="16">
                  <c:v>108175.74830685955</c:v>
                </c:pt>
                <c:pt idx="17">
                  <c:v>110102.75151162033</c:v>
                </c:pt>
                <c:pt idx="18">
                  <c:v>111627.28118516524</c:v>
                </c:pt>
                <c:pt idx="19">
                  <c:v>110806.3018929111</c:v>
                </c:pt>
                <c:pt idx="20">
                  <c:v>112679.59735480357</c:v>
                </c:pt>
                <c:pt idx="21">
                  <c:v>113060.30878431496</c:v>
                </c:pt>
                <c:pt idx="22">
                  <c:v>114488.5</c:v>
                </c:pt>
                <c:pt idx="23">
                  <c:v>115695.4</c:v>
                </c:pt>
                <c:pt idx="24">
                  <c:v>116837.4</c:v>
                </c:pt>
                <c:pt idx="25">
                  <c:v>118285.2</c:v>
                </c:pt>
                <c:pt idx="26">
                  <c:v>120114.1</c:v>
                </c:pt>
                <c:pt idx="27">
                  <c:v>121520.8</c:v>
                </c:pt>
                <c:pt idx="28">
                  <c:v>122975.5</c:v>
                </c:pt>
                <c:pt idx="29">
                  <c:v>124498.2</c:v>
                </c:pt>
                <c:pt idx="30">
                  <c:v>125920.8</c:v>
                </c:pt>
                <c:pt idx="31">
                  <c:v>127276.7</c:v>
                </c:pt>
                <c:pt idx="32">
                  <c:v>128577.4</c:v>
                </c:pt>
              </c:numCache>
            </c:numRef>
          </c:val>
          <c:smooth val="0"/>
          <c:extLst>
            <c:ext xmlns:c16="http://schemas.microsoft.com/office/drawing/2014/chart" uri="{C3380CC4-5D6E-409C-BE32-E72D297353CC}">
              <c16:uniqueId val="{00000005-B440-424B-BABA-79F0B555D27E}"/>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35000"/>
          <c:min val="8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 Capita Personal Income,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July'!$B$19</c:f>
              <c:strCache>
                <c:ptCount val="1"/>
                <c:pt idx="0">
                  <c:v>   Oct 2025 Optimistic</c:v>
                </c:pt>
              </c:strCache>
            </c:strRef>
          </c:tx>
          <c:spPr>
            <a:ln w="28575" cap="rnd">
              <a:solidFill>
                <a:srgbClr val="FFC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July'!$C$19:$K$19</c:f>
              <c:numCache>
                <c:formatCode>#,##0.0</c:formatCode>
                <c:ptCount val="9"/>
                <c:pt idx="0">
                  <c:v>5.6411161451521474</c:v>
                </c:pt>
                <c:pt idx="1">
                  <c:v>5.6500823291160795</c:v>
                </c:pt>
                <c:pt idx="2">
                  <c:v>8.6435225504104309</c:v>
                </c:pt>
                <c:pt idx="3">
                  <c:v>2.4421825824047838</c:v>
                </c:pt>
                <c:pt idx="4">
                  <c:v>6.7877521561934273</c:v>
                </c:pt>
                <c:pt idx="5">
                  <c:v>6.2234447340344445</c:v>
                </c:pt>
                <c:pt idx="6">
                  <c:v>3.7768943122727494</c:v>
                </c:pt>
                <c:pt idx="7">
                  <c:v>5.2598853317454175</c:v>
                </c:pt>
                <c:pt idx="8">
                  <c:v>5.4260292368897511</c:v>
                </c:pt>
              </c:numCache>
            </c:numRef>
          </c:val>
          <c:smooth val="0"/>
          <c:extLst>
            <c:ext xmlns:c16="http://schemas.microsoft.com/office/drawing/2014/chart" uri="{C3380CC4-5D6E-409C-BE32-E72D297353CC}">
              <c16:uniqueId val="{00000000-1AB8-495D-ABA0-4CC127EF8294}"/>
            </c:ext>
          </c:extLst>
        </c:ser>
        <c:ser>
          <c:idx val="6"/>
          <c:order val="1"/>
          <c:tx>
            <c:strRef>
              <c:f>'Comparison vs July'!$B$21</c:f>
              <c:strCache>
                <c:ptCount val="1"/>
                <c:pt idx="0">
                  <c:v>   Oct 2025 Pessimistic</c:v>
                </c:pt>
              </c:strCache>
            </c:strRef>
          </c:tx>
          <c:spPr>
            <a:ln w="28575" cap="rnd">
              <a:solidFill>
                <a:srgbClr val="680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July'!$C$21:$K$21</c:f>
              <c:numCache>
                <c:formatCode>#,##0.0</c:formatCode>
                <c:ptCount val="9"/>
                <c:pt idx="0">
                  <c:v>5.6411161451521474</c:v>
                </c:pt>
                <c:pt idx="1">
                  <c:v>5.6500823291160795</c:v>
                </c:pt>
                <c:pt idx="2">
                  <c:v>8.6435225504104309</c:v>
                </c:pt>
                <c:pt idx="3">
                  <c:v>2.4421825824047838</c:v>
                </c:pt>
                <c:pt idx="4">
                  <c:v>6.7877521561934273</c:v>
                </c:pt>
                <c:pt idx="5">
                  <c:v>6.2234447340344445</c:v>
                </c:pt>
                <c:pt idx="6">
                  <c:v>3.6805045717253737</c:v>
                </c:pt>
                <c:pt idx="7">
                  <c:v>3.2309867962022842</c:v>
                </c:pt>
                <c:pt idx="8">
                  <c:v>2.0524899826257048</c:v>
                </c:pt>
              </c:numCache>
            </c:numRef>
          </c:val>
          <c:smooth val="0"/>
          <c:extLst>
            <c:ext xmlns:c16="http://schemas.microsoft.com/office/drawing/2014/chart" uri="{C3380CC4-5D6E-409C-BE32-E72D297353CC}">
              <c16:uniqueId val="{00000002-1AB8-495D-ABA0-4CC127EF8294}"/>
            </c:ext>
          </c:extLst>
        </c:ser>
        <c:ser>
          <c:idx val="5"/>
          <c:order val="2"/>
          <c:tx>
            <c:strRef>
              <c:f>'Comparison vs July'!$B$20</c:f>
              <c:strCache>
                <c:ptCount val="1"/>
                <c:pt idx="0">
                  <c:v>   Oct 2025 Baseline</c:v>
                </c:pt>
              </c:strCache>
            </c:strRef>
          </c:tx>
          <c:spPr>
            <a:ln w="28575" cap="rnd">
              <a:solidFill>
                <a:srgbClr val="FF0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July'!$C$20:$K$20</c:f>
              <c:numCache>
                <c:formatCode>#,##0.0</c:formatCode>
                <c:ptCount val="9"/>
                <c:pt idx="0">
                  <c:v>5.6411161451521474</c:v>
                </c:pt>
                <c:pt idx="1">
                  <c:v>5.6500823291160795</c:v>
                </c:pt>
                <c:pt idx="2">
                  <c:v>8.6435225504104309</c:v>
                </c:pt>
                <c:pt idx="3">
                  <c:v>2.4421825824047838</c:v>
                </c:pt>
                <c:pt idx="4">
                  <c:v>6.7877521561934273</c:v>
                </c:pt>
                <c:pt idx="5">
                  <c:v>6.2234447340344445</c:v>
                </c:pt>
                <c:pt idx="6">
                  <c:v>3.7108568966649269</c:v>
                </c:pt>
                <c:pt idx="7">
                  <c:v>4.629402870479904</c:v>
                </c:pt>
                <c:pt idx="8">
                  <c:v>4.6420829714048928</c:v>
                </c:pt>
              </c:numCache>
            </c:numRef>
          </c:val>
          <c:smooth val="0"/>
          <c:extLst>
            <c:ext xmlns:c16="http://schemas.microsoft.com/office/drawing/2014/chart" uri="{C3380CC4-5D6E-409C-BE32-E72D297353CC}">
              <c16:uniqueId val="{00000001-1AB8-495D-ABA0-4CC127EF8294}"/>
            </c:ext>
          </c:extLst>
        </c:ser>
        <c:ser>
          <c:idx val="2"/>
          <c:order val="3"/>
          <c:tx>
            <c:strRef>
              <c:f>'Comparison vs July'!$B$16</c:f>
              <c:strCache>
                <c:ptCount val="1"/>
                <c:pt idx="0">
                  <c:v>   Jul 2025 Optimistic</c:v>
                </c:pt>
              </c:strCache>
            </c:strRef>
          </c:tx>
          <c:spPr>
            <a:ln w="28575" cap="rnd">
              <a:solidFill>
                <a:srgbClr val="FFC000">
                  <a:alpha val="4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July'!$C$16:$K$16</c:f>
              <c:numCache>
                <c:formatCode>#,##0.0</c:formatCode>
                <c:ptCount val="9"/>
                <c:pt idx="0">
                  <c:v>5.6411161451521474</c:v>
                </c:pt>
                <c:pt idx="1">
                  <c:v>5.6498983901680289</c:v>
                </c:pt>
                <c:pt idx="2">
                  <c:v>8.6439004888637214</c:v>
                </c:pt>
                <c:pt idx="3">
                  <c:v>2.4419155818381943</c:v>
                </c:pt>
                <c:pt idx="4">
                  <c:v>6.7876720959567871</c:v>
                </c:pt>
                <c:pt idx="5">
                  <c:v>5.0831407563290965</c:v>
                </c:pt>
                <c:pt idx="6">
                  <c:v>3.5354702539658778</c:v>
                </c:pt>
                <c:pt idx="7">
                  <c:v>5.5928045959217521</c:v>
                </c:pt>
                <c:pt idx="8">
                  <c:v>5.6983774393059905</c:v>
                </c:pt>
              </c:numCache>
            </c:numRef>
          </c:val>
          <c:smooth val="0"/>
          <c:extLst>
            <c:ext xmlns:c16="http://schemas.microsoft.com/office/drawing/2014/chart" uri="{C3380CC4-5D6E-409C-BE32-E72D297353CC}">
              <c16:uniqueId val="{00000004-1AB8-495D-ABA0-4CC127EF8294}"/>
            </c:ext>
          </c:extLst>
        </c:ser>
        <c:ser>
          <c:idx val="4"/>
          <c:order val="4"/>
          <c:tx>
            <c:strRef>
              <c:f>'Comparison vs July'!$B$18</c:f>
              <c:strCache>
                <c:ptCount val="1"/>
                <c:pt idx="0">
                  <c:v>   Jul 2025 Pessimistic</c:v>
                </c:pt>
              </c:strCache>
            </c:strRef>
          </c:tx>
          <c:spPr>
            <a:ln w="28575" cap="rnd">
              <a:solidFill>
                <a:srgbClr val="680000">
                  <a:alpha val="4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July'!$C$18:$K$18</c:f>
              <c:numCache>
                <c:formatCode>#,##0.0</c:formatCode>
                <c:ptCount val="9"/>
                <c:pt idx="0">
                  <c:v>5.6411161451521474</c:v>
                </c:pt>
                <c:pt idx="1">
                  <c:v>5.6498983901680289</c:v>
                </c:pt>
                <c:pt idx="2">
                  <c:v>8.6439004888637214</c:v>
                </c:pt>
                <c:pt idx="3">
                  <c:v>2.4419155818381943</c:v>
                </c:pt>
                <c:pt idx="4">
                  <c:v>6.7876720959567871</c:v>
                </c:pt>
                <c:pt idx="5">
                  <c:v>5.0831407563290965</c:v>
                </c:pt>
                <c:pt idx="6">
                  <c:v>3.1376632859482223</c:v>
                </c:pt>
                <c:pt idx="7">
                  <c:v>3.0240277617869848</c:v>
                </c:pt>
                <c:pt idx="8">
                  <c:v>2.7617195889329205</c:v>
                </c:pt>
              </c:numCache>
            </c:numRef>
          </c:val>
          <c:smooth val="0"/>
          <c:extLst>
            <c:ext xmlns:c16="http://schemas.microsoft.com/office/drawing/2014/chart" uri="{C3380CC4-5D6E-409C-BE32-E72D297353CC}">
              <c16:uniqueId val="{00000006-1AB8-495D-ABA0-4CC127EF8294}"/>
            </c:ext>
          </c:extLst>
        </c:ser>
        <c:ser>
          <c:idx val="3"/>
          <c:order val="5"/>
          <c:tx>
            <c:strRef>
              <c:f>'Comparison vs July'!$B$17</c:f>
              <c:strCache>
                <c:ptCount val="1"/>
                <c:pt idx="0">
                  <c:v>   Jul 2025 Baseline</c:v>
                </c:pt>
              </c:strCache>
            </c:strRef>
          </c:tx>
          <c:spPr>
            <a:ln w="28575" cap="rnd">
              <a:solidFill>
                <a:srgbClr val="FF0000">
                  <a:alpha val="4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July'!$C$17:$K$17</c:f>
              <c:numCache>
                <c:formatCode>#,##0.0</c:formatCode>
                <c:ptCount val="9"/>
                <c:pt idx="0">
                  <c:v>5.6411161451521474</c:v>
                </c:pt>
                <c:pt idx="1">
                  <c:v>5.6498983901680289</c:v>
                </c:pt>
                <c:pt idx="2">
                  <c:v>8.6439004888637214</c:v>
                </c:pt>
                <c:pt idx="3">
                  <c:v>2.4419155818381943</c:v>
                </c:pt>
                <c:pt idx="4">
                  <c:v>6.7876720959567871</c:v>
                </c:pt>
                <c:pt idx="5">
                  <c:v>5.0831407563290965</c:v>
                </c:pt>
                <c:pt idx="6">
                  <c:v>3.338981328652868</c:v>
                </c:pt>
                <c:pt idx="7">
                  <c:v>4.9586835857158063</c:v>
                </c:pt>
                <c:pt idx="8">
                  <c:v>4.8411085128959641</c:v>
                </c:pt>
              </c:numCache>
            </c:numRef>
          </c:val>
          <c:smooth val="0"/>
          <c:extLst>
            <c:ext xmlns:c16="http://schemas.microsoft.com/office/drawing/2014/chart" uri="{C3380CC4-5D6E-409C-BE32-E72D297353CC}">
              <c16:uniqueId val="{00000005-1AB8-495D-ABA0-4CC127EF8294}"/>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Wages and Salaries,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July'!$B$26</c:f>
              <c:strCache>
                <c:ptCount val="1"/>
                <c:pt idx="0">
                  <c:v>   Oct 2025 Optimistic</c:v>
                </c:pt>
              </c:strCache>
            </c:strRef>
          </c:tx>
          <c:spPr>
            <a:ln w="28575" cap="rnd">
              <a:solidFill>
                <a:srgbClr val="FFC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July'!$C$26:$K$26</c:f>
              <c:numCache>
                <c:formatCode>#,##0.0</c:formatCode>
                <c:ptCount val="9"/>
                <c:pt idx="0">
                  <c:v>7.8407213069789927</c:v>
                </c:pt>
                <c:pt idx="1">
                  <c:v>5.3035949746532918</c:v>
                </c:pt>
                <c:pt idx="2">
                  <c:v>10.968726324445765</c:v>
                </c:pt>
                <c:pt idx="3">
                  <c:v>5.5483353364412347</c:v>
                </c:pt>
                <c:pt idx="4">
                  <c:v>9.4122251627986699</c:v>
                </c:pt>
                <c:pt idx="5">
                  <c:v>7.8097165073133468</c:v>
                </c:pt>
                <c:pt idx="6">
                  <c:v>4.1477212381700657</c:v>
                </c:pt>
                <c:pt idx="7">
                  <c:v>5.3416132011976591</c:v>
                </c:pt>
                <c:pt idx="8">
                  <c:v>5.5905739073127458</c:v>
                </c:pt>
              </c:numCache>
            </c:numRef>
          </c:val>
          <c:smooth val="0"/>
          <c:extLst>
            <c:ext xmlns:c16="http://schemas.microsoft.com/office/drawing/2014/chart" uri="{C3380CC4-5D6E-409C-BE32-E72D297353CC}">
              <c16:uniqueId val="{00000000-43A8-40D4-A4D0-A8C21A511D7A}"/>
            </c:ext>
          </c:extLst>
        </c:ser>
        <c:ser>
          <c:idx val="6"/>
          <c:order val="1"/>
          <c:tx>
            <c:strRef>
              <c:f>'Comparison vs July'!$B$28</c:f>
              <c:strCache>
                <c:ptCount val="1"/>
                <c:pt idx="0">
                  <c:v>   Oct 2025 Pessimistic</c:v>
                </c:pt>
              </c:strCache>
            </c:strRef>
          </c:tx>
          <c:spPr>
            <a:ln w="28575" cap="rnd">
              <a:solidFill>
                <a:srgbClr val="680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July'!$C$28:$K$28</c:f>
              <c:numCache>
                <c:formatCode>#,##0.0</c:formatCode>
                <c:ptCount val="9"/>
                <c:pt idx="0">
                  <c:v>7.8407213069789927</c:v>
                </c:pt>
                <c:pt idx="1">
                  <c:v>5.3035949746532918</c:v>
                </c:pt>
                <c:pt idx="2">
                  <c:v>10.968726324445765</c:v>
                </c:pt>
                <c:pt idx="3">
                  <c:v>5.5483353364412347</c:v>
                </c:pt>
                <c:pt idx="4">
                  <c:v>9.4122251627986699</c:v>
                </c:pt>
                <c:pt idx="5">
                  <c:v>7.8097165073133468</c:v>
                </c:pt>
                <c:pt idx="6">
                  <c:v>4.0845528706897172</c:v>
                </c:pt>
                <c:pt idx="7">
                  <c:v>3.0467994224143258</c:v>
                </c:pt>
                <c:pt idx="8">
                  <c:v>1.4883948979603101</c:v>
                </c:pt>
              </c:numCache>
            </c:numRef>
          </c:val>
          <c:smooth val="0"/>
          <c:extLst>
            <c:ext xmlns:c16="http://schemas.microsoft.com/office/drawing/2014/chart" uri="{C3380CC4-5D6E-409C-BE32-E72D297353CC}">
              <c16:uniqueId val="{00000002-43A8-40D4-A4D0-A8C21A511D7A}"/>
            </c:ext>
          </c:extLst>
        </c:ser>
        <c:ser>
          <c:idx val="5"/>
          <c:order val="2"/>
          <c:tx>
            <c:strRef>
              <c:f>'Comparison vs July'!$B$27</c:f>
              <c:strCache>
                <c:ptCount val="1"/>
                <c:pt idx="0">
                  <c:v>   Oct 2025 Baseline</c:v>
                </c:pt>
              </c:strCache>
            </c:strRef>
          </c:tx>
          <c:spPr>
            <a:ln w="28575" cap="rnd">
              <a:solidFill>
                <a:srgbClr val="FF0000"/>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July'!$C$27:$K$27</c:f>
              <c:numCache>
                <c:formatCode>#,##0.0</c:formatCode>
                <c:ptCount val="9"/>
                <c:pt idx="0">
                  <c:v>7.8407213069789927</c:v>
                </c:pt>
                <c:pt idx="1">
                  <c:v>5.3035949746532918</c:v>
                </c:pt>
                <c:pt idx="2">
                  <c:v>10.968726324445765</c:v>
                </c:pt>
                <c:pt idx="3">
                  <c:v>5.5483353364412347</c:v>
                </c:pt>
                <c:pt idx="4">
                  <c:v>9.4122251627986699</c:v>
                </c:pt>
                <c:pt idx="5">
                  <c:v>7.8097165073133468</c:v>
                </c:pt>
                <c:pt idx="6">
                  <c:v>4.1230017745769398</c:v>
                </c:pt>
                <c:pt idx="7">
                  <c:v>4.840702647684858</c:v>
                </c:pt>
                <c:pt idx="8">
                  <c:v>4.8716170355287192</c:v>
                </c:pt>
              </c:numCache>
            </c:numRef>
          </c:val>
          <c:smooth val="0"/>
          <c:extLst>
            <c:ext xmlns:c16="http://schemas.microsoft.com/office/drawing/2014/chart" uri="{C3380CC4-5D6E-409C-BE32-E72D297353CC}">
              <c16:uniqueId val="{00000001-43A8-40D4-A4D0-A8C21A511D7A}"/>
            </c:ext>
          </c:extLst>
        </c:ser>
        <c:ser>
          <c:idx val="2"/>
          <c:order val="3"/>
          <c:tx>
            <c:strRef>
              <c:f>'Comparison vs July'!$B$23</c:f>
              <c:strCache>
                <c:ptCount val="1"/>
                <c:pt idx="0">
                  <c:v>   Jul 2025 Optimistic</c:v>
                </c:pt>
              </c:strCache>
            </c:strRef>
          </c:tx>
          <c:spPr>
            <a:ln w="28575" cap="rnd">
              <a:solidFill>
                <a:srgbClr val="FFC000">
                  <a:alpha val="4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July'!$C$23:$K$23</c:f>
              <c:numCache>
                <c:formatCode>#,##0.0</c:formatCode>
                <c:ptCount val="9"/>
                <c:pt idx="0">
                  <c:v>7.8407213069789705</c:v>
                </c:pt>
                <c:pt idx="1">
                  <c:v>5.3035949746532918</c:v>
                </c:pt>
                <c:pt idx="2">
                  <c:v>10.968726324445788</c:v>
                </c:pt>
                <c:pt idx="3">
                  <c:v>5.5483353364412347</c:v>
                </c:pt>
                <c:pt idx="4">
                  <c:v>9.4122251627987161</c:v>
                </c:pt>
                <c:pt idx="5">
                  <c:v>7.9065280903677149</c:v>
                </c:pt>
                <c:pt idx="6">
                  <c:v>3.5357534499972143</c:v>
                </c:pt>
                <c:pt idx="7">
                  <c:v>5.4001637842480132</c:v>
                </c:pt>
                <c:pt idx="8">
                  <c:v>5.6838502522567946</c:v>
                </c:pt>
              </c:numCache>
            </c:numRef>
          </c:val>
          <c:smooth val="0"/>
          <c:extLst>
            <c:ext xmlns:c16="http://schemas.microsoft.com/office/drawing/2014/chart" uri="{C3380CC4-5D6E-409C-BE32-E72D297353CC}">
              <c16:uniqueId val="{00000004-43A8-40D4-A4D0-A8C21A511D7A}"/>
            </c:ext>
          </c:extLst>
        </c:ser>
        <c:ser>
          <c:idx val="4"/>
          <c:order val="4"/>
          <c:tx>
            <c:strRef>
              <c:f>'Comparison vs July'!$B$25</c:f>
              <c:strCache>
                <c:ptCount val="1"/>
                <c:pt idx="0">
                  <c:v>   Jul 2025 Pessimistic</c:v>
                </c:pt>
              </c:strCache>
            </c:strRef>
          </c:tx>
          <c:spPr>
            <a:ln w="28575" cap="rnd">
              <a:solidFill>
                <a:srgbClr val="680000">
                  <a:alpha val="4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July'!$C$25:$K$25</c:f>
              <c:numCache>
                <c:formatCode>#,##0.0</c:formatCode>
                <c:ptCount val="9"/>
                <c:pt idx="0">
                  <c:v>7.8407213069789705</c:v>
                </c:pt>
                <c:pt idx="1">
                  <c:v>5.3035949746532918</c:v>
                </c:pt>
                <c:pt idx="2">
                  <c:v>10.968726324445788</c:v>
                </c:pt>
                <c:pt idx="3">
                  <c:v>5.5483353364412347</c:v>
                </c:pt>
                <c:pt idx="4">
                  <c:v>9.4122251627987161</c:v>
                </c:pt>
                <c:pt idx="5">
                  <c:v>7.9065280903677149</c:v>
                </c:pt>
                <c:pt idx="6">
                  <c:v>3.0568502347369186</c:v>
                </c:pt>
                <c:pt idx="7">
                  <c:v>2.3095936795208605</c:v>
                </c:pt>
                <c:pt idx="8">
                  <c:v>2.5061037613886672</c:v>
                </c:pt>
              </c:numCache>
            </c:numRef>
          </c:val>
          <c:smooth val="0"/>
          <c:extLst>
            <c:ext xmlns:c16="http://schemas.microsoft.com/office/drawing/2014/chart" uri="{C3380CC4-5D6E-409C-BE32-E72D297353CC}">
              <c16:uniqueId val="{00000006-43A8-40D4-A4D0-A8C21A511D7A}"/>
            </c:ext>
          </c:extLst>
        </c:ser>
        <c:ser>
          <c:idx val="3"/>
          <c:order val="5"/>
          <c:tx>
            <c:strRef>
              <c:f>'Comparison vs July'!$B$24</c:f>
              <c:strCache>
                <c:ptCount val="1"/>
                <c:pt idx="0">
                  <c:v>   Jul 2025 Baseline</c:v>
                </c:pt>
              </c:strCache>
            </c:strRef>
          </c:tx>
          <c:spPr>
            <a:ln w="28575" cap="rnd">
              <a:solidFill>
                <a:srgbClr val="FF0000">
                  <a:alpha val="40000"/>
                </a:srgbClr>
              </a:solidFill>
              <a:round/>
            </a:ln>
            <a:effectLst/>
          </c:spPr>
          <c:marker>
            <c:symbol val="none"/>
          </c:marker>
          <c:cat>
            <c:numRef>
              <c:f>'Comparison vs July'!$C$7:$K$7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July'!$C$24:$K$24</c:f>
              <c:numCache>
                <c:formatCode>#,##0.0</c:formatCode>
                <c:ptCount val="9"/>
                <c:pt idx="0">
                  <c:v>7.8407213069789705</c:v>
                </c:pt>
                <c:pt idx="1">
                  <c:v>5.3035949746532918</c:v>
                </c:pt>
                <c:pt idx="2">
                  <c:v>10.968726324445788</c:v>
                </c:pt>
                <c:pt idx="3">
                  <c:v>5.5483353364412347</c:v>
                </c:pt>
                <c:pt idx="4">
                  <c:v>9.4122251627987161</c:v>
                </c:pt>
                <c:pt idx="5">
                  <c:v>7.9065280903677149</c:v>
                </c:pt>
                <c:pt idx="6">
                  <c:v>3.361622499619088</c:v>
                </c:pt>
                <c:pt idx="7">
                  <c:v>4.8709256927160549</c:v>
                </c:pt>
                <c:pt idx="8">
                  <c:v>4.9275322555745182</c:v>
                </c:pt>
              </c:numCache>
            </c:numRef>
          </c:val>
          <c:smooth val="0"/>
          <c:extLst>
            <c:ext xmlns:c16="http://schemas.microsoft.com/office/drawing/2014/chart" uri="{C3380CC4-5D6E-409C-BE32-E72D297353CC}">
              <c16:uniqueId val="{00000005-43A8-40D4-A4D0-A8C21A511D7A}"/>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 change from previous year</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July'!$M$12</c:f>
              <c:strCache>
                <c:ptCount val="1"/>
                <c:pt idx="0">
                  <c:v>   Oct 2025 Optimistic</c:v>
                </c:pt>
              </c:strCache>
            </c:strRef>
          </c:tx>
          <c:spPr>
            <a:ln w="28575" cap="rnd">
              <a:solidFill>
                <a:srgbClr val="FFC000"/>
              </a:solidFill>
              <a:round/>
            </a:ln>
            <a:effectLst/>
          </c:spPr>
          <c:marker>
            <c:symbol val="none"/>
          </c:marker>
          <c:cat>
            <c:strRef>
              <c:f>'Comparison vs July'!$W$7:$AT$7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July'!$W$64:$AT$64</c:f>
              <c:numCache>
                <c:formatCode>0.0</c:formatCode>
                <c:ptCount val="24"/>
                <c:pt idx="0">
                  <c:v>5.6407761262871725</c:v>
                </c:pt>
                <c:pt idx="1">
                  <c:v>3.2125462291045181</c:v>
                </c:pt>
                <c:pt idx="2">
                  <c:v>8.8841208557940643</c:v>
                </c:pt>
                <c:pt idx="3">
                  <c:v>6.5457109088260523</c:v>
                </c:pt>
                <c:pt idx="4">
                  <c:v>11.934899473311745</c:v>
                </c:pt>
                <c:pt idx="5">
                  <c:v>7.2243282121811747</c:v>
                </c:pt>
                <c:pt idx="6">
                  <c:v>6.6127777291651979</c:v>
                </c:pt>
                <c:pt idx="7">
                  <c:v>7.4435004073299726</c:v>
                </c:pt>
                <c:pt idx="8">
                  <c:v>10.182680814641309</c:v>
                </c:pt>
                <c:pt idx="9">
                  <c:v>9.7522119345564882</c:v>
                </c:pt>
                <c:pt idx="10">
                  <c:v>0.46235125983968839</c:v>
                </c:pt>
                <c:pt idx="11">
                  <c:v>6.8740395283709343</c:v>
                </c:pt>
                <c:pt idx="12">
                  <c:v>5.3980253912494502</c:v>
                </c:pt>
                <c:pt idx="13">
                  <c:v>4.705251282508871</c:v>
                </c:pt>
                <c:pt idx="14">
                  <c:v>4.3558230685250221</c:v>
                </c:pt>
                <c:pt idx="15">
                  <c:v>5.6740735711079848</c:v>
                </c:pt>
                <c:pt idx="16">
                  <c:v>8.5093465924082512</c:v>
                </c:pt>
                <c:pt idx="17">
                  <c:v>6.861290234352535</c:v>
                </c:pt>
                <c:pt idx="18">
                  <c:v>6.5511652650084073</c:v>
                </c:pt>
                <c:pt idx="19">
                  <c:v>6.4861510501564412</c:v>
                </c:pt>
                <c:pt idx="20">
                  <c:v>6.825067156544562</c:v>
                </c:pt>
                <c:pt idx="21">
                  <c:v>6.5845989517156145</c:v>
                </c:pt>
                <c:pt idx="22">
                  <c:v>6.3844752604922395</c:v>
                </c:pt>
                <c:pt idx="23">
                  <c:v>5.8888911665863963</c:v>
                </c:pt>
              </c:numCache>
            </c:numRef>
          </c:val>
          <c:smooth val="0"/>
          <c:extLst>
            <c:ext xmlns:c16="http://schemas.microsoft.com/office/drawing/2014/chart" uri="{C3380CC4-5D6E-409C-BE32-E72D297353CC}">
              <c16:uniqueId val="{00000000-FF02-4C97-B27B-E9C108187B06}"/>
            </c:ext>
          </c:extLst>
        </c:ser>
        <c:ser>
          <c:idx val="6"/>
          <c:order val="1"/>
          <c:tx>
            <c:strRef>
              <c:f>'Comparison vs July'!$M$14</c:f>
              <c:strCache>
                <c:ptCount val="1"/>
                <c:pt idx="0">
                  <c:v>   Oct 2025 Pessimistic</c:v>
                </c:pt>
              </c:strCache>
            </c:strRef>
          </c:tx>
          <c:spPr>
            <a:ln w="28575" cap="rnd">
              <a:solidFill>
                <a:srgbClr val="5B1A18"/>
              </a:solidFill>
              <a:round/>
            </a:ln>
            <a:effectLst/>
          </c:spPr>
          <c:marker>
            <c:symbol val="none"/>
          </c:marker>
          <c:cat>
            <c:strRef>
              <c:f>'Comparison vs July'!$W$7:$AT$7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July'!$W$66:$AT$66</c:f>
              <c:numCache>
                <c:formatCode>0.0</c:formatCode>
                <c:ptCount val="24"/>
                <c:pt idx="0">
                  <c:v>5.6407761262871725</c:v>
                </c:pt>
                <c:pt idx="1">
                  <c:v>3.2125462291045181</c:v>
                </c:pt>
                <c:pt idx="2">
                  <c:v>8.8841208557940643</c:v>
                </c:pt>
                <c:pt idx="3">
                  <c:v>6.5457109088260523</c:v>
                </c:pt>
                <c:pt idx="4">
                  <c:v>11.934899473311745</c:v>
                </c:pt>
                <c:pt idx="5">
                  <c:v>7.2243282121811747</c:v>
                </c:pt>
                <c:pt idx="6">
                  <c:v>6.6127777291651979</c:v>
                </c:pt>
                <c:pt idx="7">
                  <c:v>7.4435004073299726</c:v>
                </c:pt>
                <c:pt idx="8">
                  <c:v>10.182680814641309</c:v>
                </c:pt>
                <c:pt idx="9">
                  <c:v>9.7522119345564882</c:v>
                </c:pt>
                <c:pt idx="10">
                  <c:v>0.46235125983968839</c:v>
                </c:pt>
                <c:pt idx="11">
                  <c:v>6.8740395283709343</c:v>
                </c:pt>
                <c:pt idx="12">
                  <c:v>5.3980253912494502</c:v>
                </c:pt>
                <c:pt idx="13">
                  <c:v>4.705251282508871</c:v>
                </c:pt>
                <c:pt idx="14">
                  <c:v>4.5440801032838429</c:v>
                </c:pt>
                <c:pt idx="15">
                  <c:v>3.7604214051474294</c:v>
                </c:pt>
                <c:pt idx="16">
                  <c:v>6.4307656160013771</c:v>
                </c:pt>
                <c:pt idx="17">
                  <c:v>4.8112794497015887</c:v>
                </c:pt>
                <c:pt idx="18">
                  <c:v>2.3727665447105695</c:v>
                </c:pt>
                <c:pt idx="19">
                  <c:v>1.9660252835671743</c:v>
                </c:pt>
                <c:pt idx="20">
                  <c:v>2.42642175387906</c:v>
                </c:pt>
                <c:pt idx="21">
                  <c:v>4.4852767424026663</c:v>
                </c:pt>
                <c:pt idx="22">
                  <c:v>3.9141070803225375</c:v>
                </c:pt>
                <c:pt idx="23">
                  <c:v>4.1564431119188727</c:v>
                </c:pt>
              </c:numCache>
            </c:numRef>
          </c:val>
          <c:smooth val="0"/>
          <c:extLst>
            <c:ext xmlns:c16="http://schemas.microsoft.com/office/drawing/2014/chart" uri="{C3380CC4-5D6E-409C-BE32-E72D297353CC}">
              <c16:uniqueId val="{00000002-FF02-4C97-B27B-E9C108187B06}"/>
            </c:ext>
          </c:extLst>
        </c:ser>
        <c:ser>
          <c:idx val="5"/>
          <c:order val="2"/>
          <c:tx>
            <c:strRef>
              <c:f>'Comparison vs July'!$M$13</c:f>
              <c:strCache>
                <c:ptCount val="1"/>
                <c:pt idx="0">
                  <c:v>   Oct 2025 Baseline</c:v>
                </c:pt>
              </c:strCache>
            </c:strRef>
          </c:tx>
          <c:spPr>
            <a:ln w="28575" cap="rnd">
              <a:solidFill>
                <a:srgbClr val="FF0000"/>
              </a:solidFill>
              <a:round/>
            </a:ln>
            <a:effectLst/>
          </c:spPr>
          <c:marker>
            <c:symbol val="none"/>
          </c:marker>
          <c:cat>
            <c:strRef>
              <c:f>'Comparison vs July'!$W$7:$AT$7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July'!$W$65:$AT$65</c:f>
              <c:numCache>
                <c:formatCode>0.0</c:formatCode>
                <c:ptCount val="24"/>
                <c:pt idx="0">
                  <c:v>5.6407761262871725</c:v>
                </c:pt>
                <c:pt idx="1">
                  <c:v>3.2125462291045181</c:v>
                </c:pt>
                <c:pt idx="2">
                  <c:v>8.8841208557940643</c:v>
                </c:pt>
                <c:pt idx="3">
                  <c:v>6.5457109088260523</c:v>
                </c:pt>
                <c:pt idx="4">
                  <c:v>11.934899473311745</c:v>
                </c:pt>
                <c:pt idx="5">
                  <c:v>7.2243282121811747</c:v>
                </c:pt>
                <c:pt idx="6">
                  <c:v>6.6127777291651979</c:v>
                </c:pt>
                <c:pt idx="7">
                  <c:v>7.4435004073299726</c:v>
                </c:pt>
                <c:pt idx="8">
                  <c:v>10.182680814641309</c:v>
                </c:pt>
                <c:pt idx="9">
                  <c:v>9.7522119345564882</c:v>
                </c:pt>
                <c:pt idx="10">
                  <c:v>0.46235125983968839</c:v>
                </c:pt>
                <c:pt idx="11">
                  <c:v>6.8740395283709343</c:v>
                </c:pt>
                <c:pt idx="12">
                  <c:v>5.3980253912494502</c:v>
                </c:pt>
                <c:pt idx="13">
                  <c:v>4.705251282508871</c:v>
                </c:pt>
                <c:pt idx="14">
                  <c:v>4.3833175338029218</c:v>
                </c:pt>
                <c:pt idx="15">
                  <c:v>4.5624317102756828</c:v>
                </c:pt>
                <c:pt idx="16">
                  <c:v>7.5855848496163558</c:v>
                </c:pt>
                <c:pt idx="17">
                  <c:v>6.5190977959740826</c:v>
                </c:pt>
                <c:pt idx="18">
                  <c:v>5.7222393873445077</c:v>
                </c:pt>
                <c:pt idx="19">
                  <c:v>5.9262437638707199</c:v>
                </c:pt>
                <c:pt idx="20">
                  <c:v>6.0215442093288551</c:v>
                </c:pt>
                <c:pt idx="21">
                  <c:v>5.6103580303218381</c:v>
                </c:pt>
                <c:pt idx="22">
                  <c:v>5.33744022389675</c:v>
                </c:pt>
                <c:pt idx="23">
                  <c:v>5.1411706289397729</c:v>
                </c:pt>
              </c:numCache>
            </c:numRef>
          </c:val>
          <c:smooth val="0"/>
          <c:extLst>
            <c:ext xmlns:c16="http://schemas.microsoft.com/office/drawing/2014/chart" uri="{C3380CC4-5D6E-409C-BE32-E72D297353CC}">
              <c16:uniqueId val="{00000001-FF02-4C97-B27B-E9C108187B06}"/>
            </c:ext>
          </c:extLst>
        </c:ser>
        <c:ser>
          <c:idx val="2"/>
          <c:order val="3"/>
          <c:tx>
            <c:strRef>
              <c:f>'Comparison vs July'!$M$9</c:f>
              <c:strCache>
                <c:ptCount val="1"/>
                <c:pt idx="0">
                  <c:v>   Jul 2025 Optimistic</c:v>
                </c:pt>
              </c:strCache>
            </c:strRef>
          </c:tx>
          <c:spPr>
            <a:ln w="28575" cap="rnd">
              <a:solidFill>
                <a:srgbClr val="FFC000">
                  <a:alpha val="30000"/>
                </a:srgbClr>
              </a:solidFill>
              <a:round/>
            </a:ln>
            <a:effectLst/>
          </c:spPr>
          <c:marker>
            <c:symbol val="none"/>
          </c:marker>
          <c:cat>
            <c:strRef>
              <c:f>'Comparison vs July'!$W$7:$AT$7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July'!$W$61:$AT$61</c:f>
              <c:numCache>
                <c:formatCode>0.0</c:formatCode>
                <c:ptCount val="24"/>
                <c:pt idx="0">
                  <c:v>5.6140146620570874</c:v>
                </c:pt>
                <c:pt idx="1">
                  <c:v>4.1896741692902806</c:v>
                </c:pt>
                <c:pt idx="2">
                  <c:v>8.0022120339969369</c:v>
                </c:pt>
                <c:pt idx="3">
                  <c:v>6.9860654194613403</c:v>
                </c:pt>
                <c:pt idx="4">
                  <c:v>10.34648810411236</c:v>
                </c:pt>
                <c:pt idx="5">
                  <c:v>10.326400855420648</c:v>
                </c:pt>
                <c:pt idx="6">
                  <c:v>4.7788595144713897</c:v>
                </c:pt>
                <c:pt idx="7">
                  <c:v>7.5084542572207758</c:v>
                </c:pt>
                <c:pt idx="8">
                  <c:v>8.5718699295195258</c:v>
                </c:pt>
                <c:pt idx="9">
                  <c:v>6.9287351770584094</c:v>
                </c:pt>
                <c:pt idx="10">
                  <c:v>-1.7076504254265434</c:v>
                </c:pt>
                <c:pt idx="11">
                  <c:v>8.2809149172360144</c:v>
                </c:pt>
                <c:pt idx="12">
                  <c:v>2.6350168509818639</c:v>
                </c:pt>
                <c:pt idx="13">
                  <c:v>6.335336560921867</c:v>
                </c:pt>
                <c:pt idx="14">
                  <c:v>6.6262869268632674</c:v>
                </c:pt>
                <c:pt idx="15">
                  <c:v>6.6084194766068416</c:v>
                </c:pt>
                <c:pt idx="16">
                  <c:v>6.3758863497361373</c:v>
                </c:pt>
                <c:pt idx="17">
                  <c:v>8.4240909846323042</c:v>
                </c:pt>
                <c:pt idx="18">
                  <c:v>6.5143645970255903</c:v>
                </c:pt>
                <c:pt idx="19">
                  <c:v>6.772264417405971</c:v>
                </c:pt>
                <c:pt idx="20">
                  <c:v>7.2364286430666169</c:v>
                </c:pt>
                <c:pt idx="21">
                  <c:v>6.8555242117338988</c:v>
                </c:pt>
                <c:pt idx="22">
                  <c:v>6.2486215953037938</c:v>
                </c:pt>
                <c:pt idx="23">
                  <c:v>5.8173902300881153</c:v>
                </c:pt>
              </c:numCache>
            </c:numRef>
          </c:val>
          <c:smooth val="0"/>
          <c:extLst>
            <c:ext xmlns:c16="http://schemas.microsoft.com/office/drawing/2014/chart" uri="{C3380CC4-5D6E-409C-BE32-E72D297353CC}">
              <c16:uniqueId val="{00000003-FF02-4C97-B27B-E9C108187B06}"/>
            </c:ext>
          </c:extLst>
        </c:ser>
        <c:ser>
          <c:idx val="4"/>
          <c:order val="4"/>
          <c:tx>
            <c:strRef>
              <c:f>'Comparison vs July'!$M$11</c:f>
              <c:strCache>
                <c:ptCount val="1"/>
                <c:pt idx="0">
                  <c:v>   Jul 2025 Pessimistic</c:v>
                </c:pt>
              </c:strCache>
            </c:strRef>
          </c:tx>
          <c:spPr>
            <a:ln w="28575" cap="rnd">
              <a:solidFill>
                <a:srgbClr val="5B1A18">
                  <a:alpha val="30000"/>
                </a:srgbClr>
              </a:solidFill>
              <a:round/>
            </a:ln>
            <a:effectLst/>
          </c:spPr>
          <c:marker>
            <c:symbol val="none"/>
          </c:marker>
          <c:cat>
            <c:strRef>
              <c:f>'Comparison vs July'!$W$7:$AT$7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July'!$W$63:$AT$63</c:f>
              <c:numCache>
                <c:formatCode>0.0</c:formatCode>
                <c:ptCount val="24"/>
                <c:pt idx="0">
                  <c:v>5.6140146620570874</c:v>
                </c:pt>
                <c:pt idx="1">
                  <c:v>4.1896741692902806</c:v>
                </c:pt>
                <c:pt idx="2">
                  <c:v>8.0022120339969369</c:v>
                </c:pt>
                <c:pt idx="3">
                  <c:v>6.9860654194613403</c:v>
                </c:pt>
                <c:pt idx="4">
                  <c:v>10.34648810411236</c:v>
                </c:pt>
                <c:pt idx="5">
                  <c:v>10.326400855420648</c:v>
                </c:pt>
                <c:pt idx="6">
                  <c:v>4.7788595144713897</c:v>
                </c:pt>
                <c:pt idx="7">
                  <c:v>7.5084542572207758</c:v>
                </c:pt>
                <c:pt idx="8">
                  <c:v>8.5718699295195258</c:v>
                </c:pt>
                <c:pt idx="9">
                  <c:v>6.9287351770584094</c:v>
                </c:pt>
                <c:pt idx="10">
                  <c:v>-1.7076504254265434</c:v>
                </c:pt>
                <c:pt idx="11">
                  <c:v>8.2809149172360144</c:v>
                </c:pt>
                <c:pt idx="12">
                  <c:v>2.6350168509818639</c:v>
                </c:pt>
                <c:pt idx="13">
                  <c:v>6.5752715389279848</c:v>
                </c:pt>
                <c:pt idx="14">
                  <c:v>4.5426253415791873</c:v>
                </c:pt>
                <c:pt idx="15">
                  <c:v>3.6592611770026373</c:v>
                </c:pt>
                <c:pt idx="16">
                  <c:v>5.8247236652795298</c:v>
                </c:pt>
                <c:pt idx="17">
                  <c:v>4.1346728440342151</c:v>
                </c:pt>
                <c:pt idx="18">
                  <c:v>1.9217445848463521</c:v>
                </c:pt>
                <c:pt idx="19">
                  <c:v>2.4289526065464528</c:v>
                </c:pt>
                <c:pt idx="20">
                  <c:v>5.0246064393680179</c:v>
                </c:pt>
                <c:pt idx="21">
                  <c:v>4.2782595558402692</c:v>
                </c:pt>
                <c:pt idx="22">
                  <c:v>4.5883506568890287</c:v>
                </c:pt>
                <c:pt idx="23">
                  <c:v>4.6932743040287939</c:v>
                </c:pt>
              </c:numCache>
            </c:numRef>
          </c:val>
          <c:smooth val="0"/>
          <c:extLst>
            <c:ext xmlns:c16="http://schemas.microsoft.com/office/drawing/2014/chart" uri="{C3380CC4-5D6E-409C-BE32-E72D297353CC}">
              <c16:uniqueId val="{00000005-FF02-4C97-B27B-E9C108187B06}"/>
            </c:ext>
          </c:extLst>
        </c:ser>
        <c:ser>
          <c:idx val="3"/>
          <c:order val="5"/>
          <c:tx>
            <c:strRef>
              <c:f>'Comparison vs July'!$M$10</c:f>
              <c:strCache>
                <c:ptCount val="1"/>
                <c:pt idx="0">
                  <c:v>   Jul 2025 Baseline</c:v>
                </c:pt>
              </c:strCache>
            </c:strRef>
          </c:tx>
          <c:spPr>
            <a:ln w="28575" cap="rnd">
              <a:solidFill>
                <a:srgbClr val="FF0000">
                  <a:alpha val="30000"/>
                </a:srgbClr>
              </a:solidFill>
              <a:round/>
            </a:ln>
            <a:effectLst/>
          </c:spPr>
          <c:marker>
            <c:symbol val="none"/>
          </c:marker>
          <c:cat>
            <c:strRef>
              <c:f>'Comparison vs July'!$W$7:$AT$7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July'!$W$62:$AT$62</c:f>
              <c:numCache>
                <c:formatCode>0.0</c:formatCode>
                <c:ptCount val="24"/>
                <c:pt idx="0">
                  <c:v>5.6140146620570874</c:v>
                </c:pt>
                <c:pt idx="1">
                  <c:v>4.1896741692902806</c:v>
                </c:pt>
                <c:pt idx="2">
                  <c:v>8.0022120339969369</c:v>
                </c:pt>
                <c:pt idx="3">
                  <c:v>6.9860654194613403</c:v>
                </c:pt>
                <c:pt idx="4">
                  <c:v>10.34648810411236</c:v>
                </c:pt>
                <c:pt idx="5">
                  <c:v>10.326400855420648</c:v>
                </c:pt>
                <c:pt idx="6">
                  <c:v>4.7788595144713897</c:v>
                </c:pt>
                <c:pt idx="7">
                  <c:v>7.5084542572207758</c:v>
                </c:pt>
                <c:pt idx="8">
                  <c:v>8.5718699295195258</c:v>
                </c:pt>
                <c:pt idx="9">
                  <c:v>6.9287351770584094</c:v>
                </c:pt>
                <c:pt idx="10">
                  <c:v>-1.7076504254265434</c:v>
                </c:pt>
                <c:pt idx="11">
                  <c:v>8.2809149172360144</c:v>
                </c:pt>
                <c:pt idx="12">
                  <c:v>2.6350168509818639</c:v>
                </c:pt>
                <c:pt idx="13">
                  <c:v>6.4541247817675673</c:v>
                </c:pt>
                <c:pt idx="14">
                  <c:v>5.5482489646911048</c:v>
                </c:pt>
                <c:pt idx="15">
                  <c:v>5.2348186019907317</c:v>
                </c:pt>
                <c:pt idx="16">
                  <c:v>6.5171003547922934</c:v>
                </c:pt>
                <c:pt idx="17">
                  <c:v>7.5200810396991224</c:v>
                </c:pt>
                <c:pt idx="18">
                  <c:v>5.9144159769077165</c:v>
                </c:pt>
                <c:pt idx="19">
                  <c:v>6.0136007090957344</c:v>
                </c:pt>
                <c:pt idx="20">
                  <c:v>6.189373223230632</c:v>
                </c:pt>
                <c:pt idx="21">
                  <c:v>5.7775791072801841</c:v>
                </c:pt>
                <c:pt idx="22">
                  <c:v>5.4941849681221067</c:v>
                </c:pt>
                <c:pt idx="23">
                  <c:v>5.2525691205848934</c:v>
                </c:pt>
              </c:numCache>
            </c:numRef>
          </c:val>
          <c:smooth val="0"/>
          <c:extLst>
            <c:ext xmlns:c16="http://schemas.microsoft.com/office/drawing/2014/chart" uri="{C3380CC4-5D6E-409C-BE32-E72D297353CC}">
              <c16:uniqueId val="{00000004-FF02-4C97-B27B-E9C108187B0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July'!$M$12</c:f>
              <c:strCache>
                <c:ptCount val="1"/>
                <c:pt idx="0">
                  <c:v>   Oct 2025 Optimistic</c:v>
                </c:pt>
              </c:strCache>
            </c:strRef>
          </c:tx>
          <c:spPr>
            <a:ln w="28575" cap="rnd">
              <a:solidFill>
                <a:srgbClr val="F1BB7B"/>
              </a:solidFill>
              <a:round/>
            </a:ln>
            <a:effectLst/>
          </c:spPr>
          <c:marker>
            <c:symbol val="none"/>
          </c:marker>
          <c:cat>
            <c:strRef>
              <c:f>'Comparison vs July'!$CH$7:$DB$7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July'!$CH$12:$DB$12</c:f>
              <c:numCache>
                <c:formatCode>0.0%</c:formatCode>
                <c:ptCount val="21"/>
                <c:pt idx="0">
                  <c:v>0</c:v>
                </c:pt>
                <c:pt idx="1">
                  <c:v>1.4778782946418545E-3</c:v>
                </c:pt>
                <c:pt idx="2">
                  <c:v>-4.3729131689262957E-4</c:v>
                </c:pt>
                <c:pt idx="3">
                  <c:v>-4.0962325972015989E-4</c:v>
                </c:pt>
                <c:pt idx="4">
                  <c:v>-5.598561093368426E-4</c:v>
                </c:pt>
                <c:pt idx="5">
                  <c:v>-4.2209309494922742E-4</c:v>
                </c:pt>
                <c:pt idx="6">
                  <c:v>-3.894491015599133E-4</c:v>
                </c:pt>
                <c:pt idx="7">
                  <c:v>-1.3529208748919164E-4</c:v>
                </c:pt>
                <c:pt idx="8">
                  <c:v>9.470382644027886E-4</c:v>
                </c:pt>
                <c:pt idx="9">
                  <c:v>1.0104395646786113E-3</c:v>
                </c:pt>
                <c:pt idx="10">
                  <c:v>-1.3448181311338514E-3</c:v>
                </c:pt>
                <c:pt idx="11">
                  <c:v>6.8763725357268157E-4</c:v>
                </c:pt>
                <c:pt idx="12">
                  <c:v>-3.4366318988765521E-4</c:v>
                </c:pt>
                <c:pt idx="13">
                  <c:v>3.2345327092118126E-3</c:v>
                </c:pt>
                <c:pt idx="14">
                  <c:v>-3.8931111162565646E-3</c:v>
                </c:pt>
                <c:pt idx="15">
                  <c:v>4.3722188616213131E-4</c:v>
                </c:pt>
                <c:pt idx="16">
                  <c:v>2.8607801216740114E-4</c:v>
                </c:pt>
                <c:pt idx="17">
                  <c:v>3.9757629643379921E-3</c:v>
                </c:pt>
                <c:pt idx="18">
                  <c:v>1.0538680265091527E-2</c:v>
                </c:pt>
                <c:pt idx="19">
                  <c:v>1.6070510672008931E-2</c:v>
                </c:pt>
                <c:pt idx="20">
                  <c:v>1.2753899537707891E-2</c:v>
                </c:pt>
              </c:numCache>
            </c:numRef>
          </c:val>
          <c:smooth val="0"/>
          <c:extLst>
            <c:ext xmlns:c16="http://schemas.microsoft.com/office/drawing/2014/chart" uri="{C3380CC4-5D6E-409C-BE32-E72D297353CC}">
              <c16:uniqueId val="{00000000-C137-46DA-B603-7C1764A553B6}"/>
            </c:ext>
          </c:extLst>
        </c:ser>
        <c:ser>
          <c:idx val="6"/>
          <c:order val="1"/>
          <c:tx>
            <c:strRef>
              <c:f>'Comparison vs July'!$M$14</c:f>
              <c:strCache>
                <c:ptCount val="1"/>
                <c:pt idx="0">
                  <c:v>   Oct 2025 Pessimistic</c:v>
                </c:pt>
              </c:strCache>
            </c:strRef>
          </c:tx>
          <c:spPr>
            <a:ln w="28575" cap="rnd">
              <a:solidFill>
                <a:srgbClr val="5B1A18"/>
              </a:solidFill>
              <a:round/>
            </a:ln>
            <a:effectLst/>
          </c:spPr>
          <c:marker>
            <c:symbol val="none"/>
          </c:marker>
          <c:cat>
            <c:strRef>
              <c:f>'Comparison vs July'!$CH$7:$DB$7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July'!$CH$14:$DB$14</c:f>
              <c:numCache>
                <c:formatCode>0.0%</c:formatCode>
                <c:ptCount val="21"/>
                <c:pt idx="0">
                  <c:v>0</c:v>
                </c:pt>
                <c:pt idx="1">
                  <c:v>1.4778782946418545E-3</c:v>
                </c:pt>
                <c:pt idx="2">
                  <c:v>-4.3729131689262957E-4</c:v>
                </c:pt>
                <c:pt idx="3">
                  <c:v>-4.0962325972015989E-4</c:v>
                </c:pt>
                <c:pt idx="4">
                  <c:v>-5.598561093368426E-4</c:v>
                </c:pt>
                <c:pt idx="5">
                  <c:v>-4.2209309494922742E-4</c:v>
                </c:pt>
                <c:pt idx="6">
                  <c:v>-3.894491015599133E-4</c:v>
                </c:pt>
                <c:pt idx="7">
                  <c:v>-1.3529208748919164E-4</c:v>
                </c:pt>
                <c:pt idx="8">
                  <c:v>9.470382644027886E-4</c:v>
                </c:pt>
                <c:pt idx="9">
                  <c:v>1.0104395646786113E-3</c:v>
                </c:pt>
                <c:pt idx="10">
                  <c:v>-1.3448181311338514E-3</c:v>
                </c:pt>
                <c:pt idx="11">
                  <c:v>6.8763725357268157E-4</c:v>
                </c:pt>
                <c:pt idx="12">
                  <c:v>-3.4366318988765521E-4</c:v>
                </c:pt>
                <c:pt idx="13">
                  <c:v>3.2345327092118126E-3</c:v>
                </c:pt>
                <c:pt idx="14">
                  <c:v>-3.8931111162565646E-3</c:v>
                </c:pt>
                <c:pt idx="15">
                  <c:v>4.3722188616213131E-4</c:v>
                </c:pt>
                <c:pt idx="16">
                  <c:v>2.8607801216740114E-4</c:v>
                </c:pt>
                <c:pt idx="17">
                  <c:v>3.9757629643379921E-3</c:v>
                </c:pt>
                <c:pt idx="18">
                  <c:v>1.0538680265091527E-2</c:v>
                </c:pt>
                <c:pt idx="19">
                  <c:v>1.6070510672008931E-2</c:v>
                </c:pt>
                <c:pt idx="20">
                  <c:v>1.2753899537707891E-2</c:v>
                </c:pt>
              </c:numCache>
            </c:numRef>
          </c:val>
          <c:smooth val="0"/>
          <c:extLst>
            <c:ext xmlns:c16="http://schemas.microsoft.com/office/drawing/2014/chart" uri="{C3380CC4-5D6E-409C-BE32-E72D297353CC}">
              <c16:uniqueId val="{00000002-C137-46DA-B603-7C1764A553B6}"/>
            </c:ext>
          </c:extLst>
        </c:ser>
        <c:ser>
          <c:idx val="5"/>
          <c:order val="2"/>
          <c:tx>
            <c:strRef>
              <c:f>'Comparison vs July'!$M$13</c:f>
              <c:strCache>
                <c:ptCount val="1"/>
                <c:pt idx="0">
                  <c:v>   Oct 2025 Baseline</c:v>
                </c:pt>
              </c:strCache>
            </c:strRef>
          </c:tx>
          <c:spPr>
            <a:ln w="28575" cap="rnd">
              <a:solidFill>
                <a:srgbClr val="FD6467"/>
              </a:solidFill>
              <a:round/>
            </a:ln>
            <a:effectLst/>
          </c:spPr>
          <c:marker>
            <c:symbol val="none"/>
          </c:marker>
          <c:cat>
            <c:strRef>
              <c:f>'Comparison vs July'!$CH$7:$DB$7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July'!$CH$13:$DB$13</c:f>
              <c:numCache>
                <c:formatCode>0.0%</c:formatCode>
                <c:ptCount val="21"/>
                <c:pt idx="0">
                  <c:v>0</c:v>
                </c:pt>
                <c:pt idx="1">
                  <c:v>1.4778782946418545E-3</c:v>
                </c:pt>
                <c:pt idx="2">
                  <c:v>-4.3729131689262957E-4</c:v>
                </c:pt>
                <c:pt idx="3">
                  <c:v>-4.0962325972015989E-4</c:v>
                </c:pt>
                <c:pt idx="4">
                  <c:v>-5.598561093368426E-4</c:v>
                </c:pt>
                <c:pt idx="5">
                  <c:v>-4.2209309494922742E-4</c:v>
                </c:pt>
                <c:pt idx="6">
                  <c:v>-3.894491015599133E-4</c:v>
                </c:pt>
                <c:pt idx="7">
                  <c:v>-1.3529208748919164E-4</c:v>
                </c:pt>
                <c:pt idx="8">
                  <c:v>9.470382644027886E-4</c:v>
                </c:pt>
                <c:pt idx="9">
                  <c:v>1.0104395646786113E-3</c:v>
                </c:pt>
                <c:pt idx="10">
                  <c:v>-1.3448181311338514E-3</c:v>
                </c:pt>
                <c:pt idx="11">
                  <c:v>6.8763725357268157E-4</c:v>
                </c:pt>
                <c:pt idx="12">
                  <c:v>-3.4366318988765521E-4</c:v>
                </c:pt>
                <c:pt idx="13">
                  <c:v>3.2345327092118126E-3</c:v>
                </c:pt>
                <c:pt idx="14">
                  <c:v>-3.8931111162565646E-3</c:v>
                </c:pt>
                <c:pt idx="15">
                  <c:v>4.3722188616213131E-4</c:v>
                </c:pt>
                <c:pt idx="16">
                  <c:v>2.8607801216740114E-4</c:v>
                </c:pt>
                <c:pt idx="17">
                  <c:v>3.9757629643379921E-3</c:v>
                </c:pt>
                <c:pt idx="18">
                  <c:v>1.0538680265091527E-2</c:v>
                </c:pt>
                <c:pt idx="19">
                  <c:v>1.6070510672008931E-2</c:v>
                </c:pt>
                <c:pt idx="20">
                  <c:v>1.2753899537707891E-2</c:v>
                </c:pt>
              </c:numCache>
            </c:numRef>
          </c:val>
          <c:smooth val="0"/>
          <c:extLst>
            <c:ext xmlns:c16="http://schemas.microsoft.com/office/drawing/2014/chart" uri="{C3380CC4-5D6E-409C-BE32-E72D297353CC}">
              <c16:uniqueId val="{00000001-C137-46DA-B603-7C1764A553B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609599</xdr:colOff>
      <xdr:row>18</xdr:row>
      <xdr:rowOff>0</xdr:rowOff>
    </xdr:from>
    <xdr:ext cx="9134475" cy="2590800"/>
    <xdr:sp macro="" textlink="">
      <xdr:nvSpPr>
        <xdr:cNvPr id="7" name="TextBox 6">
          <a:extLst>
            <a:ext uri="{FF2B5EF4-FFF2-40B4-BE49-F238E27FC236}">
              <a16:creationId xmlns:a16="http://schemas.microsoft.com/office/drawing/2014/main" id="{BD3D6C70-145D-4FB6-9054-C367F789066C}"/>
            </a:ext>
          </a:extLst>
        </xdr:cNvPr>
        <xdr:cNvSpPr txBox="1"/>
      </xdr:nvSpPr>
      <xdr:spPr>
        <a:xfrm>
          <a:off x="609599" y="2838450"/>
          <a:ext cx="9134475" cy="25908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0" i="0">
              <a:solidFill>
                <a:schemeClr val="tx1"/>
              </a:solidFill>
              <a:effectLst/>
              <a:latin typeface="+mn-lt"/>
              <a:ea typeface="+mn-ea"/>
              <a:cs typeface="+mn-cs"/>
            </a:rPr>
            <a:t>The Office of Economic and Revenue Forecasts maintains a quarterly econometric model to produce regular regional economic forecasts, which serve as the starting point to develop City of Seatlle's revenue forecasts. This regional economic model is based on previous work by Dick Conway and Doug Pedersen at Conway Pedersen Economics, Inc. who published the regional and county level economic forecasts in </a:t>
          </a:r>
          <a:r>
            <a:rPr lang="en-US" sz="1100" b="1" i="0" u="none" strike="noStrike">
              <a:solidFill>
                <a:schemeClr val="tx1"/>
              </a:solidFill>
              <a:effectLst/>
              <a:latin typeface="+mn-lt"/>
              <a:ea typeface="+mn-ea"/>
              <a:cs typeface="+mn-cs"/>
              <a:hlinkClick xmlns:r="http://schemas.openxmlformats.org/officeDocument/2006/relationships" r:id=""/>
            </a:rPr>
            <a:t>The Puget Sound Economic Forecaster</a:t>
          </a:r>
          <a:r>
            <a:rPr lang="en-US" sz="1100" b="0" i="0">
              <a:solidFill>
                <a:schemeClr val="tx1"/>
              </a:solidFill>
              <a:effectLst/>
              <a:latin typeface="+mn-lt"/>
              <a:ea typeface="+mn-ea"/>
              <a:cs typeface="+mn-cs"/>
            </a:rPr>
            <a:t> (PSEF) until June 2017. When they retired, they made their model available to other institutions, to be further developed and extended. The </a:t>
          </a:r>
          <a:r>
            <a:rPr lang="en-US" sz="1100" b="1" i="0" u="none" strike="noStrike">
              <a:solidFill>
                <a:schemeClr val="tx1"/>
              </a:solidFill>
              <a:effectLst/>
              <a:latin typeface="+mn-lt"/>
              <a:ea typeface="+mn-ea"/>
              <a:cs typeface="+mn-cs"/>
              <a:hlinkClick xmlns:r="http://schemas.openxmlformats.org/officeDocument/2006/relationships" r:id=""/>
            </a:rPr>
            <a:t>Office of Economic and Financial Analysis (OEFA) at King County</a:t>
          </a:r>
          <a:r>
            <a:rPr lang="en-US" sz="1100" b="0" i="0">
              <a:solidFill>
                <a:schemeClr val="tx1"/>
              </a:solidFill>
              <a:effectLst/>
              <a:latin typeface="+mn-lt"/>
              <a:ea typeface="+mn-ea"/>
              <a:cs typeface="+mn-cs"/>
            </a:rPr>
            <a:t>, the Seattle Office of Economic and Revenue Forecasts (OERF), and </a:t>
          </a:r>
          <a:r>
            <a:rPr lang="en-US" sz="1100" b="1" i="0" u="none" strike="noStrike">
              <a:solidFill>
                <a:schemeClr val="tx1"/>
              </a:solidFill>
              <a:effectLst/>
              <a:latin typeface="+mn-lt"/>
              <a:ea typeface="+mn-ea"/>
              <a:cs typeface="+mn-cs"/>
              <a:hlinkClick xmlns:r="http://schemas.openxmlformats.org/officeDocument/2006/relationships" r:id=""/>
            </a:rPr>
            <a:t>The Center for Economic and Business Research (CEBR) at Western Washington University</a:t>
          </a:r>
          <a:r>
            <a:rPr lang="en-US" sz="1100" b="0" i="0">
              <a:solidFill>
                <a:schemeClr val="tx1"/>
              </a:solidFill>
              <a:effectLst/>
              <a:latin typeface="+mn-lt"/>
              <a:ea typeface="+mn-ea"/>
              <a:cs typeface="+mn-cs"/>
            </a:rPr>
            <a:t> thus independently continue producing forecasts for the region: OEFA for King County; OERF for King and Snohomish Counties; CEBR for King, Snohomish, Pierce and Kitsap Counties.</a:t>
          </a:r>
        </a:p>
        <a:p>
          <a:endParaRPr lang="en-US" sz="1100" b="0" i="0">
            <a:solidFill>
              <a:schemeClr val="tx1"/>
            </a:solidFill>
            <a:effectLst/>
            <a:latin typeface="+mn-lt"/>
            <a:ea typeface="+mn-ea"/>
            <a:cs typeface="+mn-cs"/>
          </a:endParaRPr>
        </a:p>
        <a:p>
          <a:r>
            <a:rPr lang="en-US" sz="1100" b="0" i="0">
              <a:solidFill>
                <a:schemeClr val="tx1"/>
              </a:solidFill>
              <a:effectLst/>
              <a:latin typeface="+mn-lt"/>
              <a:ea typeface="+mn-ea"/>
              <a:cs typeface="+mn-cs"/>
            </a:rPr>
            <a:t>Consistent with the direction provided in the legislation that created the Forecast Office, each of the quarterly forecasts includes three scenarios - a pessimistic scenario, a baseline scenario, and an optimistic scenario.  The final recommendation of the Forecast Office Director regarding the economic forecast will include the suggestion about which of these three scenarios should be used as the one underlying City's adopted revenue forecast.</a:t>
          </a:r>
        </a:p>
        <a:p>
          <a:endParaRPr lang="en-US" sz="1100"/>
        </a:p>
      </xdr:txBody>
    </xdr:sp>
    <xdr:clientData/>
  </xdr:oneCellAnchor>
  <xdr:oneCellAnchor>
    <xdr:from>
      <xdr:col>1</xdr:col>
      <xdr:colOff>0</xdr:colOff>
      <xdr:row>35</xdr:row>
      <xdr:rowOff>19050</xdr:rowOff>
    </xdr:from>
    <xdr:ext cx="9144000" cy="781240"/>
    <xdr:sp macro="" textlink="">
      <xdr:nvSpPr>
        <xdr:cNvPr id="3" name="TextBox 2">
          <a:extLst>
            <a:ext uri="{FF2B5EF4-FFF2-40B4-BE49-F238E27FC236}">
              <a16:creationId xmlns:a16="http://schemas.microsoft.com/office/drawing/2014/main" id="{B3208E95-8870-4BC1-AA0D-586405FE8ACD}"/>
            </a:ext>
          </a:extLst>
        </xdr:cNvPr>
        <xdr:cNvSpPr txBox="1"/>
      </xdr:nvSpPr>
      <xdr:spPr>
        <a:xfrm>
          <a:off x="609600" y="5610225"/>
          <a:ext cx="9144000" cy="78124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For more information please contact</a:t>
          </a:r>
        </a:p>
        <a:p>
          <a:r>
            <a:rPr lang="en-US" sz="1100" b="1"/>
            <a:t>Office of Economic and Revenue Forecasts</a:t>
          </a:r>
        </a:p>
        <a:p>
          <a:r>
            <a:rPr lang="en-US" sz="1100" b="1" u="sng">
              <a:solidFill>
                <a:schemeClr val="tx1"/>
              </a:solidFill>
              <a:effectLst/>
              <a:latin typeface="+mn-lt"/>
              <a:ea typeface="+mn-ea"/>
              <a:cs typeface="+mn-cs"/>
              <a:hlinkClick xmlns:r="http://schemas.openxmlformats.org/officeDocument/2006/relationships" r:id=""/>
            </a:rPr>
            <a:t>https://www.seattle.gov/economic-and-revenue-forecasts</a:t>
          </a:r>
          <a:endParaRPr lang="en-US" sz="1100" b="1">
            <a:solidFill>
              <a:schemeClr val="tx1"/>
            </a:solidFill>
            <a:effectLst/>
            <a:latin typeface="+mn-lt"/>
            <a:ea typeface="+mn-ea"/>
            <a:cs typeface="+mn-cs"/>
          </a:endParaRPr>
        </a:p>
        <a:p>
          <a:r>
            <a:rPr lang="en-US" sz="1100" b="1" u="sng">
              <a:solidFill>
                <a:schemeClr val="tx1"/>
              </a:solidFill>
              <a:effectLst/>
              <a:latin typeface="+mn-lt"/>
              <a:ea typeface="+mn-ea"/>
              <a:cs typeface="+mn-cs"/>
              <a:hlinkClick xmlns:r="http://schemas.openxmlformats.org/officeDocument/2006/relationships" r:id=""/>
            </a:rPr>
            <a:t>forecastoffice@seattle.gov</a:t>
          </a:r>
          <a:r>
            <a:rPr lang="en-US" sz="1100" b="1">
              <a:solidFill>
                <a:schemeClr val="tx1"/>
              </a:solidFill>
              <a:effectLst/>
              <a:latin typeface="+mn-lt"/>
              <a:ea typeface="+mn-ea"/>
              <a:cs typeface="+mn-cs"/>
            </a:rPr>
            <a:t> </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74</xdr:row>
      <xdr:rowOff>0</xdr:rowOff>
    </xdr:from>
    <xdr:to>
      <xdr:col>10</xdr:col>
      <xdr:colOff>285751</xdr:colOff>
      <xdr:row>95</xdr:row>
      <xdr:rowOff>47625</xdr:rowOff>
    </xdr:to>
    <xdr:graphicFrame macro="">
      <xdr:nvGraphicFramePr>
        <xdr:cNvPr id="4" name="Chart 3">
          <a:extLst>
            <a:ext uri="{FF2B5EF4-FFF2-40B4-BE49-F238E27FC236}">
              <a16:creationId xmlns:a16="http://schemas.microsoft.com/office/drawing/2014/main" id="{552E37EE-46FB-48CE-8286-120EEBB7B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144</xdr:row>
      <xdr:rowOff>0</xdr:rowOff>
    </xdr:from>
    <xdr:to>
      <xdr:col>10</xdr:col>
      <xdr:colOff>285751</xdr:colOff>
      <xdr:row>165</xdr:row>
      <xdr:rowOff>47625</xdr:rowOff>
    </xdr:to>
    <xdr:graphicFrame macro="">
      <xdr:nvGraphicFramePr>
        <xdr:cNvPr id="8" name="Chart 7">
          <a:extLst>
            <a:ext uri="{FF2B5EF4-FFF2-40B4-BE49-F238E27FC236}">
              <a16:creationId xmlns:a16="http://schemas.microsoft.com/office/drawing/2014/main" id="{228F77C2-5C2C-451E-BBFB-7023609B5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167</xdr:row>
      <xdr:rowOff>0</xdr:rowOff>
    </xdr:from>
    <xdr:to>
      <xdr:col>10</xdr:col>
      <xdr:colOff>285751</xdr:colOff>
      <xdr:row>188</xdr:row>
      <xdr:rowOff>47625</xdr:rowOff>
    </xdr:to>
    <xdr:graphicFrame macro="">
      <xdr:nvGraphicFramePr>
        <xdr:cNvPr id="10" name="Chart 9">
          <a:extLst>
            <a:ext uri="{FF2B5EF4-FFF2-40B4-BE49-F238E27FC236}">
              <a16:creationId xmlns:a16="http://schemas.microsoft.com/office/drawing/2014/main" id="{85A42AFA-3F4A-40E7-A052-1C92825A3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67236</xdr:colOff>
      <xdr:row>166</xdr:row>
      <xdr:rowOff>145677</xdr:rowOff>
    </xdr:from>
    <xdr:to>
      <xdr:col>20</xdr:col>
      <xdr:colOff>372037</xdr:colOff>
      <xdr:row>188</xdr:row>
      <xdr:rowOff>36419</xdr:rowOff>
    </xdr:to>
    <xdr:graphicFrame macro="">
      <xdr:nvGraphicFramePr>
        <xdr:cNvPr id="11" name="Chart 10">
          <a:extLst>
            <a:ext uri="{FF2B5EF4-FFF2-40B4-BE49-F238E27FC236}">
              <a16:creationId xmlns:a16="http://schemas.microsoft.com/office/drawing/2014/main" id="{B0D6E8ED-3318-4252-B246-76550D707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97</xdr:row>
      <xdr:rowOff>0</xdr:rowOff>
    </xdr:from>
    <xdr:to>
      <xdr:col>20</xdr:col>
      <xdr:colOff>276225</xdr:colOff>
      <xdr:row>118</xdr:row>
      <xdr:rowOff>57150</xdr:rowOff>
    </xdr:to>
    <xdr:graphicFrame macro="">
      <xdr:nvGraphicFramePr>
        <xdr:cNvPr id="14" name="Chart 13">
          <a:extLst>
            <a:ext uri="{FF2B5EF4-FFF2-40B4-BE49-F238E27FC236}">
              <a16:creationId xmlns:a16="http://schemas.microsoft.com/office/drawing/2014/main" id="{F52FB48D-9178-4BF0-99D2-DBD2C16CD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97</xdr:row>
      <xdr:rowOff>0</xdr:rowOff>
    </xdr:from>
    <xdr:to>
      <xdr:col>10</xdr:col>
      <xdr:colOff>285751</xdr:colOff>
      <xdr:row>118</xdr:row>
      <xdr:rowOff>47625</xdr:rowOff>
    </xdr:to>
    <xdr:graphicFrame macro="">
      <xdr:nvGraphicFramePr>
        <xdr:cNvPr id="15" name="Chart 14">
          <a:extLst>
            <a:ext uri="{FF2B5EF4-FFF2-40B4-BE49-F238E27FC236}">
              <a16:creationId xmlns:a16="http://schemas.microsoft.com/office/drawing/2014/main" id="{5E05F124-EBAD-4984-9472-330A75016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120</xdr:row>
      <xdr:rowOff>0</xdr:rowOff>
    </xdr:from>
    <xdr:to>
      <xdr:col>10</xdr:col>
      <xdr:colOff>285751</xdr:colOff>
      <xdr:row>141</xdr:row>
      <xdr:rowOff>47625</xdr:rowOff>
    </xdr:to>
    <xdr:graphicFrame macro="">
      <xdr:nvGraphicFramePr>
        <xdr:cNvPr id="16" name="Chart 15">
          <a:extLst>
            <a:ext uri="{FF2B5EF4-FFF2-40B4-BE49-F238E27FC236}">
              <a16:creationId xmlns:a16="http://schemas.microsoft.com/office/drawing/2014/main" id="{AF679CCD-3289-44C9-ADF7-47B2B74FA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74</xdr:row>
      <xdr:rowOff>0</xdr:rowOff>
    </xdr:from>
    <xdr:to>
      <xdr:col>20</xdr:col>
      <xdr:colOff>248770</xdr:colOff>
      <xdr:row>95</xdr:row>
      <xdr:rowOff>57150</xdr:rowOff>
    </xdr:to>
    <xdr:graphicFrame macro="">
      <xdr:nvGraphicFramePr>
        <xdr:cNvPr id="2" name="Chart 1">
          <a:extLst>
            <a:ext uri="{FF2B5EF4-FFF2-40B4-BE49-F238E27FC236}">
              <a16:creationId xmlns:a16="http://schemas.microsoft.com/office/drawing/2014/main" id="{14045ECD-4859-4FD9-8578-EF6B2422D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0</xdr:colOff>
      <xdr:row>74</xdr:row>
      <xdr:rowOff>0</xdr:rowOff>
    </xdr:from>
    <xdr:to>
      <xdr:col>32</xdr:col>
      <xdr:colOff>103094</xdr:colOff>
      <xdr:row>95</xdr:row>
      <xdr:rowOff>57150</xdr:rowOff>
    </xdr:to>
    <xdr:graphicFrame macro="">
      <xdr:nvGraphicFramePr>
        <xdr:cNvPr id="22" name="Chart 21">
          <a:extLst>
            <a:ext uri="{FF2B5EF4-FFF2-40B4-BE49-F238E27FC236}">
              <a16:creationId xmlns:a16="http://schemas.microsoft.com/office/drawing/2014/main" id="{DE460E08-9A15-41EB-881C-F0079DCA5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0</xdr:colOff>
      <xdr:row>120</xdr:row>
      <xdr:rowOff>0</xdr:rowOff>
    </xdr:from>
    <xdr:to>
      <xdr:col>32</xdr:col>
      <xdr:colOff>106591</xdr:colOff>
      <xdr:row>141</xdr:row>
      <xdr:rowOff>57149</xdr:rowOff>
    </xdr:to>
    <xdr:graphicFrame macro="">
      <xdr:nvGraphicFramePr>
        <xdr:cNvPr id="23" name="Chart 22">
          <a:extLst>
            <a:ext uri="{FF2B5EF4-FFF2-40B4-BE49-F238E27FC236}">
              <a16:creationId xmlns:a16="http://schemas.microsoft.com/office/drawing/2014/main" id="{9523F9F7-455A-47BB-81FA-E518F1E56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144</xdr:row>
      <xdr:rowOff>0</xdr:rowOff>
    </xdr:from>
    <xdr:to>
      <xdr:col>20</xdr:col>
      <xdr:colOff>248770</xdr:colOff>
      <xdr:row>165</xdr:row>
      <xdr:rowOff>57150</xdr:rowOff>
    </xdr:to>
    <xdr:graphicFrame macro="">
      <xdr:nvGraphicFramePr>
        <xdr:cNvPr id="25" name="Chart 24">
          <a:extLst>
            <a:ext uri="{FF2B5EF4-FFF2-40B4-BE49-F238E27FC236}">
              <a16:creationId xmlns:a16="http://schemas.microsoft.com/office/drawing/2014/main" id="{48B8A1D1-90FF-46CC-BDF6-15EC4BCE3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0</xdr:colOff>
      <xdr:row>144</xdr:row>
      <xdr:rowOff>0</xdr:rowOff>
    </xdr:from>
    <xdr:to>
      <xdr:col>32</xdr:col>
      <xdr:colOff>106591</xdr:colOff>
      <xdr:row>165</xdr:row>
      <xdr:rowOff>57149</xdr:rowOff>
    </xdr:to>
    <xdr:graphicFrame macro="">
      <xdr:nvGraphicFramePr>
        <xdr:cNvPr id="26" name="Chart 25">
          <a:extLst>
            <a:ext uri="{FF2B5EF4-FFF2-40B4-BE49-F238E27FC236}">
              <a16:creationId xmlns:a16="http://schemas.microsoft.com/office/drawing/2014/main" id="{248C597B-E26A-4BD6-BDCC-470F32E4B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120</xdr:row>
      <xdr:rowOff>0</xdr:rowOff>
    </xdr:from>
    <xdr:to>
      <xdr:col>20</xdr:col>
      <xdr:colOff>276225</xdr:colOff>
      <xdr:row>141</xdr:row>
      <xdr:rowOff>57150</xdr:rowOff>
    </xdr:to>
    <xdr:graphicFrame macro="">
      <xdr:nvGraphicFramePr>
        <xdr:cNvPr id="27" name="Chart 26">
          <a:extLst>
            <a:ext uri="{FF2B5EF4-FFF2-40B4-BE49-F238E27FC236}">
              <a16:creationId xmlns:a16="http://schemas.microsoft.com/office/drawing/2014/main" id="{49C20ADD-4893-49B0-BB82-2D89E9AA7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ea.gov/help/faq/12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ea.gov/help/faq/12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ea.gov/help/faq/1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AF1E-25A9-454F-A87F-FE675E094C1D}">
  <dimension ref="B2:Q17"/>
  <sheetViews>
    <sheetView tabSelected="1" workbookViewId="0"/>
  </sheetViews>
  <sheetFormatPr defaultRowHeight="12.75" x14ac:dyDescent="0.2"/>
  <sheetData>
    <row r="2" spans="2:17" x14ac:dyDescent="0.2">
      <c r="B2" s="29"/>
      <c r="C2" s="30"/>
      <c r="D2" s="30"/>
      <c r="E2" s="30"/>
      <c r="F2" s="30"/>
      <c r="G2" s="30"/>
      <c r="H2" s="30"/>
      <c r="I2" s="30"/>
      <c r="J2" s="30"/>
      <c r="K2" s="30"/>
      <c r="L2" s="30"/>
      <c r="M2" s="30"/>
      <c r="N2" s="30"/>
      <c r="O2" s="30"/>
      <c r="P2" s="31"/>
      <c r="Q2" s="40"/>
    </row>
    <row r="3" spans="2:17" ht="15" x14ac:dyDescent="0.25">
      <c r="B3" s="53" t="s">
        <v>264</v>
      </c>
      <c r="C3" s="40"/>
      <c r="D3" s="40"/>
      <c r="E3" s="40"/>
      <c r="F3" s="40"/>
      <c r="G3" s="40"/>
      <c r="H3" s="40"/>
      <c r="I3" s="40"/>
      <c r="J3" s="40"/>
      <c r="K3" s="40"/>
      <c r="L3" s="40"/>
      <c r="M3" s="40"/>
      <c r="N3" s="40"/>
      <c r="O3" s="40"/>
      <c r="P3" s="33"/>
    </row>
    <row r="4" spans="2:17" ht="15" x14ac:dyDescent="0.25">
      <c r="B4" s="53" t="s">
        <v>263</v>
      </c>
      <c r="C4" s="40"/>
      <c r="D4" s="40"/>
      <c r="E4" s="40"/>
      <c r="F4" s="40"/>
      <c r="G4" s="40"/>
      <c r="H4" s="40"/>
      <c r="I4" s="40"/>
      <c r="J4" s="40"/>
      <c r="K4" s="40"/>
      <c r="L4" s="40"/>
      <c r="M4" s="40"/>
      <c r="N4" s="40"/>
      <c r="O4" s="40"/>
      <c r="P4" s="33"/>
    </row>
    <row r="5" spans="2:17" ht="15" x14ac:dyDescent="0.25">
      <c r="B5" s="53" t="s">
        <v>283</v>
      </c>
      <c r="C5" s="40"/>
      <c r="D5" s="40"/>
      <c r="E5" s="40"/>
      <c r="F5" s="40"/>
      <c r="G5" s="40"/>
      <c r="H5" s="40"/>
      <c r="I5" s="40"/>
      <c r="J5" s="40"/>
      <c r="K5" s="40"/>
      <c r="L5" s="40"/>
      <c r="M5" s="40"/>
      <c r="N5" s="40"/>
      <c r="O5" s="40"/>
      <c r="P5" s="33"/>
    </row>
    <row r="6" spans="2:17" x14ac:dyDescent="0.2">
      <c r="B6" s="32"/>
      <c r="C6" s="40"/>
      <c r="D6" s="40"/>
      <c r="E6" s="40"/>
      <c r="F6" s="40"/>
      <c r="G6" s="40"/>
      <c r="H6" s="40"/>
      <c r="I6" s="40"/>
      <c r="J6" s="40"/>
      <c r="K6" s="40"/>
      <c r="L6" s="40"/>
      <c r="M6" s="40"/>
      <c r="N6" s="40"/>
      <c r="O6" s="40"/>
      <c r="P6" s="33"/>
    </row>
    <row r="7" spans="2:17" x14ac:dyDescent="0.2">
      <c r="B7" s="32" t="s">
        <v>284</v>
      </c>
      <c r="C7" s="40"/>
      <c r="D7" s="40"/>
      <c r="E7" s="40"/>
      <c r="F7" s="40"/>
      <c r="G7" s="40"/>
      <c r="H7" s="40"/>
      <c r="I7" s="40"/>
      <c r="J7" s="40"/>
      <c r="K7" s="40"/>
      <c r="L7" s="40"/>
      <c r="M7" s="40"/>
      <c r="N7" s="40"/>
      <c r="O7" s="40"/>
      <c r="P7" s="33"/>
    </row>
    <row r="8" spans="2:17" x14ac:dyDescent="0.2">
      <c r="B8" s="32" t="s">
        <v>285</v>
      </c>
      <c r="C8" s="40"/>
      <c r="D8" s="40"/>
      <c r="E8" s="40"/>
      <c r="F8" s="40"/>
      <c r="G8" s="40"/>
      <c r="H8" s="40"/>
      <c r="I8" s="40"/>
      <c r="J8" s="40"/>
      <c r="K8" s="40"/>
      <c r="L8" s="40"/>
      <c r="M8" s="40"/>
      <c r="N8" s="40"/>
      <c r="O8" s="40"/>
      <c r="P8" s="33"/>
    </row>
    <row r="9" spans="2:17" x14ac:dyDescent="0.2">
      <c r="B9" s="32"/>
      <c r="C9" s="40"/>
      <c r="D9" s="40"/>
      <c r="E9" s="40"/>
      <c r="F9" s="40"/>
      <c r="G9" s="40"/>
      <c r="H9" s="40"/>
      <c r="I9" s="40"/>
      <c r="J9" s="40"/>
      <c r="K9" s="40"/>
      <c r="L9" s="40"/>
      <c r="M9" s="40"/>
      <c r="N9" s="40"/>
      <c r="O9" s="40"/>
      <c r="P9" s="33"/>
    </row>
    <row r="10" spans="2:17" x14ac:dyDescent="0.2">
      <c r="B10" s="32" t="s">
        <v>282</v>
      </c>
      <c r="C10" s="40"/>
      <c r="D10" s="40"/>
      <c r="E10" s="40"/>
      <c r="F10" s="40"/>
      <c r="G10" s="40"/>
      <c r="H10" s="40"/>
      <c r="I10" s="40"/>
      <c r="J10" s="40"/>
      <c r="K10" s="40"/>
      <c r="L10" s="40"/>
      <c r="M10" s="40"/>
      <c r="N10" s="40"/>
      <c r="O10" s="40"/>
      <c r="P10" s="33"/>
    </row>
    <row r="11" spans="2:17" x14ac:dyDescent="0.2">
      <c r="B11" s="32"/>
      <c r="C11" s="40"/>
      <c r="D11" s="40" t="s">
        <v>279</v>
      </c>
      <c r="E11" s="40"/>
      <c r="F11" s="40"/>
      <c r="G11" s="40"/>
      <c r="H11" s="40"/>
      <c r="I11" s="40"/>
      <c r="J11" s="40"/>
      <c r="K11" s="40"/>
      <c r="L11" s="40"/>
      <c r="M11" s="40"/>
      <c r="N11" s="40"/>
      <c r="O11" s="40"/>
      <c r="P11" s="33"/>
    </row>
    <row r="12" spans="2:17" x14ac:dyDescent="0.2">
      <c r="B12" s="32"/>
      <c r="C12" s="40"/>
      <c r="D12" s="40" t="s">
        <v>290</v>
      </c>
      <c r="E12" s="40"/>
      <c r="F12" s="40"/>
      <c r="G12" s="40"/>
      <c r="H12" s="40"/>
      <c r="I12" s="40"/>
      <c r="J12" s="40"/>
      <c r="K12" s="40"/>
      <c r="L12" s="40"/>
      <c r="M12" s="40"/>
      <c r="N12" s="40"/>
      <c r="O12" s="40"/>
      <c r="P12" s="33"/>
    </row>
    <row r="13" spans="2:17" x14ac:dyDescent="0.2">
      <c r="B13" s="32"/>
      <c r="C13" s="40"/>
      <c r="D13" s="40" t="s">
        <v>280</v>
      </c>
      <c r="E13" s="40"/>
      <c r="F13" s="40"/>
      <c r="G13" s="40"/>
      <c r="H13" s="40"/>
      <c r="I13" s="40"/>
      <c r="J13" s="40"/>
      <c r="K13" s="40"/>
      <c r="L13" s="40"/>
      <c r="M13" s="40"/>
      <c r="N13" s="40"/>
      <c r="O13" s="40"/>
      <c r="P13" s="33"/>
    </row>
    <row r="14" spans="2:17" x14ac:dyDescent="0.2">
      <c r="B14" s="32"/>
      <c r="C14" s="40"/>
      <c r="D14" s="40" t="s">
        <v>291</v>
      </c>
      <c r="E14" s="40"/>
      <c r="F14" s="40"/>
      <c r="G14" s="40"/>
      <c r="H14" s="40"/>
      <c r="I14" s="40"/>
      <c r="J14" s="40"/>
      <c r="K14" s="40"/>
      <c r="L14" s="40"/>
      <c r="M14" s="40"/>
      <c r="N14" s="40"/>
      <c r="O14" s="40"/>
      <c r="P14" s="33"/>
    </row>
    <row r="15" spans="2:17" x14ac:dyDescent="0.2">
      <c r="B15" s="32"/>
      <c r="C15" s="40"/>
      <c r="D15" s="40" t="s">
        <v>281</v>
      </c>
      <c r="E15" s="40"/>
      <c r="F15" s="40"/>
      <c r="G15" s="40"/>
      <c r="H15" s="40"/>
      <c r="I15" s="40"/>
      <c r="J15" s="40"/>
      <c r="K15" s="40"/>
      <c r="L15" s="40"/>
      <c r="M15" s="40"/>
      <c r="N15" s="40"/>
      <c r="O15" s="40"/>
      <c r="P15" s="33"/>
    </row>
    <row r="16" spans="2:17" x14ac:dyDescent="0.2">
      <c r="B16" s="32"/>
      <c r="C16" s="40"/>
      <c r="D16" s="40" t="s">
        <v>292</v>
      </c>
      <c r="E16" s="40"/>
      <c r="F16" s="40"/>
      <c r="G16" s="40"/>
      <c r="H16" s="40"/>
      <c r="I16" s="40"/>
      <c r="J16" s="40"/>
      <c r="K16" s="40"/>
      <c r="L16" s="40"/>
      <c r="M16" s="40"/>
      <c r="N16" s="40"/>
      <c r="O16" s="40"/>
      <c r="P16" s="33"/>
    </row>
    <row r="17" spans="2:16" x14ac:dyDescent="0.2">
      <c r="B17" s="34"/>
      <c r="C17" s="35"/>
      <c r="D17" s="35"/>
      <c r="E17" s="35"/>
      <c r="F17" s="35"/>
      <c r="G17" s="35"/>
      <c r="H17" s="35"/>
      <c r="I17" s="35"/>
      <c r="J17" s="35"/>
      <c r="K17" s="35"/>
      <c r="L17" s="35"/>
      <c r="M17" s="35"/>
      <c r="N17" s="35"/>
      <c r="O17" s="35"/>
      <c r="P17" s="3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57AC-678B-4242-8D9C-87EE3E8B0E5C}">
  <dimension ref="A1:DF147"/>
  <sheetViews>
    <sheetView zoomScale="85" zoomScaleNormal="85" workbookViewId="0"/>
  </sheetViews>
  <sheetFormatPr defaultRowHeight="12.75" x14ac:dyDescent="0.2"/>
  <cols>
    <col min="2" max="2" width="42.28515625" customWidth="1"/>
    <col min="13" max="13" width="43.28515625" customWidth="1"/>
    <col min="50" max="50" width="18.28515625" bestFit="1" customWidth="1"/>
  </cols>
  <sheetData>
    <row r="1" spans="1:110" x14ac:dyDescent="0.2">
      <c r="X1" s="52"/>
      <c r="Y1" s="52"/>
      <c r="Z1" s="52"/>
      <c r="AA1" s="52"/>
      <c r="AB1" s="52"/>
    </row>
    <row r="2" spans="1:110" ht="15" x14ac:dyDescent="0.25">
      <c r="B2" s="27" t="str">
        <f>Info!B3</f>
        <v>Seattle MD (King &amp; Snohomish Counties) Economic Forecast</v>
      </c>
      <c r="X2" s="52"/>
      <c r="Y2" s="52"/>
      <c r="Z2" s="52"/>
      <c r="AA2" s="52"/>
      <c r="AB2" s="52"/>
    </row>
    <row r="3" spans="1:110" ht="15" x14ac:dyDescent="0.25">
      <c r="B3" s="27" t="str">
        <f>Info!B4</f>
        <v>City of Seattle Office of Economic and Revenue Forecasts</v>
      </c>
      <c r="N3" s="52"/>
      <c r="O3" s="52"/>
      <c r="P3" s="52"/>
      <c r="Q3" s="52"/>
      <c r="R3" s="52"/>
      <c r="S3" s="52"/>
      <c r="T3" s="52"/>
      <c r="U3" s="52"/>
      <c r="V3" s="52"/>
      <c r="W3" s="52"/>
      <c r="X3" s="52"/>
      <c r="Y3" s="52"/>
      <c r="AB3" s="52"/>
      <c r="AC3" s="52"/>
      <c r="AE3" s="52"/>
      <c r="AF3" s="52"/>
      <c r="AG3" s="52"/>
      <c r="AH3" s="52"/>
      <c r="AI3" s="52"/>
      <c r="AJ3" s="52"/>
      <c r="AK3" s="52"/>
      <c r="AL3" s="52"/>
      <c r="AM3" s="52"/>
      <c r="AN3" s="52"/>
      <c r="AO3" s="52"/>
      <c r="AP3" s="52"/>
      <c r="AQ3" s="52"/>
      <c r="AR3" s="52"/>
      <c r="AS3" s="52"/>
      <c r="AT3" s="52"/>
      <c r="AU3" s="52"/>
      <c r="AV3" s="52"/>
    </row>
    <row r="4" spans="1:110" ht="15" x14ac:dyDescent="0.25">
      <c r="B4" s="27" t="str">
        <f>Info!B5</f>
        <v>October 2025</v>
      </c>
      <c r="C4" s="7"/>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row>
    <row r="5" spans="1:110" ht="15" x14ac:dyDescent="0.25">
      <c r="B5" s="27"/>
      <c r="C5" s="7"/>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row>
    <row r="6" spans="1:110" x14ac:dyDescent="0.2">
      <c r="B6" s="1" t="s">
        <v>191</v>
      </c>
      <c r="M6" s="1" t="s">
        <v>190</v>
      </c>
      <c r="N6" s="1"/>
      <c r="O6" s="38"/>
      <c r="P6" s="38"/>
      <c r="Q6" s="38"/>
      <c r="R6" s="38"/>
      <c r="S6" s="39"/>
      <c r="T6" s="38"/>
      <c r="U6" s="38"/>
      <c r="V6" s="38"/>
      <c r="W6" s="38"/>
      <c r="X6" s="38"/>
      <c r="Y6" s="38"/>
      <c r="Z6" s="38"/>
    </row>
    <row r="7" spans="1:110" x14ac:dyDescent="0.2">
      <c r="C7" s="1">
        <v>2019</v>
      </c>
      <c r="D7" s="1">
        <v>2020</v>
      </c>
      <c r="E7" s="1">
        <v>2021</v>
      </c>
      <c r="F7" s="1">
        <v>2022</v>
      </c>
      <c r="G7" s="1">
        <v>2023</v>
      </c>
      <c r="H7" s="1">
        <v>2024</v>
      </c>
      <c r="I7" s="1">
        <v>2025</v>
      </c>
      <c r="J7" s="1">
        <v>2026</v>
      </c>
      <c r="K7" s="1">
        <v>2027</v>
      </c>
      <c r="N7" s="15" t="s">
        <v>229</v>
      </c>
      <c r="O7" s="15" t="s">
        <v>189</v>
      </c>
      <c r="P7" s="15" t="s">
        <v>188</v>
      </c>
      <c r="Q7" s="15" t="s">
        <v>187</v>
      </c>
      <c r="R7" s="15" t="s">
        <v>186</v>
      </c>
      <c r="S7" s="15" t="s">
        <v>185</v>
      </c>
      <c r="T7" s="15" t="s">
        <v>184</v>
      </c>
      <c r="U7" s="15" t="s">
        <v>183</v>
      </c>
      <c r="V7" s="15" t="s">
        <v>182</v>
      </c>
      <c r="W7" s="15" t="s">
        <v>181</v>
      </c>
      <c r="X7" s="15" t="s">
        <v>180</v>
      </c>
      <c r="Y7" s="15" t="s">
        <v>179</v>
      </c>
      <c r="Z7" s="15" t="s">
        <v>178</v>
      </c>
      <c r="AA7" s="15" t="s">
        <v>197</v>
      </c>
      <c r="AB7" s="15" t="s">
        <v>198</v>
      </c>
      <c r="AC7" s="15" t="s">
        <v>199</v>
      </c>
      <c r="AD7" s="15" t="s">
        <v>194</v>
      </c>
      <c r="AE7" s="15" t="s">
        <v>200</v>
      </c>
      <c r="AF7" s="15" t="s">
        <v>201</v>
      </c>
      <c r="AG7" s="15" t="s">
        <v>202</v>
      </c>
      <c r="AH7" s="15" t="s">
        <v>195</v>
      </c>
      <c r="AI7" s="15" t="s">
        <v>203</v>
      </c>
      <c r="AJ7" s="15" t="s">
        <v>204</v>
      </c>
      <c r="AK7" s="15" t="s">
        <v>205</v>
      </c>
      <c r="AL7" s="15" t="s">
        <v>196</v>
      </c>
      <c r="AM7" s="15" t="s">
        <v>269</v>
      </c>
      <c r="AN7" s="15" t="s">
        <v>270</v>
      </c>
      <c r="AO7" s="15" t="s">
        <v>271</v>
      </c>
      <c r="AP7" s="15" t="s">
        <v>272</v>
      </c>
      <c r="AQ7" s="15" t="s">
        <v>275</v>
      </c>
      <c r="AR7" s="15" t="s">
        <v>276</v>
      </c>
      <c r="AS7" s="15" t="s">
        <v>277</v>
      </c>
      <c r="AT7" s="15" t="s">
        <v>278</v>
      </c>
      <c r="AU7" s="15"/>
      <c r="AV7" s="15"/>
      <c r="AY7" t="str">
        <f>N7</f>
        <v>2019 Q4</v>
      </c>
      <c r="AZ7" t="str">
        <f t="shared" ref="AZ7:BW7" si="0">O7</f>
        <v>2020 Q1</v>
      </c>
      <c r="BA7" t="str">
        <f t="shared" si="0"/>
        <v>2020 Q2</v>
      </c>
      <c r="BB7" t="str">
        <f t="shared" si="0"/>
        <v>2020 Q3</v>
      </c>
      <c r="BC7" t="str">
        <f t="shared" si="0"/>
        <v>2020 Q4</v>
      </c>
      <c r="BD7" t="str">
        <f t="shared" si="0"/>
        <v>2021 Q1</v>
      </c>
      <c r="BE7" t="str">
        <f t="shared" si="0"/>
        <v>2021 Q2</v>
      </c>
      <c r="BF7" t="str">
        <f t="shared" si="0"/>
        <v>2021 Q3</v>
      </c>
      <c r="BG7" t="str">
        <f t="shared" si="0"/>
        <v>2021 Q4</v>
      </c>
      <c r="BH7" t="str">
        <f t="shared" si="0"/>
        <v>2022 Q1</v>
      </c>
      <c r="BI7" t="str">
        <f t="shared" si="0"/>
        <v>2022 Q2</v>
      </c>
      <c r="BJ7" t="str">
        <f t="shared" si="0"/>
        <v>2022 Q3</v>
      </c>
      <c r="BK7" t="str">
        <f t="shared" si="0"/>
        <v>2022 Q4</v>
      </c>
      <c r="BL7" t="str">
        <f t="shared" si="0"/>
        <v>2023 Q1</v>
      </c>
      <c r="BM7" t="str">
        <f t="shared" si="0"/>
        <v>2023 Q2</v>
      </c>
      <c r="BN7" t="str">
        <f t="shared" si="0"/>
        <v>2023 Q3</v>
      </c>
      <c r="BO7" t="str">
        <f t="shared" si="0"/>
        <v>2023 Q4</v>
      </c>
      <c r="BP7" t="str">
        <f t="shared" si="0"/>
        <v>2024 Q1</v>
      </c>
      <c r="BQ7" t="str">
        <f t="shared" si="0"/>
        <v>2024 Q2</v>
      </c>
      <c r="BR7" t="str">
        <f t="shared" si="0"/>
        <v>2024 Q3</v>
      </c>
      <c r="BS7" t="str">
        <f t="shared" si="0"/>
        <v>2024 Q4</v>
      </c>
      <c r="BT7" t="str">
        <f t="shared" si="0"/>
        <v>2025 Q1</v>
      </c>
      <c r="BU7" t="str">
        <f t="shared" si="0"/>
        <v>2025 Q2</v>
      </c>
      <c r="BV7" t="str">
        <f t="shared" si="0"/>
        <v>2025 Q3</v>
      </c>
      <c r="BW7" t="str">
        <f t="shared" si="0"/>
        <v>2025 Q4</v>
      </c>
      <c r="BX7" t="str">
        <f t="shared" ref="BX7" si="1">AM7</f>
        <v>2026 Q1</v>
      </c>
      <c r="BY7" t="str">
        <f t="shared" ref="BY7" si="2">AN7</f>
        <v>2026 Q2</v>
      </c>
      <c r="BZ7" t="str">
        <f t="shared" ref="BZ7" si="3">AO7</f>
        <v>2026 Q3</v>
      </c>
      <c r="CA7" t="str">
        <f t="shared" ref="CA7" si="4">AP7</f>
        <v>2026 Q4</v>
      </c>
      <c r="CB7" t="str">
        <f t="shared" ref="CB7" si="5">AQ7</f>
        <v>2027 Q1</v>
      </c>
      <c r="CC7" t="str">
        <f t="shared" ref="CC7" si="6">AR7</f>
        <v>2027 Q2</v>
      </c>
      <c r="CD7" t="str">
        <f t="shared" ref="CD7" si="7">AS7</f>
        <v>2027 Q3</v>
      </c>
      <c r="CE7" t="str">
        <f t="shared" ref="CE7" si="8">AT7</f>
        <v>2027 Q4</v>
      </c>
      <c r="CH7" t="str">
        <f>N7</f>
        <v>2019 Q4</v>
      </c>
      <c r="CI7" t="str">
        <f t="shared" ref="CI7:DF7" si="9">O7</f>
        <v>2020 Q1</v>
      </c>
      <c r="CJ7" t="str">
        <f t="shared" si="9"/>
        <v>2020 Q2</v>
      </c>
      <c r="CK7" t="str">
        <f t="shared" si="9"/>
        <v>2020 Q3</v>
      </c>
      <c r="CL7" t="str">
        <f t="shared" si="9"/>
        <v>2020 Q4</v>
      </c>
      <c r="CM7" t="str">
        <f t="shared" si="9"/>
        <v>2021 Q1</v>
      </c>
      <c r="CN7" t="str">
        <f t="shared" si="9"/>
        <v>2021 Q2</v>
      </c>
      <c r="CO7" t="str">
        <f t="shared" si="9"/>
        <v>2021 Q3</v>
      </c>
      <c r="CP7" t="str">
        <f t="shared" si="9"/>
        <v>2021 Q4</v>
      </c>
      <c r="CQ7" t="str">
        <f t="shared" si="9"/>
        <v>2022 Q1</v>
      </c>
      <c r="CR7" t="str">
        <f t="shared" si="9"/>
        <v>2022 Q2</v>
      </c>
      <c r="CS7" t="str">
        <f t="shared" si="9"/>
        <v>2022 Q3</v>
      </c>
      <c r="CT7" t="str">
        <f t="shared" si="9"/>
        <v>2022 Q4</v>
      </c>
      <c r="CU7" t="str">
        <f t="shared" si="9"/>
        <v>2023 Q1</v>
      </c>
      <c r="CV7" t="str">
        <f t="shared" si="9"/>
        <v>2023 Q2</v>
      </c>
      <c r="CW7" t="str">
        <f t="shared" si="9"/>
        <v>2023 Q3</v>
      </c>
      <c r="CX7" t="str">
        <f t="shared" si="9"/>
        <v>2023 Q4</v>
      </c>
      <c r="CY7" t="str">
        <f t="shared" si="9"/>
        <v>2024 Q1</v>
      </c>
      <c r="CZ7" t="str">
        <f t="shared" si="9"/>
        <v>2024 Q2</v>
      </c>
      <c r="DA7" t="str">
        <f t="shared" si="9"/>
        <v>2024 Q3</v>
      </c>
      <c r="DB7" t="str">
        <f t="shared" si="9"/>
        <v>2024 Q4</v>
      </c>
      <c r="DC7" t="str">
        <f t="shared" si="9"/>
        <v>2025 Q1</v>
      </c>
      <c r="DD7" t="str">
        <f t="shared" si="9"/>
        <v>2025 Q2</v>
      </c>
      <c r="DE7" t="str">
        <f t="shared" si="9"/>
        <v>2025 Q3</v>
      </c>
      <c r="DF7" t="str">
        <f t="shared" si="9"/>
        <v>2025 Q4</v>
      </c>
    </row>
    <row r="8" spans="1:110" x14ac:dyDescent="0.2">
      <c r="A8" s="25"/>
      <c r="B8" s="26" t="s">
        <v>258</v>
      </c>
      <c r="C8" s="4"/>
      <c r="D8" s="4"/>
      <c r="E8" s="4"/>
      <c r="F8" s="4"/>
      <c r="G8" s="4"/>
      <c r="H8" s="4"/>
      <c r="I8" s="4"/>
      <c r="J8" s="4"/>
      <c r="K8" s="4"/>
      <c r="M8" s="26" t="s">
        <v>166</v>
      </c>
      <c r="N8" s="26"/>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X8" s="26" t="s">
        <v>230</v>
      </c>
      <c r="CG8" s="26" t="s">
        <v>262</v>
      </c>
    </row>
    <row r="9" spans="1:110" x14ac:dyDescent="0.2">
      <c r="A9" s="25"/>
      <c r="B9" t="s">
        <v>286</v>
      </c>
      <c r="C9" s="50">
        <v>7.6048432523299958</v>
      </c>
      <c r="D9" s="50">
        <v>7.1759942614430194</v>
      </c>
      <c r="E9" s="50">
        <v>9.6865765167779116</v>
      </c>
      <c r="F9" s="50">
        <v>3.8449302047060874</v>
      </c>
      <c r="G9" s="50">
        <v>8.143027511772738</v>
      </c>
      <c r="H9" s="50">
        <v>6.3287989893098251</v>
      </c>
      <c r="I9" s="50">
        <v>4.8206216223800391</v>
      </c>
      <c r="J9" s="50">
        <v>6.8750289226483963</v>
      </c>
      <c r="K9" s="50">
        <v>6.8438709667896891</v>
      </c>
      <c r="M9" t="str">
        <f t="shared" ref="M9:M14" si="10">B9</f>
        <v xml:space="preserve">   Jul 2025 Optimistic</v>
      </c>
      <c r="N9" s="50">
        <v>262718.83798645111</v>
      </c>
      <c r="O9" s="50">
        <v>266723.96454011701</v>
      </c>
      <c r="P9" s="50">
        <v>285320.53992769046</v>
      </c>
      <c r="Q9" s="50">
        <v>279249.86955575261</v>
      </c>
      <c r="R9" s="50">
        <v>276910.65397644026</v>
      </c>
      <c r="S9" s="50">
        <v>310136.83306564821</v>
      </c>
      <c r="T9" s="50">
        <v>300158.2050623275</v>
      </c>
      <c r="U9" s="50">
        <v>300646.36997764366</v>
      </c>
      <c r="V9" s="50">
        <v>304610.74789438106</v>
      </c>
      <c r="W9" s="50">
        <v>308798.80486353551</v>
      </c>
      <c r="X9" s="50">
        <v>311983.61126148014</v>
      </c>
      <c r="Y9" s="50">
        <v>318046.00403778168</v>
      </c>
      <c r="Z9" s="50">
        <v>323460.8678372032</v>
      </c>
      <c r="AA9" s="50">
        <v>331521.25391854916</v>
      </c>
      <c r="AB9" s="50">
        <v>339767.03399009345</v>
      </c>
      <c r="AC9" s="50">
        <v>343755.50020551553</v>
      </c>
      <c r="AD9" s="50">
        <v>350034.06388584257</v>
      </c>
      <c r="AE9" s="50">
        <v>357305.44920551026</v>
      </c>
      <c r="AF9" s="50">
        <v>363340.02943660878</v>
      </c>
      <c r="AG9" s="50">
        <v>361778.85187787679</v>
      </c>
      <c r="AH9" s="50">
        <v>369046.55478067294</v>
      </c>
      <c r="AI9" s="50">
        <v>371454.00464002386</v>
      </c>
      <c r="AJ9" s="50">
        <v>377202.4</v>
      </c>
      <c r="AK9" s="50">
        <v>383301.5</v>
      </c>
      <c r="AL9" s="50">
        <v>389482.9</v>
      </c>
      <c r="AM9" s="50">
        <v>395548</v>
      </c>
      <c r="AN9" s="50">
        <v>403627.4</v>
      </c>
      <c r="AO9" s="50">
        <v>410046.1</v>
      </c>
      <c r="AP9" s="50">
        <v>416818.8</v>
      </c>
      <c r="AQ9" s="50">
        <v>424163.1</v>
      </c>
      <c r="AR9" s="50">
        <v>431253</v>
      </c>
      <c r="AS9" s="50">
        <v>437837.5</v>
      </c>
      <c r="AT9" s="50">
        <v>444070.8</v>
      </c>
      <c r="AU9" s="50"/>
      <c r="AV9" s="50"/>
      <c r="AX9" t="str">
        <f t="shared" ref="AX9:AX14" si="11">M9</f>
        <v xml:space="preserve">   Jul 2025 Optimistic</v>
      </c>
      <c r="AY9" s="4">
        <f t="shared" ref="AY9:AY14" si="12">100*N9/$N9</f>
        <v>100</v>
      </c>
      <c r="AZ9" s="4">
        <f t="shared" ref="AZ9:AZ14" si="13">100*O9/$N9</f>
        <v>101.52449157599899</v>
      </c>
      <c r="BA9" s="4">
        <f t="shared" ref="BA9:BA14" si="14">100*P9/$N9</f>
        <v>108.60300011771709</v>
      </c>
      <c r="BB9" s="4">
        <f t="shared" ref="BB9:BB14" si="15">100*Q9/$N9</f>
        <v>106.29229015170738</v>
      </c>
      <c r="BC9" s="4">
        <f t="shared" ref="BC9:BC14" si="16">100*R9/$N9</f>
        <v>105.40190269520035</v>
      </c>
      <c r="BD9" s="4">
        <f t="shared" ref="BD9:BD14" si="17">100*S9/$N9</f>
        <v>118.04895128290822</v>
      </c>
      <c r="BE9" s="4">
        <f t="shared" ref="BE9:BE14" si="18">100*T9/$N9</f>
        <v>114.25073563921869</v>
      </c>
      <c r="BF9" s="4">
        <f t="shared" ref="BF9:BF14" si="19">100*U9/$N9</f>
        <v>114.43654831982339</v>
      </c>
      <c r="BG9" s="4">
        <f t="shared" ref="BG9:BG14" si="20">100*V9/$N9</f>
        <v>115.94552953606258</v>
      </c>
      <c r="BH9" s="4">
        <f t="shared" ref="BH9:BH14" si="21">100*W9/$N9</f>
        <v>117.53965084127725</v>
      </c>
      <c r="BI9" s="4">
        <f t="shared" ref="BI9:BI14" si="22">100*X9/$N9</f>
        <v>118.7518998076452</v>
      </c>
      <c r="BJ9" s="4">
        <f t="shared" ref="BJ9:BJ14" si="23">100*Y9/$N9</f>
        <v>121.05945903056404</v>
      </c>
      <c r="BK9" s="4">
        <f t="shared" ref="BK9:BK14" si="24">100*Z9/$N9</f>
        <v>123.12054602414338</v>
      </c>
      <c r="BL9" s="4">
        <f t="shared" ref="BL9:BL14" si="25">100*AA9/$N9</f>
        <v>126.18861154358726</v>
      </c>
      <c r="BM9" s="4">
        <f t="shared" ref="BM9:BM14" si="26">100*AB9/$N9</f>
        <v>129.32724451514812</v>
      </c>
      <c r="BN9" s="4">
        <f t="shared" ref="BN9:BN14" si="27">100*AC9/$N9</f>
        <v>130.84539458234192</v>
      </c>
      <c r="BO9" s="4">
        <f t="shared" ref="BO9:BO14" si="28">100*AD9/$N9</f>
        <v>133.2352360297416</v>
      </c>
      <c r="BP9" s="4">
        <f t="shared" ref="BP9:BP14" si="29">100*AE9/$N9</f>
        <v>136.00298019890647</v>
      </c>
      <c r="BQ9" s="4">
        <f t="shared" ref="BQ9:BQ14" si="30">100*AF9/$N9</f>
        <v>138.29995299208306</v>
      </c>
      <c r="BR9" s="4">
        <f t="shared" ref="BR9:BR14" si="31">100*AG9/$N9</f>
        <v>137.70571408226706</v>
      </c>
      <c r="BS9" s="4">
        <f t="shared" ref="BS9:BS14" si="32">100*AH9/$N9</f>
        <v>140.47205659447434</v>
      </c>
      <c r="BT9" s="4">
        <f t="shared" ref="BT9:BT14" si="33">100*AI9/$N9</f>
        <v>141.38841641008645</v>
      </c>
      <c r="BU9" s="4">
        <f t="shared" ref="BU9:BU14" si="34">100*AJ9/$N9</f>
        <v>143.57645720839136</v>
      </c>
      <c r="BV9" s="4">
        <f t="shared" ref="BV9:BV14" si="35">100*AK9/$N9</f>
        <v>145.89798848751286</v>
      </c>
      <c r="BW9" s="4">
        <f t="shared" ref="BW9:BW14" si="36">100*AL9/$N9</f>
        <v>148.25084603186556</v>
      </c>
      <c r="BX9" s="4">
        <f t="shared" ref="BX9:BX14" si="37">100*AM9/$N9</f>
        <v>150.55943571903251</v>
      </c>
      <c r="BY9" s="4">
        <f t="shared" ref="BY9:BY14" si="38">100*AN9/$N9</f>
        <v>153.63473860249633</v>
      </c>
      <c r="BZ9" s="4">
        <f t="shared" ref="BZ9:BZ14" si="39">100*AO9/$N9</f>
        <v>156.0779208459908</v>
      </c>
      <c r="CA9" s="4">
        <f t="shared" ref="CA9:CA14" si="40">100*AP9/$N9</f>
        <v>158.65584789983583</v>
      </c>
      <c r="CB9" s="4">
        <f t="shared" ref="CB9:CB14" si="41">100*AQ9/$N9</f>
        <v>161.45134595254066</v>
      </c>
      <c r="CC9" s="4">
        <f t="shared" ref="CC9:CC14" si="42">100*AR9/$N9</f>
        <v>164.15001044662071</v>
      </c>
      <c r="CD9" s="4">
        <f t="shared" ref="CD9:CD14" si="43">100*AS9/$N9</f>
        <v>166.6563019826466</v>
      </c>
      <c r="CE9" s="4">
        <f t="shared" ref="CE9:CE14" si="44">100*AT9/$N9</f>
        <v>169.0289144864829</v>
      </c>
      <c r="CG9" s="4" t="str">
        <f t="shared" ref="CG9:CG12" si="45">M9</f>
        <v xml:space="preserve">   Jul 2025 Optimistic</v>
      </c>
    </row>
    <row r="10" spans="1:110" x14ac:dyDescent="0.2">
      <c r="A10" s="25"/>
      <c r="B10" t="s">
        <v>287</v>
      </c>
      <c r="C10" s="50">
        <v>7.6048432523299958</v>
      </c>
      <c r="D10" s="50">
        <v>7.1759942614430194</v>
      </c>
      <c r="E10" s="50">
        <v>9.6865765167779116</v>
      </c>
      <c r="F10" s="50">
        <v>3.8449302047060874</v>
      </c>
      <c r="G10" s="50">
        <v>8.143027511772738</v>
      </c>
      <c r="H10" s="50">
        <v>6.3287989893098251</v>
      </c>
      <c r="I10" s="50">
        <v>4.6209551992123732</v>
      </c>
      <c r="J10" s="50">
        <v>6.2333311451003626</v>
      </c>
      <c r="K10" s="50">
        <v>5.9772867381168604</v>
      </c>
      <c r="M10" t="str">
        <f t="shared" si="10"/>
        <v xml:space="preserve">   Jul 2025 Baseline</v>
      </c>
      <c r="N10" s="50">
        <v>262718.83798645111</v>
      </c>
      <c r="O10" s="50">
        <v>266723.96454011701</v>
      </c>
      <c r="P10" s="50">
        <v>285320.53992769046</v>
      </c>
      <c r="Q10" s="50">
        <v>279249.86955575261</v>
      </c>
      <c r="R10" s="50">
        <v>276910.65397644026</v>
      </c>
      <c r="S10" s="50">
        <v>310136.83306564821</v>
      </c>
      <c r="T10" s="50">
        <v>300158.2050623275</v>
      </c>
      <c r="U10" s="50">
        <v>300646.36997764366</v>
      </c>
      <c r="V10" s="50">
        <v>304610.74789438106</v>
      </c>
      <c r="W10" s="50">
        <v>308798.80486353551</v>
      </c>
      <c r="X10" s="50">
        <v>311983.61126148014</v>
      </c>
      <c r="Y10" s="50">
        <v>318046.00403778168</v>
      </c>
      <c r="Z10" s="50">
        <v>323460.8678372032</v>
      </c>
      <c r="AA10" s="50">
        <v>331521.25391854916</v>
      </c>
      <c r="AB10" s="50">
        <v>339767.03399009345</v>
      </c>
      <c r="AC10" s="50">
        <v>343755.50020551553</v>
      </c>
      <c r="AD10" s="50">
        <v>350034.06388584257</v>
      </c>
      <c r="AE10" s="50">
        <v>357305.44920551026</v>
      </c>
      <c r="AF10" s="50">
        <v>363340.02943660878</v>
      </c>
      <c r="AG10" s="50">
        <v>361778.85187787679</v>
      </c>
      <c r="AH10" s="50">
        <v>369046.55478067294</v>
      </c>
      <c r="AI10" s="50">
        <v>371454.00464002386</v>
      </c>
      <c r="AJ10" s="50">
        <v>377307.7</v>
      </c>
      <c r="AK10" s="50">
        <v>382435.7</v>
      </c>
      <c r="AL10" s="50">
        <v>387345.3</v>
      </c>
      <c r="AM10" s="50">
        <v>393507.6</v>
      </c>
      <c r="AN10" s="50">
        <v>400705.7</v>
      </c>
      <c r="AO10" s="50">
        <v>406503.5</v>
      </c>
      <c r="AP10" s="50">
        <v>412481.7</v>
      </c>
      <c r="AQ10" s="50">
        <v>418721.2</v>
      </c>
      <c r="AR10" s="50">
        <v>424642.4</v>
      </c>
      <c r="AS10" s="50">
        <v>430358.6</v>
      </c>
      <c r="AT10" s="50">
        <v>435901.8</v>
      </c>
      <c r="AU10" s="50"/>
      <c r="AV10" s="50"/>
      <c r="AX10" t="str">
        <f t="shared" si="11"/>
        <v xml:space="preserve">   Jul 2025 Baseline</v>
      </c>
      <c r="AY10" s="4">
        <f t="shared" si="12"/>
        <v>100</v>
      </c>
      <c r="AZ10" s="4">
        <f t="shared" si="13"/>
        <v>101.52449157599899</v>
      </c>
      <c r="BA10" s="4">
        <f t="shared" si="14"/>
        <v>108.60300011771709</v>
      </c>
      <c r="BB10" s="4">
        <f t="shared" si="15"/>
        <v>106.29229015170738</v>
      </c>
      <c r="BC10" s="4">
        <f t="shared" si="16"/>
        <v>105.40190269520035</v>
      </c>
      <c r="BD10" s="4">
        <f t="shared" si="17"/>
        <v>118.04895128290822</v>
      </c>
      <c r="BE10" s="4">
        <f t="shared" si="18"/>
        <v>114.25073563921869</v>
      </c>
      <c r="BF10" s="4">
        <f t="shared" si="19"/>
        <v>114.43654831982339</v>
      </c>
      <c r="BG10" s="4">
        <f t="shared" si="20"/>
        <v>115.94552953606258</v>
      </c>
      <c r="BH10" s="4">
        <f t="shared" si="21"/>
        <v>117.53965084127725</v>
      </c>
      <c r="BI10" s="4">
        <f t="shared" si="22"/>
        <v>118.7518998076452</v>
      </c>
      <c r="BJ10" s="4">
        <f t="shared" si="23"/>
        <v>121.05945903056404</v>
      </c>
      <c r="BK10" s="4">
        <f t="shared" si="24"/>
        <v>123.12054602414338</v>
      </c>
      <c r="BL10" s="4">
        <f t="shared" si="25"/>
        <v>126.18861154358726</v>
      </c>
      <c r="BM10" s="4">
        <f t="shared" si="26"/>
        <v>129.32724451514812</v>
      </c>
      <c r="BN10" s="4">
        <f t="shared" si="27"/>
        <v>130.84539458234192</v>
      </c>
      <c r="BO10" s="4">
        <f t="shared" si="28"/>
        <v>133.2352360297416</v>
      </c>
      <c r="BP10" s="4">
        <f t="shared" si="29"/>
        <v>136.00298019890647</v>
      </c>
      <c r="BQ10" s="4">
        <f t="shared" si="30"/>
        <v>138.29995299208306</v>
      </c>
      <c r="BR10" s="4">
        <f t="shared" si="31"/>
        <v>137.70571408226706</v>
      </c>
      <c r="BS10" s="4">
        <f t="shared" si="32"/>
        <v>140.47205659447434</v>
      </c>
      <c r="BT10" s="4">
        <f t="shared" si="33"/>
        <v>141.38841641008645</v>
      </c>
      <c r="BU10" s="4">
        <f t="shared" si="34"/>
        <v>143.61653807994477</v>
      </c>
      <c r="BV10" s="4">
        <f t="shared" si="35"/>
        <v>145.56843465474026</v>
      </c>
      <c r="BW10" s="4">
        <f t="shared" si="36"/>
        <v>147.43720053298048</v>
      </c>
      <c r="BX10" s="4">
        <f t="shared" si="37"/>
        <v>149.78278794773519</v>
      </c>
      <c r="BY10" s="4">
        <f t="shared" si="38"/>
        <v>152.52263715503534</v>
      </c>
      <c r="BZ10" s="4">
        <f t="shared" si="39"/>
        <v>154.72948309133588</v>
      </c>
      <c r="CA10" s="4">
        <f t="shared" si="40"/>
        <v>157.00499559200716</v>
      </c>
      <c r="CB10" s="4">
        <f t="shared" si="41"/>
        <v>159.3799680331999</v>
      </c>
      <c r="CC10" s="4">
        <f t="shared" si="42"/>
        <v>161.63378433559438</v>
      </c>
      <c r="CD10" s="4">
        <f t="shared" si="43"/>
        <v>163.80957045120394</v>
      </c>
      <c r="CE10" s="4">
        <f t="shared" si="44"/>
        <v>165.91950670186819</v>
      </c>
      <c r="CG10" s="4" t="str">
        <f t="shared" si="45"/>
        <v xml:space="preserve">   Jul 2025 Baseline</v>
      </c>
    </row>
    <row r="11" spans="1:110" x14ac:dyDescent="0.2">
      <c r="A11" s="25"/>
      <c r="B11" t="s">
        <v>288</v>
      </c>
      <c r="C11" s="50">
        <v>7.6048432523299958</v>
      </c>
      <c r="D11" s="50">
        <v>7.1759942614430194</v>
      </c>
      <c r="E11" s="50">
        <v>9.6865765167779116</v>
      </c>
      <c r="F11" s="50">
        <v>3.8449302047060874</v>
      </c>
      <c r="G11" s="50">
        <v>8.143027511772738</v>
      </c>
      <c r="H11" s="50">
        <v>6.3287989893098251</v>
      </c>
      <c r="I11" s="50">
        <v>4.4163765176782332</v>
      </c>
      <c r="J11" s="50">
        <v>4.2727788330474192</v>
      </c>
      <c r="K11" s="50">
        <v>3.8777081045836992</v>
      </c>
      <c r="M11" t="str">
        <f t="shared" si="10"/>
        <v xml:space="preserve">   Jul 2025 Pessimistic</v>
      </c>
      <c r="N11" s="50">
        <v>262718.83798645111</v>
      </c>
      <c r="O11" s="50">
        <v>266723.96454011701</v>
      </c>
      <c r="P11" s="50">
        <v>285320.53992769046</v>
      </c>
      <c r="Q11" s="50">
        <v>279249.86955575261</v>
      </c>
      <c r="R11" s="50">
        <v>276910.65397644026</v>
      </c>
      <c r="S11" s="50">
        <v>310136.83306564821</v>
      </c>
      <c r="T11" s="50">
        <v>300158.2050623275</v>
      </c>
      <c r="U11" s="50">
        <v>300646.36997764366</v>
      </c>
      <c r="V11" s="50">
        <v>304610.74789438106</v>
      </c>
      <c r="W11" s="50">
        <v>308798.80486353551</v>
      </c>
      <c r="X11" s="50">
        <v>311983.61126148014</v>
      </c>
      <c r="Y11" s="50">
        <v>318046.00403778168</v>
      </c>
      <c r="Z11" s="50">
        <v>323460.8678372032</v>
      </c>
      <c r="AA11" s="50">
        <v>331521.25391854916</v>
      </c>
      <c r="AB11" s="50">
        <v>339767.03399009345</v>
      </c>
      <c r="AC11" s="50">
        <v>343755.50020551553</v>
      </c>
      <c r="AD11" s="50">
        <v>350034.06388584257</v>
      </c>
      <c r="AE11" s="50">
        <v>357305.44920551026</v>
      </c>
      <c r="AF11" s="50">
        <v>363340.02943660878</v>
      </c>
      <c r="AG11" s="50">
        <v>361778.85187787679</v>
      </c>
      <c r="AH11" s="50">
        <v>369046.55478067294</v>
      </c>
      <c r="AI11" s="50">
        <v>371454.00464002386</v>
      </c>
      <c r="AJ11" s="50">
        <v>377415</v>
      </c>
      <c r="AK11" s="50">
        <v>381630</v>
      </c>
      <c r="AL11" s="50">
        <v>385074.3</v>
      </c>
      <c r="AM11" s="50">
        <v>390563.2</v>
      </c>
      <c r="AN11" s="50">
        <v>394539.2</v>
      </c>
      <c r="AO11" s="50">
        <v>396421.2</v>
      </c>
      <c r="AP11" s="50">
        <v>398806.8</v>
      </c>
      <c r="AQ11" s="50">
        <v>403724.7</v>
      </c>
      <c r="AR11" s="50">
        <v>407975.2</v>
      </c>
      <c r="AS11" s="50">
        <v>412576.6</v>
      </c>
      <c r="AT11" s="50">
        <v>417334.5</v>
      </c>
      <c r="AU11" s="50"/>
      <c r="AV11" s="50"/>
      <c r="AX11" t="str">
        <f t="shared" si="11"/>
        <v xml:space="preserve">   Jul 2025 Pessimistic</v>
      </c>
      <c r="AY11" s="4">
        <f t="shared" si="12"/>
        <v>100</v>
      </c>
      <c r="AZ11" s="4">
        <f t="shared" si="13"/>
        <v>101.52449157599899</v>
      </c>
      <c r="BA11" s="4">
        <f t="shared" si="14"/>
        <v>108.60300011771709</v>
      </c>
      <c r="BB11" s="4">
        <f t="shared" si="15"/>
        <v>106.29229015170738</v>
      </c>
      <c r="BC11" s="4">
        <f t="shared" si="16"/>
        <v>105.40190269520035</v>
      </c>
      <c r="BD11" s="4">
        <f t="shared" si="17"/>
        <v>118.04895128290822</v>
      </c>
      <c r="BE11" s="4">
        <f t="shared" si="18"/>
        <v>114.25073563921869</v>
      </c>
      <c r="BF11" s="4">
        <f t="shared" si="19"/>
        <v>114.43654831982339</v>
      </c>
      <c r="BG11" s="4">
        <f t="shared" si="20"/>
        <v>115.94552953606258</v>
      </c>
      <c r="BH11" s="4">
        <f t="shared" si="21"/>
        <v>117.53965084127725</v>
      </c>
      <c r="BI11" s="4">
        <f t="shared" si="22"/>
        <v>118.7518998076452</v>
      </c>
      <c r="BJ11" s="4">
        <f t="shared" si="23"/>
        <v>121.05945903056404</v>
      </c>
      <c r="BK11" s="4">
        <f t="shared" si="24"/>
        <v>123.12054602414338</v>
      </c>
      <c r="BL11" s="4">
        <f t="shared" si="25"/>
        <v>126.18861154358726</v>
      </c>
      <c r="BM11" s="4">
        <f t="shared" si="26"/>
        <v>129.32724451514812</v>
      </c>
      <c r="BN11" s="4">
        <f t="shared" si="27"/>
        <v>130.84539458234192</v>
      </c>
      <c r="BO11" s="4">
        <f t="shared" si="28"/>
        <v>133.2352360297416</v>
      </c>
      <c r="BP11" s="4">
        <f t="shared" si="29"/>
        <v>136.00298019890647</v>
      </c>
      <c r="BQ11" s="4">
        <f t="shared" si="30"/>
        <v>138.29995299208306</v>
      </c>
      <c r="BR11" s="4">
        <f t="shared" si="31"/>
        <v>137.70571408226706</v>
      </c>
      <c r="BS11" s="4">
        <f t="shared" si="32"/>
        <v>140.47205659447434</v>
      </c>
      <c r="BT11" s="4">
        <f t="shared" si="33"/>
        <v>141.38841641008645</v>
      </c>
      <c r="BU11" s="4">
        <f t="shared" si="34"/>
        <v>143.65738022161318</v>
      </c>
      <c r="BV11" s="4">
        <f t="shared" si="35"/>
        <v>145.26175698892266</v>
      </c>
      <c r="BW11" s="4">
        <f t="shared" si="36"/>
        <v>146.57277831742655</v>
      </c>
      <c r="BX11" s="4">
        <f t="shared" si="37"/>
        <v>148.66204608446924</v>
      </c>
      <c r="BY11" s="4">
        <f t="shared" si="38"/>
        <v>150.1754510730392</v>
      </c>
      <c r="BZ11" s="4">
        <f t="shared" si="39"/>
        <v>150.89180625123052</v>
      </c>
      <c r="CA11" s="4">
        <f t="shared" si="40"/>
        <v>151.7998492443725</v>
      </c>
      <c r="CB11" s="4">
        <f t="shared" si="41"/>
        <v>153.67177439358986</v>
      </c>
      <c r="CC11" s="4">
        <f t="shared" si="42"/>
        <v>155.28966370544012</v>
      </c>
      <c r="CD11" s="4">
        <f t="shared" si="43"/>
        <v>157.04111785896271</v>
      </c>
      <c r="CE11" s="4">
        <f t="shared" si="44"/>
        <v>158.8521413989821</v>
      </c>
      <c r="CG11" s="4" t="str">
        <f t="shared" si="45"/>
        <v xml:space="preserve">   Jul 2025 Pessimistic</v>
      </c>
    </row>
    <row r="12" spans="1:110" x14ac:dyDescent="0.2">
      <c r="A12" s="25"/>
      <c r="B12" t="str">
        <f>CONCATENATE("   ",LEFT(Info!$B$5,3)," ",RIGHT(Info!$B$5,4)," Optimistic")</f>
        <v xml:space="preserve">   Oct 2025 Optimistic</v>
      </c>
      <c r="C12" s="50">
        <f ca="1">'Optimistic ANN'!AF56</f>
        <v>7.6048432523299958</v>
      </c>
      <c r="D12" s="50">
        <f ca="1">'Optimistic ANN'!AG56</f>
        <v>7.1759942614430194</v>
      </c>
      <c r="E12" s="50">
        <f ca="1">'Optimistic ANN'!AH56</f>
        <v>9.686576516777933</v>
      </c>
      <c r="F12" s="50">
        <f ca="1">'Optimistic ANN'!AI56</f>
        <v>3.8449302047060874</v>
      </c>
      <c r="G12" s="50">
        <f ca="1">'Optimistic ANN'!AJ56</f>
        <v>8.1430275117727149</v>
      </c>
      <c r="H12" s="50">
        <f ca="1">'Optimistic ANN'!AK56</f>
        <v>7.4840766704298733</v>
      </c>
      <c r="I12" s="50">
        <f ca="1">'Optimistic ANN'!AL56</f>
        <v>5.0622254611007778</v>
      </c>
      <c r="J12" s="50">
        <f ca="1">'Optimistic ANN'!AM56</f>
        <v>6.5392046255675185</v>
      </c>
      <c r="K12" s="50">
        <f ca="1">'Optimistic ANN'!AN56</f>
        <v>6.5690027511702498</v>
      </c>
      <c r="M12" t="str">
        <f t="shared" si="10"/>
        <v xml:space="preserve">   Oct 2025 Optimistic</v>
      </c>
      <c r="N12" s="50">
        <f>'Optimistic QTR'!DR25</f>
        <v>262718.83798645111</v>
      </c>
      <c r="O12" s="50">
        <f>'Optimistic QTR'!DS25</f>
        <v>267118.15009797167</v>
      </c>
      <c r="P12" s="50">
        <f>'Optimistic QTR'!DT25</f>
        <v>285195.77173304895</v>
      </c>
      <c r="Q12" s="50">
        <f>'Optimistic QTR'!DU25</f>
        <v>279135.48231390875</v>
      </c>
      <c r="R12" s="50">
        <f>'Optimistic QTR'!DV25</f>
        <v>276755.62385507108</v>
      </c>
      <c r="S12" s="50">
        <f>'Optimistic QTR'!DW25</f>
        <v>310005.9264499218</v>
      </c>
      <c r="T12" s="50">
        <f>'Optimistic QTR'!DX25</f>
        <v>300041.30871904013</v>
      </c>
      <c r="U12" s="50">
        <f>'Optimistic QTR'!DY25</f>
        <v>300605.69490265334</v>
      </c>
      <c r="V12" s="50">
        <f>'Optimistic QTR'!DZ25</f>
        <v>304899.22592838539</v>
      </c>
      <c r="W12" s="50">
        <f>'Optimistic QTR'!EA25</f>
        <v>309110.82739349507</v>
      </c>
      <c r="X12" s="50">
        <f>'Optimistic QTR'!EB25</f>
        <v>311564.05004443909</v>
      </c>
      <c r="Y12" s="50">
        <f>'Optimistic QTR'!EC25</f>
        <v>318264.70431850798</v>
      </c>
      <c r="Z12" s="50">
        <f>'Optimistic QTR'!ED25</f>
        <v>323349.70624355844</v>
      </c>
      <c r="AA12" s="50">
        <f>'Optimistic QTR'!EE25</f>
        <v>332593.57025814761</v>
      </c>
      <c r="AB12" s="50">
        <f>'Optimistic QTR'!EF25</f>
        <v>338444.28317312908</v>
      </c>
      <c r="AC12" s="50">
        <f>'Optimistic QTR'!EG25</f>
        <v>343905.79763369396</v>
      </c>
      <c r="AD12" s="50">
        <f>'Optimistic QTR'!EH25</f>
        <v>350134.20093502989</v>
      </c>
      <c r="AE12" s="50">
        <f>'Optimistic QTR'!EI25</f>
        <v>358726.01097741764</v>
      </c>
      <c r="AF12" s="50">
        <f>'Optimistic QTR'!EJ25</f>
        <v>367169.15383435017</v>
      </c>
      <c r="AG12" s="50">
        <f>'Optimistic QTR'!EK25</f>
        <v>367592.82277788734</v>
      </c>
      <c r="AH12" s="50">
        <f>'Optimistic QTR'!EL25</f>
        <v>373753.33746508282</v>
      </c>
      <c r="AI12" s="50">
        <f>'Optimistic QTR'!EM25</f>
        <v>378698.16266891122</v>
      </c>
      <c r="AJ12" s="50">
        <f>'Optimistic QTR'!EN25</f>
        <v>383076.32631853991</v>
      </c>
      <c r="AK12" s="50">
        <f>'Optimistic QTR'!EO25</f>
        <v>387181.4</v>
      </c>
      <c r="AL12" s="50">
        <f>'Optimistic QTR'!EP25</f>
        <v>392560.5</v>
      </c>
      <c r="AM12" s="50">
        <f>'Optimistic QTR'!EQ25</f>
        <v>400657.6</v>
      </c>
      <c r="AN12" s="50">
        <f>'Optimistic QTR'!ER25</f>
        <v>407360.1</v>
      </c>
      <c r="AO12" s="50">
        <f>'Optimistic QTR'!ES25</f>
        <v>413873.9</v>
      </c>
      <c r="AP12" s="50">
        <f>'Optimistic QTR'!ET25</f>
        <v>420427.7</v>
      </c>
      <c r="AQ12" s="50">
        <f>'Optimistic QTR'!EU25</f>
        <v>427424.7</v>
      </c>
      <c r="AR12" s="50">
        <f>'Optimistic QTR'!EV25</f>
        <v>434293.4</v>
      </c>
      <c r="AS12" s="50">
        <f>'Optimistic QTR'!EW25</f>
        <v>441065.2</v>
      </c>
      <c r="AT12" s="50">
        <f>'Optimistic QTR'!EX25</f>
        <v>447420</v>
      </c>
      <c r="AU12" s="50"/>
      <c r="AV12" s="50"/>
      <c r="AW12" s="17"/>
      <c r="AX12" t="str">
        <f t="shared" si="11"/>
        <v xml:space="preserve">   Oct 2025 Optimistic</v>
      </c>
      <c r="AY12" s="4">
        <f t="shared" si="12"/>
        <v>100</v>
      </c>
      <c r="AZ12" s="4">
        <f t="shared" si="13"/>
        <v>101.67453241847372</v>
      </c>
      <c r="BA12" s="4">
        <f t="shared" si="14"/>
        <v>108.55550896877712</v>
      </c>
      <c r="BB12" s="4">
        <f t="shared" si="15"/>
        <v>106.2487503573323</v>
      </c>
      <c r="BC12" s="4">
        <f t="shared" si="16"/>
        <v>105.34289279604072</v>
      </c>
      <c r="BD12" s="4">
        <f t="shared" si="17"/>
        <v>117.9991236357057</v>
      </c>
      <c r="BE12" s="4">
        <f t="shared" si="18"/>
        <v>114.20624079287143</v>
      </c>
      <c r="BF12" s="4">
        <f t="shared" si="19"/>
        <v>114.42106596031614</v>
      </c>
      <c r="BG12" s="4">
        <f t="shared" si="20"/>
        <v>116.05533438911968</v>
      </c>
      <c r="BH12" s="4">
        <f t="shared" si="21"/>
        <v>117.65841755490578</v>
      </c>
      <c r="BI12" s="4">
        <f t="shared" si="22"/>
        <v>118.5922000996773</v>
      </c>
      <c r="BJ12" s="4">
        <f t="shared" si="23"/>
        <v>121.14270402449081</v>
      </c>
      <c r="BK12" s="4">
        <f t="shared" si="24"/>
        <v>123.07823402455601</v>
      </c>
      <c r="BL12" s="4">
        <f t="shared" si="25"/>
        <v>126.59677273515501</v>
      </c>
      <c r="BM12" s="4">
        <f t="shared" si="26"/>
        <v>128.82375918189138</v>
      </c>
      <c r="BN12" s="4">
        <f t="shared" si="27"/>
        <v>130.90260305255683</v>
      </c>
      <c r="BO12" s="4">
        <f t="shared" si="28"/>
        <v>133.27335170121563</v>
      </c>
      <c r="BP12" s="4">
        <f t="shared" si="29"/>
        <v>136.54369581062085</v>
      </c>
      <c r="BQ12" s="4">
        <f t="shared" si="30"/>
        <v>139.75745197734383</v>
      </c>
      <c r="BR12" s="4">
        <f t="shared" si="31"/>
        <v>139.91871523002274</v>
      </c>
      <c r="BS12" s="4">
        <f t="shared" si="32"/>
        <v>142.26362309213548</v>
      </c>
      <c r="BT12" s="4">
        <f t="shared" si="33"/>
        <v>144.14579691785991</v>
      </c>
      <c r="BU12" s="4">
        <f t="shared" si="34"/>
        <v>145.81227949032564</v>
      </c>
      <c r="BV12" s="4">
        <f t="shared" si="35"/>
        <v>147.3748144470583</v>
      </c>
      <c r="BW12" s="4">
        <f t="shared" si="36"/>
        <v>149.42228848478885</v>
      </c>
      <c r="BX12" s="4">
        <f t="shared" si="37"/>
        <v>152.50432860877021</v>
      </c>
      <c r="BY12" s="4">
        <f t="shared" si="38"/>
        <v>155.05553508157962</v>
      </c>
      <c r="BZ12" s="4">
        <f t="shared" si="39"/>
        <v>157.53491571904115</v>
      </c>
      <c r="CA12" s="4">
        <f t="shared" si="40"/>
        <v>160.02952175880216</v>
      </c>
      <c r="CB12" s="4">
        <f t="shared" si="41"/>
        <v>162.69282525604163</v>
      </c>
      <c r="CC12" s="4">
        <f t="shared" si="42"/>
        <v>165.30729327540544</v>
      </c>
      <c r="CD12" s="4">
        <f t="shared" si="43"/>
        <v>167.88487775769872</v>
      </c>
      <c r="CE12" s="4">
        <f t="shared" si="44"/>
        <v>170.30373742101975</v>
      </c>
      <c r="CG12" s="4" t="str">
        <f t="shared" si="45"/>
        <v xml:space="preserve">   Oct 2025 Optimistic</v>
      </c>
      <c r="CH12" s="52">
        <f t="shared" ref="CH12:CQ14" si="46">N12/N9-1</f>
        <v>0</v>
      </c>
      <c r="CI12" s="52">
        <f t="shared" si="46"/>
        <v>1.4778782946418545E-3</v>
      </c>
      <c r="CJ12" s="52">
        <f t="shared" si="46"/>
        <v>-4.3729131689262957E-4</v>
      </c>
      <c r="CK12" s="52">
        <f t="shared" si="46"/>
        <v>-4.0962325972015989E-4</v>
      </c>
      <c r="CL12" s="52">
        <f t="shared" si="46"/>
        <v>-5.598561093368426E-4</v>
      </c>
      <c r="CM12" s="52">
        <f t="shared" si="46"/>
        <v>-4.2209309494922742E-4</v>
      </c>
      <c r="CN12" s="52">
        <f t="shared" si="46"/>
        <v>-3.894491015599133E-4</v>
      </c>
      <c r="CO12" s="52">
        <f t="shared" si="46"/>
        <v>-1.3529208748919164E-4</v>
      </c>
      <c r="CP12" s="52">
        <f t="shared" si="46"/>
        <v>9.470382644027886E-4</v>
      </c>
      <c r="CQ12" s="52">
        <f t="shared" si="46"/>
        <v>1.0104395646786113E-3</v>
      </c>
      <c r="CR12" s="52">
        <f t="shared" ref="CR12:DA14" si="47">X12/X9-1</f>
        <v>-1.3448181311338514E-3</v>
      </c>
      <c r="CS12" s="52">
        <f t="shared" si="47"/>
        <v>6.8763725357268157E-4</v>
      </c>
      <c r="CT12" s="52">
        <f t="shared" si="47"/>
        <v>-3.4366318988765521E-4</v>
      </c>
      <c r="CU12" s="52">
        <f t="shared" si="47"/>
        <v>3.2345327092118126E-3</v>
      </c>
      <c r="CV12" s="52">
        <f t="shared" si="47"/>
        <v>-3.8931111162565646E-3</v>
      </c>
      <c r="CW12" s="52">
        <f t="shared" si="47"/>
        <v>4.3722188616213131E-4</v>
      </c>
      <c r="CX12" s="52">
        <f t="shared" si="47"/>
        <v>2.8607801216740114E-4</v>
      </c>
      <c r="CY12" s="52">
        <f t="shared" si="47"/>
        <v>3.9757629643379921E-3</v>
      </c>
      <c r="CZ12" s="52">
        <f t="shared" si="47"/>
        <v>1.0538680265091527E-2</v>
      </c>
      <c r="DA12" s="52">
        <f t="shared" si="47"/>
        <v>1.6070510672008931E-2</v>
      </c>
      <c r="DB12" s="52">
        <f t="shared" ref="DB12:DF14" si="48">AH12/AH9-1</f>
        <v>1.2753899537707891E-2</v>
      </c>
      <c r="DC12" s="52">
        <f t="shared" si="48"/>
        <v>1.950216699348184E-2</v>
      </c>
      <c r="DD12" s="52">
        <f t="shared" si="48"/>
        <v>1.5572346089367084E-2</v>
      </c>
      <c r="DE12" s="52">
        <f t="shared" si="48"/>
        <v>1.0122318853435175E-2</v>
      </c>
      <c r="DF12" s="52">
        <f t="shared" si="48"/>
        <v>7.9017589732437443E-3</v>
      </c>
    </row>
    <row r="13" spans="1:110" x14ac:dyDescent="0.2">
      <c r="A13" s="25"/>
      <c r="B13" t="str">
        <f>CONCATENATE("   ",LEFT(Info!$B$5,3)," ",RIGHT(Info!$B$5,4)," Baseline")</f>
        <v xml:space="preserve">   Oct 2025 Baseline</v>
      </c>
      <c r="C13" s="50">
        <f ca="1">'Baseline ANN'!AF56</f>
        <v>7.6048432523299958</v>
      </c>
      <c r="D13" s="50">
        <f ca="1">'Baseline ANN'!AG56</f>
        <v>7.1759942614430194</v>
      </c>
      <c r="E13" s="50">
        <f ca="1">'Baseline ANN'!AH56</f>
        <v>9.686576516777933</v>
      </c>
      <c r="F13" s="50">
        <f ca="1">'Baseline ANN'!AI56</f>
        <v>3.8449302047060874</v>
      </c>
      <c r="G13" s="50">
        <f ca="1">'Baseline ANN'!AJ56</f>
        <v>8.1430275117727149</v>
      </c>
      <c r="H13" s="50">
        <f ca="1">'Baseline ANN'!AK56</f>
        <v>7.4840766704298733</v>
      </c>
      <c r="I13" s="50">
        <f ca="1">'Baseline ANN'!AL56</f>
        <v>4.995079042636652</v>
      </c>
      <c r="J13" s="50">
        <f ca="1">'Baseline ANN'!AM56</f>
        <v>5.9007965344925584</v>
      </c>
      <c r="K13" s="50">
        <f ca="1">'Baseline ANN'!AN56</f>
        <v>5.7763448468795664</v>
      </c>
      <c r="M13" t="str">
        <f t="shared" si="10"/>
        <v xml:space="preserve">   Oct 2025 Baseline</v>
      </c>
      <c r="N13" s="50">
        <f>'Baseline QTR'!DR25</f>
        <v>262718.83798645111</v>
      </c>
      <c r="O13" s="50">
        <f>'Baseline QTR'!DS25</f>
        <v>267118.15009797167</v>
      </c>
      <c r="P13" s="50">
        <f>'Baseline QTR'!DT25</f>
        <v>285195.77173304895</v>
      </c>
      <c r="Q13" s="50">
        <f>'Baseline QTR'!DU25</f>
        <v>279135.48231390875</v>
      </c>
      <c r="R13" s="50">
        <f>'Baseline QTR'!DV25</f>
        <v>276755.62385507108</v>
      </c>
      <c r="S13" s="50">
        <f>'Baseline QTR'!DW25</f>
        <v>310005.9264499218</v>
      </c>
      <c r="T13" s="50">
        <f>'Baseline QTR'!DX25</f>
        <v>300041.30871904013</v>
      </c>
      <c r="U13" s="50">
        <f>'Baseline QTR'!DY25</f>
        <v>300605.69490265334</v>
      </c>
      <c r="V13" s="50">
        <f>'Baseline QTR'!DZ25</f>
        <v>304899.22592838539</v>
      </c>
      <c r="W13" s="50">
        <f>'Baseline QTR'!EA25</f>
        <v>309110.82739349507</v>
      </c>
      <c r="X13" s="50">
        <f>'Baseline QTR'!EB25</f>
        <v>311564.05004443909</v>
      </c>
      <c r="Y13" s="50">
        <f>'Baseline QTR'!EC25</f>
        <v>318264.70431850798</v>
      </c>
      <c r="Z13" s="50">
        <f>'Baseline QTR'!ED25</f>
        <v>323349.70624355844</v>
      </c>
      <c r="AA13" s="50">
        <f>'Baseline QTR'!EE25</f>
        <v>332593.57025814761</v>
      </c>
      <c r="AB13" s="50">
        <f>'Baseline QTR'!EF25</f>
        <v>338444.28317312908</v>
      </c>
      <c r="AC13" s="50">
        <f>'Baseline QTR'!EG25</f>
        <v>343905.79763369396</v>
      </c>
      <c r="AD13" s="50">
        <f>'Baseline QTR'!EH25</f>
        <v>350134.20093502989</v>
      </c>
      <c r="AE13" s="50">
        <f>'Baseline QTR'!EI25</f>
        <v>358726.01097741764</v>
      </c>
      <c r="AF13" s="50">
        <f>'Baseline QTR'!EJ25</f>
        <v>367169.15383435017</v>
      </c>
      <c r="AG13" s="50">
        <f>'Baseline QTR'!EK25</f>
        <v>367592.82277788734</v>
      </c>
      <c r="AH13" s="50">
        <f>'Baseline QTR'!EL25</f>
        <v>373753.33746508282</v>
      </c>
      <c r="AI13" s="50">
        <f>'Baseline QTR'!EM25</f>
        <v>378698.16266891122</v>
      </c>
      <c r="AJ13" s="50">
        <f>'Baseline QTR'!EN25</f>
        <v>383076.32631853991</v>
      </c>
      <c r="AK13" s="50">
        <f>'Baseline QTR'!EO25</f>
        <v>387206.9</v>
      </c>
      <c r="AL13" s="50">
        <f>'Baseline QTR'!EP25</f>
        <v>391549.8</v>
      </c>
      <c r="AM13" s="50">
        <f>'Baseline QTR'!EQ25</f>
        <v>398772.8</v>
      </c>
      <c r="AN13" s="50">
        <f>'Baseline QTR'!ER25</f>
        <v>405118.8</v>
      </c>
      <c r="AO13" s="50">
        <f>'Baseline QTR'!ES25</f>
        <v>410793.9</v>
      </c>
      <c r="AP13" s="50">
        <f>'Baseline QTR'!ET25</f>
        <v>416749.3</v>
      </c>
      <c r="AQ13" s="50">
        <f>'Baseline QTR'!EU25</f>
        <v>422886.1</v>
      </c>
      <c r="AR13" s="50">
        <f>'Baseline QTR'!EV25</f>
        <v>428696.6</v>
      </c>
      <c r="AS13" s="50">
        <f>'Baseline QTR'!EW25</f>
        <v>434305.9</v>
      </c>
      <c r="AT13" s="50">
        <f>'Baseline QTR'!EX25</f>
        <v>439783.5</v>
      </c>
      <c r="AU13" s="50"/>
      <c r="AV13" s="50"/>
      <c r="AW13" s="17"/>
      <c r="AX13" t="str">
        <f>M13</f>
        <v xml:space="preserve">   Oct 2025 Baseline</v>
      </c>
      <c r="AY13" s="4">
        <f t="shared" si="12"/>
        <v>100</v>
      </c>
      <c r="AZ13" s="4">
        <f t="shared" si="13"/>
        <v>101.67453241847372</v>
      </c>
      <c r="BA13" s="4">
        <f t="shared" si="14"/>
        <v>108.55550896877712</v>
      </c>
      <c r="BB13" s="4">
        <f t="shared" si="15"/>
        <v>106.2487503573323</v>
      </c>
      <c r="BC13" s="4">
        <f t="shared" si="16"/>
        <v>105.34289279604072</v>
      </c>
      <c r="BD13" s="4">
        <f t="shared" si="17"/>
        <v>117.9991236357057</v>
      </c>
      <c r="BE13" s="4">
        <f t="shared" si="18"/>
        <v>114.20624079287143</v>
      </c>
      <c r="BF13" s="4">
        <f t="shared" si="19"/>
        <v>114.42106596031614</v>
      </c>
      <c r="BG13" s="4">
        <f t="shared" si="20"/>
        <v>116.05533438911968</v>
      </c>
      <c r="BH13" s="4">
        <f t="shared" si="21"/>
        <v>117.65841755490578</v>
      </c>
      <c r="BI13" s="4">
        <f t="shared" si="22"/>
        <v>118.5922000996773</v>
      </c>
      <c r="BJ13" s="4">
        <f t="shared" si="23"/>
        <v>121.14270402449081</v>
      </c>
      <c r="BK13" s="4">
        <f t="shared" si="24"/>
        <v>123.07823402455601</v>
      </c>
      <c r="BL13" s="4">
        <f t="shared" si="25"/>
        <v>126.59677273515501</v>
      </c>
      <c r="BM13" s="4">
        <f t="shared" si="26"/>
        <v>128.82375918189138</v>
      </c>
      <c r="BN13" s="4">
        <f t="shared" si="27"/>
        <v>130.90260305255683</v>
      </c>
      <c r="BO13" s="4">
        <f t="shared" si="28"/>
        <v>133.27335170121563</v>
      </c>
      <c r="BP13" s="4">
        <f t="shared" si="29"/>
        <v>136.54369581062085</v>
      </c>
      <c r="BQ13" s="4">
        <f t="shared" si="30"/>
        <v>139.75745197734383</v>
      </c>
      <c r="BR13" s="4">
        <f t="shared" si="31"/>
        <v>139.91871523002274</v>
      </c>
      <c r="BS13" s="4">
        <f t="shared" si="32"/>
        <v>142.26362309213548</v>
      </c>
      <c r="BT13" s="4">
        <f t="shared" si="33"/>
        <v>144.14579691785991</v>
      </c>
      <c r="BU13" s="4">
        <f t="shared" si="34"/>
        <v>145.81227949032564</v>
      </c>
      <c r="BV13" s="4">
        <f t="shared" si="35"/>
        <v>147.38452064102421</v>
      </c>
      <c r="BW13" s="4">
        <f t="shared" si="36"/>
        <v>149.03758063218632</v>
      </c>
      <c r="BX13" s="4">
        <f t="shared" si="37"/>
        <v>151.78690765241791</v>
      </c>
      <c r="BY13" s="4">
        <f t="shared" si="38"/>
        <v>154.20241772723307</v>
      </c>
      <c r="BZ13" s="4">
        <f t="shared" si="39"/>
        <v>156.36255974197991</v>
      </c>
      <c r="CA13" s="4">
        <f t="shared" si="40"/>
        <v>158.62939376334046</v>
      </c>
      <c r="CB13" s="4">
        <f t="shared" si="41"/>
        <v>160.96527498412922</v>
      </c>
      <c r="CC13" s="4">
        <f t="shared" si="42"/>
        <v>163.17695498565988</v>
      </c>
      <c r="CD13" s="4">
        <f t="shared" si="43"/>
        <v>165.31205121362402</v>
      </c>
      <c r="CE13" s="4">
        <f t="shared" si="44"/>
        <v>167.39701780451711</v>
      </c>
      <c r="CG13" s="4" t="str">
        <f>M13</f>
        <v xml:space="preserve">   Oct 2025 Baseline</v>
      </c>
      <c r="CH13" s="52">
        <f t="shared" si="46"/>
        <v>0</v>
      </c>
      <c r="CI13" s="52">
        <f t="shared" si="46"/>
        <v>1.4778782946418545E-3</v>
      </c>
      <c r="CJ13" s="52">
        <f t="shared" si="46"/>
        <v>-4.3729131689262957E-4</v>
      </c>
      <c r="CK13" s="52">
        <f t="shared" si="46"/>
        <v>-4.0962325972015989E-4</v>
      </c>
      <c r="CL13" s="52">
        <f t="shared" si="46"/>
        <v>-5.598561093368426E-4</v>
      </c>
      <c r="CM13" s="52">
        <f t="shared" si="46"/>
        <v>-4.2209309494922742E-4</v>
      </c>
      <c r="CN13" s="52">
        <f t="shared" si="46"/>
        <v>-3.894491015599133E-4</v>
      </c>
      <c r="CO13" s="52">
        <f t="shared" si="46"/>
        <v>-1.3529208748919164E-4</v>
      </c>
      <c r="CP13" s="52">
        <f t="shared" si="46"/>
        <v>9.470382644027886E-4</v>
      </c>
      <c r="CQ13" s="52">
        <f t="shared" si="46"/>
        <v>1.0104395646786113E-3</v>
      </c>
      <c r="CR13" s="52">
        <f t="shared" si="47"/>
        <v>-1.3448181311338514E-3</v>
      </c>
      <c r="CS13" s="52">
        <f t="shared" si="47"/>
        <v>6.8763725357268157E-4</v>
      </c>
      <c r="CT13" s="52">
        <f t="shared" si="47"/>
        <v>-3.4366318988765521E-4</v>
      </c>
      <c r="CU13" s="52">
        <f t="shared" si="47"/>
        <v>3.2345327092118126E-3</v>
      </c>
      <c r="CV13" s="52">
        <f t="shared" si="47"/>
        <v>-3.8931111162565646E-3</v>
      </c>
      <c r="CW13" s="52">
        <f t="shared" si="47"/>
        <v>4.3722188616213131E-4</v>
      </c>
      <c r="CX13" s="52">
        <f t="shared" si="47"/>
        <v>2.8607801216740114E-4</v>
      </c>
      <c r="CY13" s="52">
        <f t="shared" si="47"/>
        <v>3.9757629643379921E-3</v>
      </c>
      <c r="CZ13" s="52">
        <f t="shared" si="47"/>
        <v>1.0538680265091527E-2</v>
      </c>
      <c r="DA13" s="52">
        <f t="shared" si="47"/>
        <v>1.6070510672008931E-2</v>
      </c>
      <c r="DB13" s="52">
        <f t="shared" si="48"/>
        <v>1.2753899537707891E-2</v>
      </c>
      <c r="DC13" s="52">
        <f t="shared" si="48"/>
        <v>1.950216699348184E-2</v>
      </c>
      <c r="DD13" s="52">
        <f t="shared" si="48"/>
        <v>1.5288917555989157E-2</v>
      </c>
      <c r="DE13" s="52">
        <f t="shared" si="48"/>
        <v>1.2475822733076569E-2</v>
      </c>
      <c r="DF13" s="52">
        <f t="shared" si="48"/>
        <v>1.0854656039456234E-2</v>
      </c>
    </row>
    <row r="14" spans="1:110" x14ac:dyDescent="0.2">
      <c r="A14" s="25"/>
      <c r="B14" t="str">
        <f>CONCATENATE("   ",LEFT(Info!$B$5,3)," ",RIGHT(Info!$B$5,4)," Pessimistic")</f>
        <v xml:space="preserve">   Oct 2025 Pessimistic</v>
      </c>
      <c r="C14" s="50">
        <f ca="1">'Pessimistic ANN'!AF56</f>
        <v>7.6048432523299958</v>
      </c>
      <c r="D14" s="50">
        <f ca="1">'Pessimistic ANN'!AG56</f>
        <v>7.1759942614430194</v>
      </c>
      <c r="E14" s="50">
        <f ca="1">'Pessimistic ANN'!AH56</f>
        <v>9.686576516777933</v>
      </c>
      <c r="F14" s="50">
        <f ca="1">'Pessimistic ANN'!AI56</f>
        <v>3.8449302047060874</v>
      </c>
      <c r="G14" s="50">
        <f ca="1">'Pessimistic ANN'!AJ56</f>
        <v>8.1430275117727149</v>
      </c>
      <c r="H14" s="50">
        <f ca="1">'Pessimistic ANN'!AK56</f>
        <v>7.4840766704298733</v>
      </c>
      <c r="I14" s="50">
        <f ca="1">'Pessimistic ANN'!AL56</f>
        <v>4.9641638828565648</v>
      </c>
      <c r="J14" s="50">
        <f ca="1">'Pessimistic ANN'!AM56</f>
        <v>4.4829891367967445</v>
      </c>
      <c r="K14" s="50">
        <f ca="1">'Pessimistic ANN'!AN56</f>
        <v>3.1602508478085989</v>
      </c>
      <c r="M14" t="str">
        <f t="shared" si="10"/>
        <v xml:space="preserve">   Oct 2025 Pessimistic</v>
      </c>
      <c r="N14" s="50">
        <f>'Pessimistic QTR'!DR25</f>
        <v>262718.83798645111</v>
      </c>
      <c r="O14" s="50">
        <f>'Pessimistic QTR'!DS25</f>
        <v>267118.15009797167</v>
      </c>
      <c r="P14" s="50">
        <f>'Pessimistic QTR'!DT25</f>
        <v>285195.77173304895</v>
      </c>
      <c r="Q14" s="50">
        <f>'Pessimistic QTR'!DU25</f>
        <v>279135.48231390875</v>
      </c>
      <c r="R14" s="50">
        <f>'Pessimistic QTR'!DV25</f>
        <v>276755.62385507108</v>
      </c>
      <c r="S14" s="50">
        <f>'Pessimistic QTR'!DW25</f>
        <v>310005.9264499218</v>
      </c>
      <c r="T14" s="50">
        <f>'Pessimistic QTR'!DX25</f>
        <v>300041.30871904013</v>
      </c>
      <c r="U14" s="50">
        <f>'Pessimistic QTR'!DY25</f>
        <v>300605.69490265334</v>
      </c>
      <c r="V14" s="50">
        <f>'Pessimistic QTR'!DZ25</f>
        <v>304899.22592838539</v>
      </c>
      <c r="W14" s="50">
        <f>'Pessimistic QTR'!EA25</f>
        <v>309110.82739349507</v>
      </c>
      <c r="X14" s="50">
        <f>'Pessimistic QTR'!EB25</f>
        <v>311564.05004443909</v>
      </c>
      <c r="Y14" s="50">
        <f>'Pessimistic QTR'!EC25</f>
        <v>318264.70431850798</v>
      </c>
      <c r="Z14" s="50">
        <f>'Pessimistic QTR'!ED25</f>
        <v>323349.70624355844</v>
      </c>
      <c r="AA14" s="50">
        <f>'Pessimistic QTR'!EE25</f>
        <v>332593.57025814761</v>
      </c>
      <c r="AB14" s="50">
        <f>'Pessimistic QTR'!EF25</f>
        <v>338444.28317312908</v>
      </c>
      <c r="AC14" s="50">
        <f>'Pessimistic QTR'!EG25</f>
        <v>343905.79763369396</v>
      </c>
      <c r="AD14" s="50">
        <f>'Pessimistic QTR'!EH25</f>
        <v>350134.20093502989</v>
      </c>
      <c r="AE14" s="50">
        <f>'Pessimistic QTR'!EI25</f>
        <v>358726.01097741764</v>
      </c>
      <c r="AF14" s="50">
        <f>'Pessimistic QTR'!EJ25</f>
        <v>367169.15383435017</v>
      </c>
      <c r="AG14" s="50">
        <f>'Pessimistic QTR'!EK25</f>
        <v>367592.82277788734</v>
      </c>
      <c r="AH14" s="50">
        <f>'Pessimistic QTR'!EL25</f>
        <v>373753.33746508282</v>
      </c>
      <c r="AI14" s="50">
        <f>'Pessimistic QTR'!EM25</f>
        <v>378698.16266891122</v>
      </c>
      <c r="AJ14" s="50">
        <f>'Pessimistic QTR'!EN25</f>
        <v>383076.32631853991</v>
      </c>
      <c r="AK14" s="50">
        <f>'Pessimistic QTR'!EO25</f>
        <v>387355.9</v>
      </c>
      <c r="AL14" s="50">
        <f>'Pessimistic QTR'!EP25</f>
        <v>390947.2</v>
      </c>
      <c r="AM14" s="50">
        <f>'Pessimistic QTR'!EQ25</f>
        <v>397086.3</v>
      </c>
      <c r="AN14" s="50">
        <f>'Pessimistic QTR'!ER25</f>
        <v>401778.7</v>
      </c>
      <c r="AO14" s="50">
        <f>'Pessimistic QTR'!ES25</f>
        <v>404141.1</v>
      </c>
      <c r="AP14" s="50">
        <f>'Pessimistic QTR'!ET25</f>
        <v>406113</v>
      </c>
      <c r="AQ14" s="50">
        <f>'Pessimistic QTR'!EU25</f>
        <v>408554.4</v>
      </c>
      <c r="AR14" s="50">
        <f>'Pessimistic QTR'!EV25</f>
        <v>413060.5</v>
      </c>
      <c r="AS14" s="50">
        <f>'Pessimistic QTR'!EW25</f>
        <v>417044.4</v>
      </c>
      <c r="AT14" s="50">
        <f>'Pessimistic QTR'!EX25</f>
        <v>421312</v>
      </c>
      <c r="AU14" s="50"/>
      <c r="AV14" s="50"/>
      <c r="AW14" s="17"/>
      <c r="AX14" t="str">
        <f t="shared" si="11"/>
        <v xml:space="preserve">   Oct 2025 Pessimistic</v>
      </c>
      <c r="AY14" s="4">
        <f t="shared" si="12"/>
        <v>100</v>
      </c>
      <c r="AZ14" s="4">
        <f t="shared" si="13"/>
        <v>101.67453241847372</v>
      </c>
      <c r="BA14" s="4">
        <f t="shared" si="14"/>
        <v>108.55550896877712</v>
      </c>
      <c r="BB14" s="4">
        <f t="shared" si="15"/>
        <v>106.2487503573323</v>
      </c>
      <c r="BC14" s="4">
        <f t="shared" si="16"/>
        <v>105.34289279604072</v>
      </c>
      <c r="BD14" s="4">
        <f t="shared" si="17"/>
        <v>117.9991236357057</v>
      </c>
      <c r="BE14" s="4">
        <f t="shared" si="18"/>
        <v>114.20624079287143</v>
      </c>
      <c r="BF14" s="4">
        <f t="shared" si="19"/>
        <v>114.42106596031614</v>
      </c>
      <c r="BG14" s="4">
        <f t="shared" si="20"/>
        <v>116.05533438911968</v>
      </c>
      <c r="BH14" s="4">
        <f t="shared" si="21"/>
        <v>117.65841755490578</v>
      </c>
      <c r="BI14" s="4">
        <f t="shared" si="22"/>
        <v>118.5922000996773</v>
      </c>
      <c r="BJ14" s="4">
        <f t="shared" si="23"/>
        <v>121.14270402449081</v>
      </c>
      <c r="BK14" s="4">
        <f t="shared" si="24"/>
        <v>123.07823402455601</v>
      </c>
      <c r="BL14" s="4">
        <f t="shared" si="25"/>
        <v>126.59677273515501</v>
      </c>
      <c r="BM14" s="4">
        <f t="shared" si="26"/>
        <v>128.82375918189138</v>
      </c>
      <c r="BN14" s="4">
        <f t="shared" si="27"/>
        <v>130.90260305255683</v>
      </c>
      <c r="BO14" s="4">
        <f t="shared" si="28"/>
        <v>133.27335170121563</v>
      </c>
      <c r="BP14" s="4">
        <f t="shared" si="29"/>
        <v>136.54369581062085</v>
      </c>
      <c r="BQ14" s="4">
        <f t="shared" si="30"/>
        <v>139.75745197734383</v>
      </c>
      <c r="BR14" s="4">
        <f t="shared" si="31"/>
        <v>139.91871523002274</v>
      </c>
      <c r="BS14" s="4">
        <f t="shared" si="32"/>
        <v>142.26362309213548</v>
      </c>
      <c r="BT14" s="4">
        <f t="shared" si="33"/>
        <v>144.14579691785991</v>
      </c>
      <c r="BU14" s="4">
        <f t="shared" si="34"/>
        <v>145.81227949032564</v>
      </c>
      <c r="BV14" s="4">
        <f t="shared" si="35"/>
        <v>147.44123526458984</v>
      </c>
      <c r="BW14" s="4">
        <f t="shared" si="36"/>
        <v>148.80820994654439</v>
      </c>
      <c r="BX14" s="4">
        <f t="shared" si="37"/>
        <v>151.1449666279654</v>
      </c>
      <c r="BY14" s="4">
        <f t="shared" si="38"/>
        <v>152.93105857171935</v>
      </c>
      <c r="BZ14" s="4">
        <f t="shared" si="39"/>
        <v>153.83027083152763</v>
      </c>
      <c r="CA14" s="4">
        <f t="shared" si="40"/>
        <v>154.58084510138704</v>
      </c>
      <c r="CB14" s="4">
        <f t="shared" si="41"/>
        <v>155.51012753073684</v>
      </c>
      <c r="CC14" s="4">
        <f t="shared" si="42"/>
        <v>157.22530716328089</v>
      </c>
      <c r="CD14" s="4">
        <f t="shared" si="43"/>
        <v>158.74171916880499</v>
      </c>
      <c r="CE14" s="4">
        <f t="shared" si="44"/>
        <v>160.36611734013829</v>
      </c>
      <c r="CG14" s="4" t="str">
        <f t="shared" ref="CG14" si="49">M14</f>
        <v xml:space="preserve">   Oct 2025 Pessimistic</v>
      </c>
      <c r="CH14" s="52">
        <f t="shared" si="46"/>
        <v>0</v>
      </c>
      <c r="CI14" s="52">
        <f t="shared" si="46"/>
        <v>1.4778782946418545E-3</v>
      </c>
      <c r="CJ14" s="52">
        <f t="shared" si="46"/>
        <v>-4.3729131689262957E-4</v>
      </c>
      <c r="CK14" s="52">
        <f t="shared" si="46"/>
        <v>-4.0962325972015989E-4</v>
      </c>
      <c r="CL14" s="52">
        <f t="shared" si="46"/>
        <v>-5.598561093368426E-4</v>
      </c>
      <c r="CM14" s="52">
        <f t="shared" si="46"/>
        <v>-4.2209309494922742E-4</v>
      </c>
      <c r="CN14" s="52">
        <f t="shared" si="46"/>
        <v>-3.894491015599133E-4</v>
      </c>
      <c r="CO14" s="52">
        <f t="shared" si="46"/>
        <v>-1.3529208748919164E-4</v>
      </c>
      <c r="CP14" s="52">
        <f t="shared" si="46"/>
        <v>9.470382644027886E-4</v>
      </c>
      <c r="CQ14" s="52">
        <f t="shared" si="46"/>
        <v>1.0104395646786113E-3</v>
      </c>
      <c r="CR14" s="52">
        <f t="shared" si="47"/>
        <v>-1.3448181311338514E-3</v>
      </c>
      <c r="CS14" s="52">
        <f t="shared" si="47"/>
        <v>6.8763725357268157E-4</v>
      </c>
      <c r="CT14" s="52">
        <f t="shared" si="47"/>
        <v>-3.4366318988765521E-4</v>
      </c>
      <c r="CU14" s="52">
        <f t="shared" si="47"/>
        <v>3.2345327092118126E-3</v>
      </c>
      <c r="CV14" s="52">
        <f t="shared" si="47"/>
        <v>-3.8931111162565646E-3</v>
      </c>
      <c r="CW14" s="52">
        <f t="shared" si="47"/>
        <v>4.3722188616213131E-4</v>
      </c>
      <c r="CX14" s="52">
        <f t="shared" si="47"/>
        <v>2.8607801216740114E-4</v>
      </c>
      <c r="CY14" s="52">
        <f t="shared" si="47"/>
        <v>3.9757629643379921E-3</v>
      </c>
      <c r="CZ14" s="52">
        <f t="shared" si="47"/>
        <v>1.0538680265091527E-2</v>
      </c>
      <c r="DA14" s="52">
        <f t="shared" si="47"/>
        <v>1.6070510672008931E-2</v>
      </c>
      <c r="DB14" s="52">
        <f t="shared" si="48"/>
        <v>1.2753899537707891E-2</v>
      </c>
      <c r="DC14" s="52">
        <f t="shared" si="48"/>
        <v>1.950216699348184E-2</v>
      </c>
      <c r="DD14" s="52">
        <f t="shared" si="48"/>
        <v>1.5000268453929877E-2</v>
      </c>
      <c r="DE14" s="52">
        <f t="shared" si="48"/>
        <v>1.5003799491654313E-2</v>
      </c>
      <c r="DF14" s="52">
        <f t="shared" si="48"/>
        <v>1.5251342403271417E-2</v>
      </c>
    </row>
    <row r="15" spans="1:110" x14ac:dyDescent="0.2">
      <c r="A15" s="25"/>
      <c r="B15" s="26" t="s">
        <v>259</v>
      </c>
      <c r="C15" s="50"/>
      <c r="D15" s="50"/>
      <c r="E15" s="50"/>
      <c r="F15" s="50"/>
      <c r="G15" s="50"/>
      <c r="H15" s="50"/>
      <c r="I15" s="50"/>
      <c r="J15" s="50"/>
      <c r="K15" s="50"/>
      <c r="M15" s="26" t="s">
        <v>225</v>
      </c>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X15" s="26" t="s">
        <v>232</v>
      </c>
      <c r="CG15" s="26" t="s">
        <v>232</v>
      </c>
    </row>
    <row r="16" spans="1:110" x14ac:dyDescent="0.2">
      <c r="A16" s="25"/>
      <c r="B16" t="str">
        <f t="shared" ref="B16:B21" si="50">B9</f>
        <v xml:space="preserve">   Jul 2025 Optimistic</v>
      </c>
      <c r="C16" s="50">
        <v>5.6411161451521474</v>
      </c>
      <c r="D16" s="50">
        <v>5.6498983901680289</v>
      </c>
      <c r="E16" s="50">
        <v>8.6439004888637214</v>
      </c>
      <c r="F16" s="50">
        <v>2.4419155818381943</v>
      </c>
      <c r="G16" s="50">
        <v>6.7876720959567871</v>
      </c>
      <c r="H16" s="50">
        <v>5.0831407563290965</v>
      </c>
      <c r="I16" s="50">
        <v>3.5354702539658778</v>
      </c>
      <c r="J16" s="50">
        <v>5.5928045959217521</v>
      </c>
      <c r="K16" s="50">
        <v>5.6983774393059905</v>
      </c>
      <c r="M16" t="str">
        <f t="shared" ref="M16:M21" si="51">B9</f>
        <v xml:space="preserve">   Jul 2025 Optimistic</v>
      </c>
      <c r="N16" s="50">
        <v>85130.710561432148</v>
      </c>
      <c r="O16" s="50">
        <v>86105.762253268622</v>
      </c>
      <c r="P16" s="50">
        <v>91856.623039983111</v>
      </c>
      <c r="Q16" s="50">
        <v>89716.139409289142</v>
      </c>
      <c r="R16" s="50">
        <v>88800.099675325779</v>
      </c>
      <c r="S16" s="50">
        <v>99248.550511431982</v>
      </c>
      <c r="T16" s="50">
        <v>95801.218707170934</v>
      </c>
      <c r="U16" s="50">
        <v>95656.72459012676</v>
      </c>
      <c r="V16" s="50">
        <v>96585.788124430022</v>
      </c>
      <c r="W16" s="50">
        <v>97566.762990058603</v>
      </c>
      <c r="X16" s="50">
        <v>98227.726599476649</v>
      </c>
      <c r="Y16" s="50">
        <v>99795.017139493517</v>
      </c>
      <c r="Z16" s="50">
        <v>101160.12578391346</v>
      </c>
      <c r="AA16" s="50">
        <v>103354.92390527159</v>
      </c>
      <c r="AB16" s="50">
        <v>105608.99102651818</v>
      </c>
      <c r="AC16" s="50">
        <v>106540.03337118507</v>
      </c>
      <c r="AD16" s="50">
        <v>108175.74830685955</v>
      </c>
      <c r="AE16" s="50">
        <v>110102.75151162033</v>
      </c>
      <c r="AF16" s="50">
        <v>111627.28118516524</v>
      </c>
      <c r="AG16" s="50">
        <v>110806.3018929111</v>
      </c>
      <c r="AH16" s="50">
        <v>112679.59735480357</v>
      </c>
      <c r="AI16" s="50">
        <v>113060.30878431496</v>
      </c>
      <c r="AJ16" s="50">
        <v>114456.6</v>
      </c>
      <c r="AK16" s="50">
        <v>115957.3</v>
      </c>
      <c r="AL16" s="50">
        <v>117482.2</v>
      </c>
      <c r="AM16" s="50">
        <v>118898.5</v>
      </c>
      <c r="AN16" s="50">
        <v>120989.9</v>
      </c>
      <c r="AO16" s="50">
        <v>122579.8</v>
      </c>
      <c r="AP16" s="50">
        <v>124268.6</v>
      </c>
      <c r="AQ16" s="50">
        <v>126116.2</v>
      </c>
      <c r="AR16" s="50">
        <v>127881.1</v>
      </c>
      <c r="AS16" s="50">
        <v>129488.6</v>
      </c>
      <c r="AT16" s="50">
        <v>130987</v>
      </c>
      <c r="AU16" s="50"/>
      <c r="AV16" s="50"/>
      <c r="AX16" t="str">
        <f t="shared" ref="AX16:AX21" si="52">M16</f>
        <v xml:space="preserve">   Jul 2025 Optimistic</v>
      </c>
      <c r="AY16" s="4">
        <f t="shared" ref="AY16:AY21" si="53">100*N16/$N16</f>
        <v>100</v>
      </c>
      <c r="AZ16" s="4">
        <f t="shared" ref="AZ16:AZ21" si="54">100*O16/$N16</f>
        <v>101.14535833826132</v>
      </c>
      <c r="BA16" s="4">
        <f t="shared" ref="BA16:BA21" si="55">100*P16/$N16</f>
        <v>107.90068875755173</v>
      </c>
      <c r="BB16" s="4">
        <f t="shared" ref="BB16:BB21" si="56">100*Q16/$N16</f>
        <v>105.38633921603186</v>
      </c>
      <c r="BC16" s="4">
        <f t="shared" ref="BC16:BC21" si="57">100*R16/$N16</f>
        <v>104.31030011343053</v>
      </c>
      <c r="BD16" s="4">
        <f t="shared" ref="BD16:BD21" si="58">100*S16/$N16</f>
        <v>116.58372149943713</v>
      </c>
      <c r="BE16" s="4">
        <f t="shared" ref="BE16:BE21" si="59">100*T16/$N16</f>
        <v>112.53426416315264</v>
      </c>
      <c r="BF16" s="4">
        <f t="shared" ref="BF16:BF21" si="60">100*U16/$N16</f>
        <v>112.36453209338458</v>
      </c>
      <c r="BG16" s="4">
        <f t="shared" ref="BG16:BG21" si="61">100*V16/$N16</f>
        <v>113.4558697882965</v>
      </c>
      <c r="BH16" s="4">
        <f t="shared" ref="BH16:BH21" si="62">100*W16/$N16</f>
        <v>114.60818586689975</v>
      </c>
      <c r="BI16" s="4">
        <f t="shared" ref="BI16:BI21" si="63">100*X16/$N16</f>
        <v>115.38459617178152</v>
      </c>
      <c r="BJ16" s="4">
        <f t="shared" ref="BJ16:BJ21" si="64">100*Y16/$N16</f>
        <v>117.22563629664444</v>
      </c>
      <c r="BK16" s="4">
        <f t="shared" ref="BK16:BK21" si="65">100*Z16/$N16</f>
        <v>118.82918058215213</v>
      </c>
      <c r="BL16" s="4">
        <f t="shared" ref="BL16:BL21" si="66">100*AA16/$N16</f>
        <v>121.40733141266155</v>
      </c>
      <c r="BM16" s="4">
        <f t="shared" ref="BM16:BM21" si="67">100*AB16/$N16</f>
        <v>124.05510341689026</v>
      </c>
      <c r="BN16" s="4">
        <f t="shared" ref="BN16:BN21" si="68">100*AC16/$N16</f>
        <v>125.14876554954101</v>
      </c>
      <c r="BO16" s="4">
        <f t="shared" ref="BO16:BO21" si="69">100*AD16/$N16</f>
        <v>127.07018136398334</v>
      </c>
      <c r="BP16" s="4">
        <f t="shared" ref="BP16:BP21" si="70">100*AE16/$N16</f>
        <v>129.33376308678618</v>
      </c>
      <c r="BQ16" s="4">
        <f t="shared" ref="BQ16:BQ21" si="71">100*AF16/$N16</f>
        <v>131.1245735516475</v>
      </c>
      <c r="BR16" s="4">
        <f t="shared" ref="BR16:BR21" si="72">100*AG16/$N16</f>
        <v>130.1601985489724</v>
      </c>
      <c r="BS16" s="4">
        <f t="shared" ref="BS16:BS21" si="73">100*AH16/$N16</f>
        <v>132.36069170771404</v>
      </c>
      <c r="BT16" s="4">
        <f t="shared" ref="BT16:BT21" si="74">100*AI16/$N16</f>
        <v>132.8078998033597</v>
      </c>
      <c r="BU16" s="4">
        <f t="shared" ref="BU16:BU21" si="75">100*AJ16/$N16</f>
        <v>134.44807313972279</v>
      </c>
      <c r="BV16" s="4">
        <f t="shared" ref="BV16:BV21" si="76">100*AK16/$N16</f>
        <v>136.21089173961812</v>
      </c>
      <c r="BW16" s="4">
        <f t="shared" ref="BW16:BW21" si="77">100*AL16/$N16</f>
        <v>138.00213721371716</v>
      </c>
      <c r="BX16" s="4">
        <f t="shared" ref="BX16:BX21" si="78">100*AM16/$N16</f>
        <v>139.66581415316659</v>
      </c>
      <c r="BY16" s="4">
        <f t="shared" ref="BY16:BY21" si="79">100*AN16/$N16</f>
        <v>142.12250690976094</v>
      </c>
      <c r="BZ16" s="4">
        <f t="shared" ref="BZ16:BZ21" si="80">100*AO16/$N16</f>
        <v>143.99010555837401</v>
      </c>
      <c r="CA16" s="4">
        <f t="shared" ref="CA16:CA21" si="81">100*AP16/$N16</f>
        <v>145.9738784986707</v>
      </c>
      <c r="CB16" s="4">
        <f t="shared" ref="CB16:CB21" si="82">100*AQ16/$N16</f>
        <v>148.1441881176263</v>
      </c>
      <c r="CC16" s="4">
        <f t="shared" ref="CC16:CC21" si="83">100*AR16/$N16</f>
        <v>150.21735300531557</v>
      </c>
      <c r="CD16" s="4">
        <f t="shared" ref="CD16:CD21" si="84">100*AS16/$N16</f>
        <v>152.10562574425859</v>
      </c>
      <c r="CE16" s="4">
        <f t="shared" ref="CE16:CE21" si="85">100*AT16/$N16</f>
        <v>153.86574261644037</v>
      </c>
      <c r="CG16" s="4" t="str">
        <f t="shared" ref="CG16:CG18" si="86">M16</f>
        <v xml:space="preserve">   Jul 2025 Optimistic</v>
      </c>
    </row>
    <row r="17" spans="1:110" x14ac:dyDescent="0.2">
      <c r="A17" s="25"/>
      <c r="B17" t="str">
        <f t="shared" si="50"/>
        <v xml:space="preserve">   Jul 2025 Baseline</v>
      </c>
      <c r="C17" s="50">
        <v>5.6411161451521474</v>
      </c>
      <c r="D17" s="50">
        <v>5.6498983901680289</v>
      </c>
      <c r="E17" s="50">
        <v>8.6439004888637214</v>
      </c>
      <c r="F17" s="50">
        <v>2.4419155818381943</v>
      </c>
      <c r="G17" s="50">
        <v>6.7876720959567871</v>
      </c>
      <c r="H17" s="50">
        <v>5.0831407563290965</v>
      </c>
      <c r="I17" s="50">
        <v>3.338981328652868</v>
      </c>
      <c r="J17" s="50">
        <v>4.9586835857158063</v>
      </c>
      <c r="K17" s="50">
        <v>4.8411085128959641</v>
      </c>
      <c r="M17" t="str">
        <f t="shared" si="51"/>
        <v xml:space="preserve">   Jul 2025 Baseline</v>
      </c>
      <c r="N17" s="50">
        <v>85130.710561432148</v>
      </c>
      <c r="O17" s="50">
        <v>86105.762253268622</v>
      </c>
      <c r="P17" s="50">
        <v>91856.623039983111</v>
      </c>
      <c r="Q17" s="50">
        <v>89716.139409289142</v>
      </c>
      <c r="R17" s="50">
        <v>88800.099675325779</v>
      </c>
      <c r="S17" s="50">
        <v>99248.550511431982</v>
      </c>
      <c r="T17" s="50">
        <v>95801.218707170934</v>
      </c>
      <c r="U17" s="50">
        <v>95656.72459012676</v>
      </c>
      <c r="V17" s="50">
        <v>96585.788124430022</v>
      </c>
      <c r="W17" s="50">
        <v>97566.762990058603</v>
      </c>
      <c r="X17" s="50">
        <v>98227.726599476649</v>
      </c>
      <c r="Y17" s="50">
        <v>99795.017139493517</v>
      </c>
      <c r="Z17" s="50">
        <v>101160.12578391346</v>
      </c>
      <c r="AA17" s="50">
        <v>103354.92390527159</v>
      </c>
      <c r="AB17" s="50">
        <v>105608.99102651818</v>
      </c>
      <c r="AC17" s="50">
        <v>106540.03337118507</v>
      </c>
      <c r="AD17" s="50">
        <v>108175.74830685955</v>
      </c>
      <c r="AE17" s="50">
        <v>110102.75151162033</v>
      </c>
      <c r="AF17" s="50">
        <v>111627.28118516524</v>
      </c>
      <c r="AG17" s="50">
        <v>110806.3018929111</v>
      </c>
      <c r="AH17" s="50">
        <v>112679.59735480357</v>
      </c>
      <c r="AI17" s="50">
        <v>113060.30878431496</v>
      </c>
      <c r="AJ17" s="50">
        <v>114488.5</v>
      </c>
      <c r="AK17" s="50">
        <v>115695.4</v>
      </c>
      <c r="AL17" s="50">
        <v>116837.4</v>
      </c>
      <c r="AM17" s="50">
        <v>118285.2</v>
      </c>
      <c r="AN17" s="50">
        <v>120114.1</v>
      </c>
      <c r="AO17" s="50">
        <v>121520.8</v>
      </c>
      <c r="AP17" s="50">
        <v>122975.5</v>
      </c>
      <c r="AQ17" s="50">
        <v>124498.2</v>
      </c>
      <c r="AR17" s="50">
        <v>125920.8</v>
      </c>
      <c r="AS17" s="50">
        <v>127276.7</v>
      </c>
      <c r="AT17" s="50">
        <v>128577.4</v>
      </c>
      <c r="AU17" s="50"/>
      <c r="AV17" s="50"/>
      <c r="AX17" t="str">
        <f t="shared" si="52"/>
        <v xml:space="preserve">   Jul 2025 Baseline</v>
      </c>
      <c r="AY17" s="4">
        <f t="shared" si="53"/>
        <v>100</v>
      </c>
      <c r="AZ17" s="4">
        <f t="shared" si="54"/>
        <v>101.14535833826132</v>
      </c>
      <c r="BA17" s="4">
        <f t="shared" si="55"/>
        <v>107.90068875755173</v>
      </c>
      <c r="BB17" s="4">
        <f t="shared" si="56"/>
        <v>105.38633921603186</v>
      </c>
      <c r="BC17" s="4">
        <f t="shared" si="57"/>
        <v>104.31030011343053</v>
      </c>
      <c r="BD17" s="4">
        <f t="shared" si="58"/>
        <v>116.58372149943713</v>
      </c>
      <c r="BE17" s="4">
        <f t="shared" si="59"/>
        <v>112.53426416315264</v>
      </c>
      <c r="BF17" s="4">
        <f t="shared" si="60"/>
        <v>112.36453209338458</v>
      </c>
      <c r="BG17" s="4">
        <f t="shared" si="61"/>
        <v>113.4558697882965</v>
      </c>
      <c r="BH17" s="4">
        <f t="shared" si="62"/>
        <v>114.60818586689975</v>
      </c>
      <c r="BI17" s="4">
        <f t="shared" si="63"/>
        <v>115.38459617178152</v>
      </c>
      <c r="BJ17" s="4">
        <f t="shared" si="64"/>
        <v>117.22563629664444</v>
      </c>
      <c r="BK17" s="4">
        <f t="shared" si="65"/>
        <v>118.82918058215213</v>
      </c>
      <c r="BL17" s="4">
        <f t="shared" si="66"/>
        <v>121.40733141266155</v>
      </c>
      <c r="BM17" s="4">
        <f t="shared" si="67"/>
        <v>124.05510341689026</v>
      </c>
      <c r="BN17" s="4">
        <f t="shared" si="68"/>
        <v>125.14876554954101</v>
      </c>
      <c r="BO17" s="4">
        <f t="shared" si="69"/>
        <v>127.07018136398334</v>
      </c>
      <c r="BP17" s="4">
        <f t="shared" si="70"/>
        <v>129.33376308678618</v>
      </c>
      <c r="BQ17" s="4">
        <f t="shared" si="71"/>
        <v>131.1245735516475</v>
      </c>
      <c r="BR17" s="4">
        <f t="shared" si="72"/>
        <v>130.1601985489724</v>
      </c>
      <c r="BS17" s="4">
        <f t="shared" si="73"/>
        <v>132.36069170771404</v>
      </c>
      <c r="BT17" s="4">
        <f t="shared" si="74"/>
        <v>132.8078998033597</v>
      </c>
      <c r="BU17" s="4">
        <f t="shared" si="75"/>
        <v>134.48554492844582</v>
      </c>
      <c r="BV17" s="4">
        <f t="shared" si="76"/>
        <v>135.90324717953777</v>
      </c>
      <c r="BW17" s="4">
        <f t="shared" si="77"/>
        <v>137.24471372253802</v>
      </c>
      <c r="BX17" s="4">
        <f t="shared" si="78"/>
        <v>138.94539258502118</v>
      </c>
      <c r="BY17" s="4">
        <f t="shared" si="79"/>
        <v>141.09373598300121</v>
      </c>
      <c r="BZ17" s="4">
        <f t="shared" si="80"/>
        <v>142.74613614590703</v>
      </c>
      <c r="CA17" s="4">
        <f t="shared" si="81"/>
        <v>144.45492019153093</v>
      </c>
      <c r="CB17" s="4">
        <f t="shared" si="82"/>
        <v>146.24358140433873</v>
      </c>
      <c r="CC17" s="4">
        <f t="shared" si="83"/>
        <v>147.9146587283949</v>
      </c>
      <c r="CD17" s="4">
        <f t="shared" si="84"/>
        <v>149.50738594875747</v>
      </c>
      <c r="CE17" s="4">
        <f t="shared" si="85"/>
        <v>151.03527170399428</v>
      </c>
      <c r="CG17" s="4" t="str">
        <f t="shared" si="86"/>
        <v xml:space="preserve">   Jul 2025 Baseline</v>
      </c>
    </row>
    <row r="18" spans="1:110" x14ac:dyDescent="0.2">
      <c r="A18" s="25"/>
      <c r="B18" t="str">
        <f t="shared" si="50"/>
        <v xml:space="preserve">   Jul 2025 Pessimistic</v>
      </c>
      <c r="C18" s="50">
        <v>5.6411161451521474</v>
      </c>
      <c r="D18" s="50">
        <v>5.6498983901680289</v>
      </c>
      <c r="E18" s="50">
        <v>8.6439004888637214</v>
      </c>
      <c r="F18" s="50">
        <v>2.4419155818381943</v>
      </c>
      <c r="G18" s="50">
        <v>6.7876720959567871</v>
      </c>
      <c r="H18" s="50">
        <v>5.0831407563290965</v>
      </c>
      <c r="I18" s="50">
        <v>3.1376632859482223</v>
      </c>
      <c r="J18" s="50">
        <v>3.0240277617869848</v>
      </c>
      <c r="K18" s="50">
        <v>2.7617195889329205</v>
      </c>
      <c r="M18" t="str">
        <f t="shared" si="51"/>
        <v xml:space="preserve">   Jul 2025 Pessimistic</v>
      </c>
      <c r="N18" s="50">
        <v>85130.710561432148</v>
      </c>
      <c r="O18" s="50">
        <v>86105.762253268622</v>
      </c>
      <c r="P18" s="50">
        <v>91856.623039983111</v>
      </c>
      <c r="Q18" s="50">
        <v>89716.139409289142</v>
      </c>
      <c r="R18" s="50">
        <v>88800.099675325779</v>
      </c>
      <c r="S18" s="50">
        <v>99248.550511431982</v>
      </c>
      <c r="T18" s="50">
        <v>95801.218707170934</v>
      </c>
      <c r="U18" s="50">
        <v>95656.72459012676</v>
      </c>
      <c r="V18" s="50">
        <v>96585.788124430022</v>
      </c>
      <c r="W18" s="50">
        <v>97566.762990058603</v>
      </c>
      <c r="X18" s="50">
        <v>98227.726599476649</v>
      </c>
      <c r="Y18" s="50">
        <v>99795.017139493517</v>
      </c>
      <c r="Z18" s="50">
        <v>101160.12578391346</v>
      </c>
      <c r="AA18" s="50">
        <v>103354.92390527159</v>
      </c>
      <c r="AB18" s="50">
        <v>105608.99102651818</v>
      </c>
      <c r="AC18" s="50">
        <v>106540.03337118507</v>
      </c>
      <c r="AD18" s="50">
        <v>108175.74830685955</v>
      </c>
      <c r="AE18" s="50">
        <v>110102.75151162033</v>
      </c>
      <c r="AF18" s="50">
        <v>111627.28118516524</v>
      </c>
      <c r="AG18" s="50">
        <v>110806.3018929111</v>
      </c>
      <c r="AH18" s="50">
        <v>112679.59735480357</v>
      </c>
      <c r="AI18" s="50">
        <v>113060.30878431496</v>
      </c>
      <c r="AJ18" s="50">
        <v>114521</v>
      </c>
      <c r="AK18" s="50">
        <v>115451.6</v>
      </c>
      <c r="AL18" s="50">
        <v>116152.4</v>
      </c>
      <c r="AM18" s="50">
        <v>117400.1</v>
      </c>
      <c r="AN18" s="50">
        <v>118265.7</v>
      </c>
      <c r="AO18" s="50">
        <v>118506.8</v>
      </c>
      <c r="AP18" s="50">
        <v>118898.6</v>
      </c>
      <c r="AQ18" s="50">
        <v>120039.3</v>
      </c>
      <c r="AR18" s="50">
        <v>120978.4</v>
      </c>
      <c r="AS18" s="50">
        <v>122017.8</v>
      </c>
      <c r="AT18" s="50">
        <v>123100.6</v>
      </c>
      <c r="AU18" s="50"/>
      <c r="AV18" s="50"/>
      <c r="AX18" t="str">
        <f t="shared" si="52"/>
        <v xml:space="preserve">   Jul 2025 Pessimistic</v>
      </c>
      <c r="AY18" s="4">
        <f t="shared" si="53"/>
        <v>100</v>
      </c>
      <c r="AZ18" s="4">
        <f t="shared" si="54"/>
        <v>101.14535833826132</v>
      </c>
      <c r="BA18" s="4">
        <f t="shared" si="55"/>
        <v>107.90068875755173</v>
      </c>
      <c r="BB18" s="4">
        <f t="shared" si="56"/>
        <v>105.38633921603186</v>
      </c>
      <c r="BC18" s="4">
        <f t="shared" si="57"/>
        <v>104.31030011343053</v>
      </c>
      <c r="BD18" s="4">
        <f t="shared" si="58"/>
        <v>116.58372149943713</v>
      </c>
      <c r="BE18" s="4">
        <f t="shared" si="59"/>
        <v>112.53426416315264</v>
      </c>
      <c r="BF18" s="4">
        <f t="shared" si="60"/>
        <v>112.36453209338458</v>
      </c>
      <c r="BG18" s="4">
        <f t="shared" si="61"/>
        <v>113.4558697882965</v>
      </c>
      <c r="BH18" s="4">
        <f t="shared" si="62"/>
        <v>114.60818586689975</v>
      </c>
      <c r="BI18" s="4">
        <f t="shared" si="63"/>
        <v>115.38459617178152</v>
      </c>
      <c r="BJ18" s="4">
        <f t="shared" si="64"/>
        <v>117.22563629664444</v>
      </c>
      <c r="BK18" s="4">
        <f t="shared" si="65"/>
        <v>118.82918058215213</v>
      </c>
      <c r="BL18" s="4">
        <f t="shared" si="66"/>
        <v>121.40733141266155</v>
      </c>
      <c r="BM18" s="4">
        <f t="shared" si="67"/>
        <v>124.05510341689026</v>
      </c>
      <c r="BN18" s="4">
        <f t="shared" si="68"/>
        <v>125.14876554954101</v>
      </c>
      <c r="BO18" s="4">
        <f t="shared" si="69"/>
        <v>127.07018136398334</v>
      </c>
      <c r="BP18" s="4">
        <f t="shared" si="70"/>
        <v>129.33376308678618</v>
      </c>
      <c r="BQ18" s="4">
        <f t="shared" si="71"/>
        <v>131.1245735516475</v>
      </c>
      <c r="BR18" s="4">
        <f t="shared" si="72"/>
        <v>130.1601985489724</v>
      </c>
      <c r="BS18" s="4">
        <f t="shared" si="73"/>
        <v>132.36069170771404</v>
      </c>
      <c r="BT18" s="4">
        <f t="shared" si="74"/>
        <v>132.8078998033597</v>
      </c>
      <c r="BU18" s="4">
        <f t="shared" si="75"/>
        <v>134.52372151570282</v>
      </c>
      <c r="BV18" s="4">
        <f t="shared" si="76"/>
        <v>135.61686404189902</v>
      </c>
      <c r="BW18" s="4">
        <f t="shared" si="77"/>
        <v>136.44006872958252</v>
      </c>
      <c r="BX18" s="4">
        <f t="shared" si="78"/>
        <v>137.90569728098484</v>
      </c>
      <c r="BY18" s="4">
        <f t="shared" si="79"/>
        <v>138.92248663266699</v>
      </c>
      <c r="BZ18" s="4">
        <f t="shared" si="80"/>
        <v>139.20569817690287</v>
      </c>
      <c r="CA18" s="4">
        <f t="shared" si="81"/>
        <v>139.66593161958895</v>
      </c>
      <c r="CB18" s="4">
        <f t="shared" si="82"/>
        <v>141.00587109909893</v>
      </c>
      <c r="CC18" s="4">
        <f t="shared" si="83"/>
        <v>142.10899827119309</v>
      </c>
      <c r="CD18" s="4">
        <f t="shared" si="84"/>
        <v>143.32994426488352</v>
      </c>
      <c r="CE18" s="4">
        <f t="shared" si="85"/>
        <v>144.60187068586484</v>
      </c>
      <c r="CG18" s="4" t="str">
        <f t="shared" si="86"/>
        <v xml:space="preserve">   Jul 2025 Pessimistic</v>
      </c>
    </row>
    <row r="19" spans="1:110" x14ac:dyDescent="0.2">
      <c r="A19" s="25"/>
      <c r="B19" t="str">
        <f t="shared" si="50"/>
        <v xml:space="preserve">   Oct 2025 Optimistic</v>
      </c>
      <c r="C19" s="50">
        <f ca="1">'Optimistic ANN'!AF58</f>
        <v>5.6411161451521474</v>
      </c>
      <c r="D19" s="50">
        <f ca="1">'Optimistic ANN'!AG58</f>
        <v>5.6500823291160795</v>
      </c>
      <c r="E19" s="50">
        <f ca="1">'Optimistic ANN'!AH58</f>
        <v>8.6435225504104309</v>
      </c>
      <c r="F19" s="50">
        <f ca="1">'Optimistic ANN'!AI58</f>
        <v>2.4421825824047838</v>
      </c>
      <c r="G19" s="50">
        <f ca="1">'Optimistic ANN'!AJ58</f>
        <v>6.7877521561934273</v>
      </c>
      <c r="H19" s="50">
        <f ca="1">'Optimistic ANN'!AK58</f>
        <v>6.2234447340344445</v>
      </c>
      <c r="I19" s="50">
        <f ca="1">'Optimistic ANN'!AL58</f>
        <v>3.7768943122727494</v>
      </c>
      <c r="J19" s="50">
        <f ca="1">'Optimistic ANN'!AM58</f>
        <v>5.2598853317454175</v>
      </c>
      <c r="K19" s="50">
        <f ca="1">'Optimistic ANN'!AN58</f>
        <v>5.4260292368897511</v>
      </c>
      <c r="M19" t="str">
        <f t="shared" si="51"/>
        <v xml:space="preserve">   Oct 2025 Optimistic</v>
      </c>
      <c r="N19" s="50">
        <f>'Optimistic QTR'!DR27</f>
        <v>85130.710561432148</v>
      </c>
      <c r="O19" s="50">
        <f>'Optimistic QTR'!DS27</f>
        <v>86233.016090346326</v>
      </c>
      <c r="P19" s="50">
        <f>'Optimistic QTR'!DT27</f>
        <v>91816.454936328635</v>
      </c>
      <c r="Q19" s="50">
        <f>'Optimistic QTR'!DU27</f>
        <v>89679.38959181479</v>
      </c>
      <c r="R19" s="50">
        <f>'Optimistic QTR'!DV27</f>
        <v>88750.384397012836</v>
      </c>
      <c r="S19" s="50">
        <f>'Optimistic QTR'!DW27</f>
        <v>99206.658383577393</v>
      </c>
      <c r="T19" s="50">
        <f>'Optimistic QTR'!DX27</f>
        <v>95763.909008617076</v>
      </c>
      <c r="U19" s="50">
        <f>'Optimistic QTR'!DY27</f>
        <v>95643.782992174587</v>
      </c>
      <c r="V19" s="50">
        <f>'Optimistic QTR'!DZ27</f>
        <v>96677.258561581373</v>
      </c>
      <c r="W19" s="50">
        <f>'Optimistic QTR'!EA27</f>
        <v>97665.348307581386</v>
      </c>
      <c r="X19" s="50">
        <f>'Optimistic QTR'!EB27</f>
        <v>98095.628171765624</v>
      </c>
      <c r="Y19" s="50">
        <f>'Optimistic QTR'!EC27</f>
        <v>99863.639910999555</v>
      </c>
      <c r="Z19" s="50">
        <f>'Optimistic QTR'!ED27</f>
        <v>101125.36077239712</v>
      </c>
      <c r="AA19" s="50">
        <f>'Optimistic QTR'!EE27</f>
        <v>103689.22878730128</v>
      </c>
      <c r="AB19" s="50">
        <f>'Optimistic QTR'!EF27</f>
        <v>105197.8434895762</v>
      </c>
      <c r="AC19" s="50">
        <f>'Optimistic QTR'!EG27</f>
        <v>106586.61500552739</v>
      </c>
      <c r="AD19" s="50">
        <f>'Optimistic QTR'!EH27</f>
        <v>108206.69500989989</v>
      </c>
      <c r="AE19" s="50">
        <f>'Optimistic QTR'!EI27</f>
        <v>110540.49395335192</v>
      </c>
      <c r="AF19" s="50">
        <f>'Optimistic QTR'!EJ27</f>
        <v>112803.68541043717</v>
      </c>
      <c r="AG19" s="50">
        <f>'Optimistic QTR'!EK27</f>
        <v>112587.01575000696</v>
      </c>
      <c r="AH19" s="50">
        <f>'Optimistic QTR'!EL27</f>
        <v>114116.70161941611</v>
      </c>
      <c r="AI19" s="50">
        <f>'Optimistic QTR'!EM27</f>
        <v>115265.22980656131</v>
      </c>
      <c r="AJ19" s="50">
        <f>'Optimistic QTR'!EN27</f>
        <v>116238.90034087063</v>
      </c>
      <c r="AK19" s="50">
        <f>'Optimistic QTR'!EO27</f>
        <v>117131.1</v>
      </c>
      <c r="AL19" s="50">
        <f>'Optimistic QTR'!EP27</f>
        <v>118410.5</v>
      </c>
      <c r="AM19" s="50">
        <f>'Optimistic QTR'!EQ27</f>
        <v>120434.4</v>
      </c>
      <c r="AN19" s="50">
        <f>'Optimistic QTR'!ER27</f>
        <v>122108.8</v>
      </c>
      <c r="AO19" s="50">
        <f>'Optimistic QTR'!ES27</f>
        <v>123724.1</v>
      </c>
      <c r="AP19" s="50">
        <f>'Optimistic QTR'!ET27</f>
        <v>125344.5</v>
      </c>
      <c r="AQ19" s="50">
        <f>'Optimistic QTR'!EU27</f>
        <v>127086</v>
      </c>
      <c r="AR19" s="50">
        <f>'Optimistic QTR'!EV27</f>
        <v>128782.7</v>
      </c>
      <c r="AS19" s="50">
        <f>'Optimistic QTR'!EW27</f>
        <v>130443.2</v>
      </c>
      <c r="AT19" s="50">
        <f>'Optimistic QTR'!EX27</f>
        <v>131974.9</v>
      </c>
      <c r="AU19" s="50"/>
      <c r="AV19" s="50"/>
      <c r="AW19" s="17"/>
      <c r="AX19" t="str">
        <f t="shared" si="52"/>
        <v xml:space="preserve">   Oct 2025 Optimistic</v>
      </c>
      <c r="AY19" s="4">
        <f t="shared" si="53"/>
        <v>100</v>
      </c>
      <c r="AZ19" s="4">
        <f t="shared" si="54"/>
        <v>101.29483886795323</v>
      </c>
      <c r="BA19" s="4">
        <f t="shared" si="55"/>
        <v>107.8535047232713</v>
      </c>
      <c r="BB19" s="4">
        <f t="shared" si="56"/>
        <v>105.34317052023219</v>
      </c>
      <c r="BC19" s="4">
        <f t="shared" si="57"/>
        <v>104.25190135464528</v>
      </c>
      <c r="BD19" s="4">
        <f t="shared" si="58"/>
        <v>116.53451231560875</v>
      </c>
      <c r="BE19" s="4">
        <f t="shared" si="59"/>
        <v>112.4904377950796</v>
      </c>
      <c r="BF19" s="4">
        <f t="shared" si="60"/>
        <v>112.34933006127793</v>
      </c>
      <c r="BG19" s="4">
        <f t="shared" si="61"/>
        <v>113.56331683830712</v>
      </c>
      <c r="BH19" s="4">
        <f t="shared" si="62"/>
        <v>114.72399051233572</v>
      </c>
      <c r="BI19" s="4">
        <f t="shared" si="63"/>
        <v>115.22942487479617</v>
      </c>
      <c r="BJ19" s="4">
        <f t="shared" si="64"/>
        <v>117.30624501123576</v>
      </c>
      <c r="BK19" s="4">
        <f t="shared" si="65"/>
        <v>118.78834336690153</v>
      </c>
      <c r="BL19" s="4">
        <f t="shared" si="66"/>
        <v>121.8000273972539</v>
      </c>
      <c r="BM19" s="4">
        <f t="shared" si="67"/>
        <v>123.57214311474962</v>
      </c>
      <c r="BN19" s="4">
        <f t="shared" si="68"/>
        <v>125.20348332886545</v>
      </c>
      <c r="BO19" s="4">
        <f t="shared" si="69"/>
        <v>127.10653334887368</v>
      </c>
      <c r="BP19" s="4">
        <f t="shared" si="70"/>
        <v>129.84796347210508</v>
      </c>
      <c r="BQ19" s="4">
        <f t="shared" si="71"/>
        <v>132.50645350720481</v>
      </c>
      <c r="BR19" s="4">
        <f t="shared" si="72"/>
        <v>132.25193940882446</v>
      </c>
      <c r="BS19" s="4">
        <f t="shared" si="73"/>
        <v>134.04880667249574</v>
      </c>
      <c r="BT19" s="4">
        <f t="shared" si="74"/>
        <v>135.39794164337846</v>
      </c>
      <c r="BU19" s="4">
        <f t="shared" si="75"/>
        <v>136.54167758530591</v>
      </c>
      <c r="BV19" s="4">
        <f t="shared" si="76"/>
        <v>137.5897126049191</v>
      </c>
      <c r="BW19" s="4">
        <f t="shared" si="77"/>
        <v>139.09257801219977</v>
      </c>
      <c r="BX19" s="4">
        <f t="shared" si="78"/>
        <v>141.46998093372187</v>
      </c>
      <c r="BY19" s="4">
        <f t="shared" si="79"/>
        <v>143.43683870920316</v>
      </c>
      <c r="BZ19" s="4">
        <f t="shared" si="80"/>
        <v>145.33427382908783</v>
      </c>
      <c r="CA19" s="4">
        <f t="shared" si="81"/>
        <v>147.23769973651133</v>
      </c>
      <c r="CB19" s="4">
        <f t="shared" si="82"/>
        <v>149.28337748137557</v>
      </c>
      <c r="CC19" s="4">
        <f t="shared" si="83"/>
        <v>151.27643026903627</v>
      </c>
      <c r="CD19" s="4">
        <f t="shared" si="84"/>
        <v>153.2269602118138</v>
      </c>
      <c r="CE19" s="4">
        <f t="shared" si="85"/>
        <v>155.02619340263121</v>
      </c>
      <c r="CG19" s="4" t="str">
        <f t="shared" ref="CG19" si="87">M19</f>
        <v xml:space="preserve">   Oct 2025 Optimistic</v>
      </c>
      <c r="CH19" s="52">
        <f t="shared" ref="CH19:CQ21" si="88">N19/N16-1</f>
        <v>0</v>
      </c>
      <c r="CI19" s="52">
        <f t="shared" si="88"/>
        <v>1.4778782946418545E-3</v>
      </c>
      <c r="CJ19" s="52">
        <f t="shared" si="88"/>
        <v>-4.3729131689274059E-4</v>
      </c>
      <c r="CK19" s="52">
        <f t="shared" si="88"/>
        <v>-4.0962325972027092E-4</v>
      </c>
      <c r="CL19" s="52">
        <f t="shared" si="88"/>
        <v>-5.5985610933673158E-4</v>
      </c>
      <c r="CM19" s="52">
        <f t="shared" si="88"/>
        <v>-4.220930949491164E-4</v>
      </c>
      <c r="CN19" s="52">
        <f t="shared" si="88"/>
        <v>-3.894491015599133E-4</v>
      </c>
      <c r="CO19" s="52">
        <f t="shared" si="88"/>
        <v>-1.3529208748919164E-4</v>
      </c>
      <c r="CP19" s="52">
        <f t="shared" si="88"/>
        <v>9.4703826440301064E-4</v>
      </c>
      <c r="CQ19" s="52">
        <f t="shared" si="88"/>
        <v>1.0104395646786113E-3</v>
      </c>
      <c r="CR19" s="52">
        <f t="shared" ref="CR19:DA21" si="89">X19/X16-1</f>
        <v>-1.3448181311337404E-3</v>
      </c>
      <c r="CS19" s="52">
        <f t="shared" si="89"/>
        <v>6.8763725357268157E-4</v>
      </c>
      <c r="CT19" s="52">
        <f t="shared" si="89"/>
        <v>-3.4366318988765521E-4</v>
      </c>
      <c r="CU19" s="52">
        <f t="shared" si="89"/>
        <v>3.2345327092118126E-3</v>
      </c>
      <c r="CV19" s="52">
        <f t="shared" si="89"/>
        <v>-3.8931111162565646E-3</v>
      </c>
      <c r="CW19" s="52">
        <f t="shared" si="89"/>
        <v>4.3722188616213131E-4</v>
      </c>
      <c r="CX19" s="52">
        <f t="shared" si="89"/>
        <v>2.8607801216740114E-4</v>
      </c>
      <c r="CY19" s="52">
        <f t="shared" si="89"/>
        <v>3.9757629643377701E-3</v>
      </c>
      <c r="CZ19" s="52">
        <f t="shared" si="89"/>
        <v>1.0538680265091749E-2</v>
      </c>
      <c r="DA19" s="52">
        <f t="shared" si="89"/>
        <v>1.6070510672008931E-2</v>
      </c>
      <c r="DB19" s="52">
        <f t="shared" ref="DB19:DF21" si="90">AH19/AH16-1</f>
        <v>1.2753899537707891E-2</v>
      </c>
      <c r="DC19" s="52">
        <f t="shared" si="90"/>
        <v>1.9502166993482062E-2</v>
      </c>
      <c r="DD19" s="52">
        <f t="shared" si="90"/>
        <v>1.5571844182604044E-2</v>
      </c>
      <c r="DE19" s="52">
        <f t="shared" si="90"/>
        <v>1.0122691714967491E-2</v>
      </c>
      <c r="DF19" s="52">
        <f t="shared" si="90"/>
        <v>7.9016225436705501E-3</v>
      </c>
    </row>
    <row r="20" spans="1:110" x14ac:dyDescent="0.2">
      <c r="A20" s="25"/>
      <c r="B20" t="str">
        <f t="shared" si="50"/>
        <v xml:space="preserve">   Oct 2025 Baseline</v>
      </c>
      <c r="C20" s="50">
        <f ca="1">'Baseline ANN'!AF58</f>
        <v>5.6411161451521474</v>
      </c>
      <c r="D20" s="50">
        <f ca="1">'Baseline ANN'!AG58</f>
        <v>5.6500823291160795</v>
      </c>
      <c r="E20" s="50">
        <f ca="1">'Baseline ANN'!AH58</f>
        <v>8.6435225504104309</v>
      </c>
      <c r="F20" s="50">
        <f ca="1">'Baseline ANN'!AI58</f>
        <v>2.4421825824047838</v>
      </c>
      <c r="G20" s="50">
        <f ca="1">'Baseline ANN'!AJ58</f>
        <v>6.7877521561934273</v>
      </c>
      <c r="H20" s="50">
        <f ca="1">'Baseline ANN'!AK58</f>
        <v>6.2234447340344445</v>
      </c>
      <c r="I20" s="50">
        <f ca="1">'Baseline ANN'!AL58</f>
        <v>3.7108568966649269</v>
      </c>
      <c r="J20" s="50">
        <f ca="1">'Baseline ANN'!AM58</f>
        <v>4.629402870479904</v>
      </c>
      <c r="K20" s="50">
        <f ca="1">'Baseline ANN'!AN58</f>
        <v>4.6420829714048928</v>
      </c>
      <c r="M20" t="str">
        <f t="shared" si="51"/>
        <v xml:space="preserve">   Oct 2025 Baseline</v>
      </c>
      <c r="N20" s="50">
        <f>'Baseline QTR'!DR27</f>
        <v>85130.710561432148</v>
      </c>
      <c r="O20" s="50">
        <f>'Baseline QTR'!DS27</f>
        <v>86233.016090346326</v>
      </c>
      <c r="P20" s="50">
        <f>'Baseline QTR'!DT27</f>
        <v>91816.454936328635</v>
      </c>
      <c r="Q20" s="50">
        <f>'Baseline QTR'!DU27</f>
        <v>89679.38959181479</v>
      </c>
      <c r="R20" s="50">
        <f>'Baseline QTR'!DV27</f>
        <v>88750.384397012836</v>
      </c>
      <c r="S20" s="50">
        <f>'Baseline QTR'!DW27</f>
        <v>99206.658383577393</v>
      </c>
      <c r="T20" s="50">
        <f>'Baseline QTR'!DX27</f>
        <v>95763.909008617076</v>
      </c>
      <c r="U20" s="50">
        <f>'Baseline QTR'!DY27</f>
        <v>95643.782992174587</v>
      </c>
      <c r="V20" s="50">
        <f>'Baseline QTR'!DZ27</f>
        <v>96677.258561581373</v>
      </c>
      <c r="W20" s="50">
        <f>'Baseline QTR'!EA27</f>
        <v>97665.348307581386</v>
      </c>
      <c r="X20" s="50">
        <f>'Baseline QTR'!EB27</f>
        <v>98095.628171765624</v>
      </c>
      <c r="Y20" s="50">
        <f>'Baseline QTR'!EC27</f>
        <v>99863.639910999555</v>
      </c>
      <c r="Z20" s="50">
        <f>'Baseline QTR'!ED27</f>
        <v>101125.36077239712</v>
      </c>
      <c r="AA20" s="50">
        <f>'Baseline QTR'!EE27</f>
        <v>103689.22878730128</v>
      </c>
      <c r="AB20" s="50">
        <f>'Baseline QTR'!EF27</f>
        <v>105197.8434895762</v>
      </c>
      <c r="AC20" s="50">
        <f>'Baseline QTR'!EG27</f>
        <v>106586.61500552739</v>
      </c>
      <c r="AD20" s="50">
        <f>'Baseline QTR'!EH27</f>
        <v>108206.69500989989</v>
      </c>
      <c r="AE20" s="50">
        <f>'Baseline QTR'!EI27</f>
        <v>110540.49395335192</v>
      </c>
      <c r="AF20" s="50">
        <f>'Baseline QTR'!EJ27</f>
        <v>112803.68541043717</v>
      </c>
      <c r="AG20" s="50">
        <f>'Baseline QTR'!EK27</f>
        <v>112587.01575000696</v>
      </c>
      <c r="AH20" s="50">
        <f>'Baseline QTR'!EL27</f>
        <v>114116.70161941611</v>
      </c>
      <c r="AI20" s="50">
        <f>'Baseline QTR'!EM27</f>
        <v>115265.22980656131</v>
      </c>
      <c r="AJ20" s="50">
        <f>'Baseline QTR'!EN27</f>
        <v>116238.90034087063</v>
      </c>
      <c r="AK20" s="50">
        <f>'Baseline QTR'!EO27</f>
        <v>117138.8</v>
      </c>
      <c r="AL20" s="50">
        <f>'Baseline QTR'!EP27</f>
        <v>118105.60000000001</v>
      </c>
      <c r="AM20" s="50">
        <f>'Baseline QTR'!EQ27</f>
        <v>119867.9</v>
      </c>
      <c r="AN20" s="50">
        <f>'Baseline QTR'!ER27</f>
        <v>121437</v>
      </c>
      <c r="AO20" s="50">
        <f>'Baseline QTR'!ES27</f>
        <v>122803.4</v>
      </c>
      <c r="AP20" s="50">
        <f>'Baseline QTR'!ET27</f>
        <v>124247.9</v>
      </c>
      <c r="AQ20" s="50">
        <f>'Baseline QTR'!EU27</f>
        <v>125736.6</v>
      </c>
      <c r="AR20" s="50">
        <f>'Baseline QTR'!EV27</f>
        <v>127123</v>
      </c>
      <c r="AS20" s="50">
        <f>'Baseline QTR'!EW27</f>
        <v>128444.1</v>
      </c>
      <c r="AT20" s="50">
        <f>'Baseline QTR'!EX27</f>
        <v>129722.4</v>
      </c>
      <c r="AU20" s="50"/>
      <c r="AV20" s="50"/>
      <c r="AW20" s="17"/>
      <c r="AX20" t="str">
        <f t="shared" si="52"/>
        <v xml:space="preserve">   Oct 2025 Baseline</v>
      </c>
      <c r="AY20" s="4">
        <f t="shared" si="53"/>
        <v>100</v>
      </c>
      <c r="AZ20" s="4">
        <f t="shared" si="54"/>
        <v>101.29483886795323</v>
      </c>
      <c r="BA20" s="4">
        <f t="shared" si="55"/>
        <v>107.8535047232713</v>
      </c>
      <c r="BB20" s="4">
        <f t="shared" si="56"/>
        <v>105.34317052023219</v>
      </c>
      <c r="BC20" s="4">
        <f t="shared" si="57"/>
        <v>104.25190135464528</v>
      </c>
      <c r="BD20" s="4">
        <f t="shared" si="58"/>
        <v>116.53451231560875</v>
      </c>
      <c r="BE20" s="4">
        <f t="shared" si="59"/>
        <v>112.4904377950796</v>
      </c>
      <c r="BF20" s="4">
        <f t="shared" si="60"/>
        <v>112.34933006127793</v>
      </c>
      <c r="BG20" s="4">
        <f t="shared" si="61"/>
        <v>113.56331683830712</v>
      </c>
      <c r="BH20" s="4">
        <f t="shared" si="62"/>
        <v>114.72399051233572</v>
      </c>
      <c r="BI20" s="4">
        <f t="shared" si="63"/>
        <v>115.22942487479617</v>
      </c>
      <c r="BJ20" s="4">
        <f t="shared" si="64"/>
        <v>117.30624501123576</v>
      </c>
      <c r="BK20" s="4">
        <f t="shared" si="65"/>
        <v>118.78834336690153</v>
      </c>
      <c r="BL20" s="4">
        <f t="shared" si="66"/>
        <v>121.8000273972539</v>
      </c>
      <c r="BM20" s="4">
        <f t="shared" si="67"/>
        <v>123.57214311474962</v>
      </c>
      <c r="BN20" s="4">
        <f t="shared" si="68"/>
        <v>125.20348332886545</v>
      </c>
      <c r="BO20" s="4">
        <f t="shared" si="69"/>
        <v>127.10653334887368</v>
      </c>
      <c r="BP20" s="4">
        <f t="shared" si="70"/>
        <v>129.84796347210508</v>
      </c>
      <c r="BQ20" s="4">
        <f t="shared" si="71"/>
        <v>132.50645350720481</v>
      </c>
      <c r="BR20" s="4">
        <f t="shared" si="72"/>
        <v>132.25193940882446</v>
      </c>
      <c r="BS20" s="4">
        <f t="shared" si="73"/>
        <v>134.04880667249574</v>
      </c>
      <c r="BT20" s="4">
        <f t="shared" si="74"/>
        <v>135.39794164337846</v>
      </c>
      <c r="BU20" s="4">
        <f t="shared" si="75"/>
        <v>136.54167758530591</v>
      </c>
      <c r="BV20" s="4">
        <f t="shared" si="76"/>
        <v>137.59875751943844</v>
      </c>
      <c r="BW20" s="4">
        <f t="shared" si="77"/>
        <v>138.73442289051783</v>
      </c>
      <c r="BX20" s="4">
        <f t="shared" si="78"/>
        <v>140.80453365122654</v>
      </c>
      <c r="BY20" s="4">
        <f t="shared" si="79"/>
        <v>142.64769928399511</v>
      </c>
      <c r="BZ20" s="4">
        <f t="shared" si="80"/>
        <v>144.25276047870224</v>
      </c>
      <c r="CA20" s="4">
        <f t="shared" si="81"/>
        <v>145.94956294924856</v>
      </c>
      <c r="CB20" s="4">
        <f t="shared" si="82"/>
        <v>147.69828557846438</v>
      </c>
      <c r="CC20" s="4">
        <f t="shared" si="83"/>
        <v>149.32684005763738</v>
      </c>
      <c r="CD20" s="4">
        <f t="shared" si="84"/>
        <v>150.87868896302936</v>
      </c>
      <c r="CE20" s="4">
        <f t="shared" si="85"/>
        <v>152.3802622396644</v>
      </c>
      <c r="CG20" s="4" t="str">
        <f>M20</f>
        <v xml:space="preserve">   Oct 2025 Baseline</v>
      </c>
      <c r="CH20" s="52">
        <f t="shared" si="88"/>
        <v>0</v>
      </c>
      <c r="CI20" s="52">
        <f t="shared" si="88"/>
        <v>1.4778782946418545E-3</v>
      </c>
      <c r="CJ20" s="52">
        <f t="shared" si="88"/>
        <v>-4.3729131689274059E-4</v>
      </c>
      <c r="CK20" s="52">
        <f t="shared" si="88"/>
        <v>-4.0962325972027092E-4</v>
      </c>
      <c r="CL20" s="52">
        <f t="shared" si="88"/>
        <v>-5.5985610933673158E-4</v>
      </c>
      <c r="CM20" s="52">
        <f t="shared" si="88"/>
        <v>-4.220930949491164E-4</v>
      </c>
      <c r="CN20" s="52">
        <f t="shared" si="88"/>
        <v>-3.894491015599133E-4</v>
      </c>
      <c r="CO20" s="52">
        <f t="shared" si="88"/>
        <v>-1.3529208748919164E-4</v>
      </c>
      <c r="CP20" s="52">
        <f t="shared" si="88"/>
        <v>9.4703826440301064E-4</v>
      </c>
      <c r="CQ20" s="52">
        <f t="shared" si="88"/>
        <v>1.0104395646786113E-3</v>
      </c>
      <c r="CR20" s="52">
        <f t="shared" si="89"/>
        <v>-1.3448181311337404E-3</v>
      </c>
      <c r="CS20" s="52">
        <f t="shared" si="89"/>
        <v>6.8763725357268157E-4</v>
      </c>
      <c r="CT20" s="52">
        <f t="shared" si="89"/>
        <v>-3.4366318988765521E-4</v>
      </c>
      <c r="CU20" s="52">
        <f t="shared" si="89"/>
        <v>3.2345327092118126E-3</v>
      </c>
      <c r="CV20" s="52">
        <f t="shared" si="89"/>
        <v>-3.8931111162565646E-3</v>
      </c>
      <c r="CW20" s="52">
        <f t="shared" si="89"/>
        <v>4.3722188616213131E-4</v>
      </c>
      <c r="CX20" s="52">
        <f t="shared" si="89"/>
        <v>2.8607801216740114E-4</v>
      </c>
      <c r="CY20" s="52">
        <f t="shared" si="89"/>
        <v>3.9757629643377701E-3</v>
      </c>
      <c r="CZ20" s="52">
        <f t="shared" si="89"/>
        <v>1.0538680265091749E-2</v>
      </c>
      <c r="DA20" s="52">
        <f t="shared" si="89"/>
        <v>1.6070510672008931E-2</v>
      </c>
      <c r="DB20" s="52">
        <f t="shared" si="90"/>
        <v>1.2753899537707891E-2</v>
      </c>
      <c r="DC20" s="52">
        <f t="shared" si="90"/>
        <v>1.9502166993482062E-2</v>
      </c>
      <c r="DD20" s="52">
        <f t="shared" si="90"/>
        <v>1.5288874785420736E-2</v>
      </c>
      <c r="DE20" s="52">
        <f t="shared" si="90"/>
        <v>1.2475863344610039E-2</v>
      </c>
      <c r="DF20" s="52">
        <f t="shared" si="90"/>
        <v>1.0854401073628894E-2</v>
      </c>
    </row>
    <row r="21" spans="1:110" x14ac:dyDescent="0.2">
      <c r="A21" s="25"/>
      <c r="B21" t="str">
        <f t="shared" si="50"/>
        <v xml:space="preserve">   Oct 2025 Pessimistic</v>
      </c>
      <c r="C21" s="50">
        <f ca="1">'Pessimistic ANN'!AF58</f>
        <v>5.6411161451521474</v>
      </c>
      <c r="D21" s="50">
        <f ca="1">'Pessimistic ANN'!AG58</f>
        <v>5.6500823291160795</v>
      </c>
      <c r="E21" s="50">
        <f ca="1">'Pessimistic ANN'!AH58</f>
        <v>8.6435225504104309</v>
      </c>
      <c r="F21" s="50">
        <f ca="1">'Pessimistic ANN'!AI58</f>
        <v>2.4421825824047838</v>
      </c>
      <c r="G21" s="50">
        <f ca="1">'Pessimistic ANN'!AJ58</f>
        <v>6.7877521561934273</v>
      </c>
      <c r="H21" s="50">
        <f ca="1">'Pessimistic ANN'!AK58</f>
        <v>6.2234447340344445</v>
      </c>
      <c r="I21" s="50">
        <f ca="1">'Pessimistic ANN'!AL58</f>
        <v>3.6805045717253737</v>
      </c>
      <c r="J21" s="50">
        <f ca="1">'Pessimistic ANN'!AM58</f>
        <v>3.2309867962022842</v>
      </c>
      <c r="K21" s="50">
        <f ca="1">'Pessimistic ANN'!AN58</f>
        <v>2.0524899826257048</v>
      </c>
      <c r="M21" t="str">
        <f t="shared" si="51"/>
        <v xml:space="preserve">   Oct 2025 Pessimistic</v>
      </c>
      <c r="N21" s="50">
        <f>'Pessimistic QTR'!DR27</f>
        <v>85130.710561432148</v>
      </c>
      <c r="O21" s="50">
        <f>'Pessimistic QTR'!DS27</f>
        <v>86233.016090346326</v>
      </c>
      <c r="P21" s="50">
        <f>'Pessimistic QTR'!DT27</f>
        <v>91816.454936328635</v>
      </c>
      <c r="Q21" s="50">
        <f>'Pessimistic QTR'!DU27</f>
        <v>89679.38959181479</v>
      </c>
      <c r="R21" s="50">
        <f>'Pessimistic QTR'!DV27</f>
        <v>88750.384397012836</v>
      </c>
      <c r="S21" s="50">
        <f>'Pessimistic QTR'!DW27</f>
        <v>99206.658383577393</v>
      </c>
      <c r="T21" s="50">
        <f>'Pessimistic QTR'!DX27</f>
        <v>95763.909008617076</v>
      </c>
      <c r="U21" s="50">
        <f>'Pessimistic QTR'!DY27</f>
        <v>95643.782992174587</v>
      </c>
      <c r="V21" s="50">
        <f>'Pessimistic QTR'!DZ27</f>
        <v>96677.258561581373</v>
      </c>
      <c r="W21" s="50">
        <f>'Pessimistic QTR'!EA27</f>
        <v>97665.348307581386</v>
      </c>
      <c r="X21" s="50">
        <f>'Pessimistic QTR'!EB27</f>
        <v>98095.628171765624</v>
      </c>
      <c r="Y21" s="50">
        <f>'Pessimistic QTR'!EC27</f>
        <v>99863.639910999555</v>
      </c>
      <c r="Z21" s="50">
        <f>'Pessimistic QTR'!ED27</f>
        <v>101125.36077239712</v>
      </c>
      <c r="AA21" s="50">
        <f>'Pessimistic QTR'!EE27</f>
        <v>103689.22878730128</v>
      </c>
      <c r="AB21" s="50">
        <f>'Pessimistic QTR'!EF27</f>
        <v>105197.8434895762</v>
      </c>
      <c r="AC21" s="50">
        <f>'Pessimistic QTR'!EG27</f>
        <v>106586.61500552739</v>
      </c>
      <c r="AD21" s="50">
        <f>'Pessimistic QTR'!EH27</f>
        <v>108206.69500989989</v>
      </c>
      <c r="AE21" s="50">
        <f>'Pessimistic QTR'!EI27</f>
        <v>110540.49395335192</v>
      </c>
      <c r="AF21" s="50">
        <f>'Pessimistic QTR'!EJ27</f>
        <v>112803.68541043717</v>
      </c>
      <c r="AG21" s="50">
        <f>'Pessimistic QTR'!EK27</f>
        <v>112587.01575000696</v>
      </c>
      <c r="AH21" s="50">
        <f>'Pessimistic QTR'!EL27</f>
        <v>114116.70161941611</v>
      </c>
      <c r="AI21" s="50">
        <f>'Pessimistic QTR'!EM27</f>
        <v>115265.22980656131</v>
      </c>
      <c r="AJ21" s="50">
        <f>'Pessimistic QTR'!EN27</f>
        <v>116238.90034087063</v>
      </c>
      <c r="AK21" s="50">
        <f>'Pessimistic QTR'!EO27</f>
        <v>117183.9</v>
      </c>
      <c r="AL21" s="50">
        <f>'Pessimistic QTR'!EP27</f>
        <v>117923.9</v>
      </c>
      <c r="AM21" s="50">
        <f>'Pessimistic QTR'!EQ27</f>
        <v>119360.9</v>
      </c>
      <c r="AN21" s="50">
        <f>'Pessimistic QTR'!ER27</f>
        <v>120435.8</v>
      </c>
      <c r="AO21" s="50">
        <f>'Pessimistic QTR'!ES27</f>
        <v>120814.6</v>
      </c>
      <c r="AP21" s="50">
        <f>'Pessimistic QTR'!ET27</f>
        <v>121076.8</v>
      </c>
      <c r="AQ21" s="50">
        <f>'Pessimistic QTR'!EU27</f>
        <v>121475.3</v>
      </c>
      <c r="AR21" s="50">
        <f>'Pessimistic QTR'!EV27</f>
        <v>122486.39999999999</v>
      </c>
      <c r="AS21" s="50">
        <f>'Pessimistic QTR'!EW27</f>
        <v>123339.1</v>
      </c>
      <c r="AT21" s="50">
        <f>'Pessimistic QTR'!EX27</f>
        <v>124273.9</v>
      </c>
      <c r="AU21" s="50"/>
      <c r="AV21" s="50"/>
      <c r="AW21" s="17"/>
      <c r="AX21" t="str">
        <f t="shared" si="52"/>
        <v xml:space="preserve">   Oct 2025 Pessimistic</v>
      </c>
      <c r="AY21" s="4">
        <f t="shared" si="53"/>
        <v>100</v>
      </c>
      <c r="AZ21" s="4">
        <f t="shared" si="54"/>
        <v>101.29483886795323</v>
      </c>
      <c r="BA21" s="4">
        <f t="shared" si="55"/>
        <v>107.8535047232713</v>
      </c>
      <c r="BB21" s="4">
        <f t="shared" si="56"/>
        <v>105.34317052023219</v>
      </c>
      <c r="BC21" s="4">
        <f t="shared" si="57"/>
        <v>104.25190135464528</v>
      </c>
      <c r="BD21" s="4">
        <f t="shared" si="58"/>
        <v>116.53451231560875</v>
      </c>
      <c r="BE21" s="4">
        <f t="shared" si="59"/>
        <v>112.4904377950796</v>
      </c>
      <c r="BF21" s="4">
        <f t="shared" si="60"/>
        <v>112.34933006127793</v>
      </c>
      <c r="BG21" s="4">
        <f t="shared" si="61"/>
        <v>113.56331683830712</v>
      </c>
      <c r="BH21" s="4">
        <f t="shared" si="62"/>
        <v>114.72399051233572</v>
      </c>
      <c r="BI21" s="4">
        <f t="shared" si="63"/>
        <v>115.22942487479617</v>
      </c>
      <c r="BJ21" s="4">
        <f t="shared" si="64"/>
        <v>117.30624501123576</v>
      </c>
      <c r="BK21" s="4">
        <f t="shared" si="65"/>
        <v>118.78834336690153</v>
      </c>
      <c r="BL21" s="4">
        <f t="shared" si="66"/>
        <v>121.8000273972539</v>
      </c>
      <c r="BM21" s="4">
        <f t="shared" si="67"/>
        <v>123.57214311474962</v>
      </c>
      <c r="BN21" s="4">
        <f t="shared" si="68"/>
        <v>125.20348332886545</v>
      </c>
      <c r="BO21" s="4">
        <f t="shared" si="69"/>
        <v>127.10653334887368</v>
      </c>
      <c r="BP21" s="4">
        <f t="shared" si="70"/>
        <v>129.84796347210508</v>
      </c>
      <c r="BQ21" s="4">
        <f t="shared" si="71"/>
        <v>132.50645350720481</v>
      </c>
      <c r="BR21" s="4">
        <f t="shared" si="72"/>
        <v>132.25193940882446</v>
      </c>
      <c r="BS21" s="4">
        <f t="shared" si="73"/>
        <v>134.04880667249574</v>
      </c>
      <c r="BT21" s="4">
        <f t="shared" si="74"/>
        <v>135.39794164337846</v>
      </c>
      <c r="BU21" s="4">
        <f t="shared" si="75"/>
        <v>136.54167758530591</v>
      </c>
      <c r="BV21" s="4">
        <f t="shared" si="76"/>
        <v>137.65173487590894</v>
      </c>
      <c r="BW21" s="4">
        <f t="shared" si="77"/>
        <v>138.52098640114554</v>
      </c>
      <c r="BX21" s="4">
        <f t="shared" si="78"/>
        <v>140.20897889001714</v>
      </c>
      <c r="BY21" s="4">
        <f t="shared" si="79"/>
        <v>141.47162546363447</v>
      </c>
      <c r="BZ21" s="4">
        <f t="shared" si="80"/>
        <v>141.91658827141774</v>
      </c>
      <c r="CA21" s="4">
        <f t="shared" si="81"/>
        <v>142.22458523076509</v>
      </c>
      <c r="CB21" s="4">
        <f t="shared" si="82"/>
        <v>142.69268892374723</v>
      </c>
      <c r="CC21" s="4">
        <f t="shared" si="83"/>
        <v>143.88039191991848</v>
      </c>
      <c r="CD21" s="4">
        <f t="shared" si="84"/>
        <v>144.88202810312015</v>
      </c>
      <c r="CE21" s="4">
        <f t="shared" si="85"/>
        <v>145.98010421905417</v>
      </c>
      <c r="CG21" s="4" t="str">
        <f t="shared" ref="CG21" si="91">M21</f>
        <v xml:space="preserve">   Oct 2025 Pessimistic</v>
      </c>
      <c r="CH21" s="52">
        <f t="shared" si="88"/>
        <v>0</v>
      </c>
      <c r="CI21" s="52">
        <f t="shared" si="88"/>
        <v>1.4778782946418545E-3</v>
      </c>
      <c r="CJ21" s="52">
        <f t="shared" si="88"/>
        <v>-4.3729131689274059E-4</v>
      </c>
      <c r="CK21" s="52">
        <f t="shared" si="88"/>
        <v>-4.0962325972027092E-4</v>
      </c>
      <c r="CL21" s="52">
        <f t="shared" si="88"/>
        <v>-5.5985610933673158E-4</v>
      </c>
      <c r="CM21" s="52">
        <f t="shared" si="88"/>
        <v>-4.220930949491164E-4</v>
      </c>
      <c r="CN21" s="52">
        <f t="shared" si="88"/>
        <v>-3.894491015599133E-4</v>
      </c>
      <c r="CO21" s="52">
        <f t="shared" si="88"/>
        <v>-1.3529208748919164E-4</v>
      </c>
      <c r="CP21" s="52">
        <f t="shared" si="88"/>
        <v>9.4703826440301064E-4</v>
      </c>
      <c r="CQ21" s="52">
        <f t="shared" si="88"/>
        <v>1.0104395646786113E-3</v>
      </c>
      <c r="CR21" s="52">
        <f t="shared" si="89"/>
        <v>-1.3448181311337404E-3</v>
      </c>
      <c r="CS21" s="52">
        <f t="shared" si="89"/>
        <v>6.8763725357268157E-4</v>
      </c>
      <c r="CT21" s="52">
        <f t="shared" si="89"/>
        <v>-3.4366318988765521E-4</v>
      </c>
      <c r="CU21" s="52">
        <f t="shared" si="89"/>
        <v>3.2345327092118126E-3</v>
      </c>
      <c r="CV21" s="52">
        <f t="shared" si="89"/>
        <v>-3.8931111162565646E-3</v>
      </c>
      <c r="CW21" s="52">
        <f t="shared" si="89"/>
        <v>4.3722188616213131E-4</v>
      </c>
      <c r="CX21" s="52">
        <f t="shared" si="89"/>
        <v>2.8607801216740114E-4</v>
      </c>
      <c r="CY21" s="52">
        <f t="shared" si="89"/>
        <v>3.9757629643377701E-3</v>
      </c>
      <c r="CZ21" s="52">
        <f t="shared" si="89"/>
        <v>1.0538680265091749E-2</v>
      </c>
      <c r="DA21" s="52">
        <f t="shared" si="89"/>
        <v>1.6070510672008931E-2</v>
      </c>
      <c r="DB21" s="52">
        <f t="shared" si="90"/>
        <v>1.2753899537707891E-2</v>
      </c>
      <c r="DC21" s="52">
        <f t="shared" si="90"/>
        <v>1.9502166993482062E-2</v>
      </c>
      <c r="DD21" s="52">
        <f t="shared" si="90"/>
        <v>1.5000745198440857E-2</v>
      </c>
      <c r="DE21" s="52">
        <f t="shared" si="90"/>
        <v>1.5004556021743998E-2</v>
      </c>
      <c r="DF21" s="52">
        <f t="shared" si="90"/>
        <v>1.5251514389715615E-2</v>
      </c>
    </row>
    <row r="22" spans="1:110" x14ac:dyDescent="0.2">
      <c r="A22" s="25"/>
      <c r="B22" s="26" t="s">
        <v>260</v>
      </c>
      <c r="C22" s="50"/>
      <c r="D22" s="50"/>
      <c r="E22" s="50"/>
      <c r="F22" s="50"/>
      <c r="G22" s="50"/>
      <c r="H22" s="50"/>
      <c r="I22" s="50"/>
      <c r="J22" s="50"/>
      <c r="K22" s="50"/>
      <c r="M22" s="26" t="s">
        <v>228</v>
      </c>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X22" s="26" t="s">
        <v>231</v>
      </c>
      <c r="CG22" s="26" t="s">
        <v>231</v>
      </c>
    </row>
    <row r="23" spans="1:110" x14ac:dyDescent="0.2">
      <c r="A23" s="25"/>
      <c r="B23" t="str">
        <f t="shared" ref="B23:B28" si="92">B9</f>
        <v xml:space="preserve">   Jul 2025 Optimistic</v>
      </c>
      <c r="C23" s="50">
        <v>7.8407213069789705</v>
      </c>
      <c r="D23" s="50">
        <v>5.3035949746532918</v>
      </c>
      <c r="E23" s="50">
        <v>10.968726324445788</v>
      </c>
      <c r="F23" s="50">
        <v>5.5483353364412347</v>
      </c>
      <c r="G23" s="50">
        <v>9.4122251627987161</v>
      </c>
      <c r="H23" s="50">
        <v>7.9065280903677149</v>
      </c>
      <c r="I23" s="50">
        <v>3.5357534499972143</v>
      </c>
      <c r="J23" s="50">
        <v>5.4001637842480132</v>
      </c>
      <c r="K23" s="50">
        <v>5.6838502522567946</v>
      </c>
      <c r="M23" t="str">
        <f t="shared" ref="M23:M28" si="93">B9</f>
        <v xml:space="preserve">   Jul 2025 Optimistic</v>
      </c>
      <c r="N23" s="50">
        <v>162781.93524444092</v>
      </c>
      <c r="O23" s="50">
        <v>167660.01435586665</v>
      </c>
      <c r="P23" s="50">
        <v>159933.91034223174</v>
      </c>
      <c r="Q23" s="50">
        <v>168835.61874742209</v>
      </c>
      <c r="R23" s="50">
        <v>174689.90855447989</v>
      </c>
      <c r="S23" s="50">
        <v>178081.63476580632</v>
      </c>
      <c r="T23" s="50">
        <v>184099.29818744957</v>
      </c>
      <c r="U23" s="50">
        <v>188284.22927105497</v>
      </c>
      <c r="V23" s="50">
        <v>194267.54577568959</v>
      </c>
      <c r="W23" s="50">
        <v>194399.13890206901</v>
      </c>
      <c r="X23" s="50">
        <v>194848.42885088731</v>
      </c>
      <c r="Y23" s="50">
        <v>198389.8319717086</v>
      </c>
      <c r="Z23" s="50">
        <v>198415.57627533539</v>
      </c>
      <c r="AA23" s="50">
        <v>205642.86599113079</v>
      </c>
      <c r="AB23" s="50">
        <v>213286.84869546304</v>
      </c>
      <c r="AC23" s="50">
        <v>217302.22333576789</v>
      </c>
      <c r="AD23" s="50">
        <v>223806.11397763868</v>
      </c>
      <c r="AE23" s="50">
        <v>228277.62717420308</v>
      </c>
      <c r="AF23" s="50">
        <v>233099.03605736818</v>
      </c>
      <c r="AG23" s="50">
        <v>230604.4130414057</v>
      </c>
      <c r="AH23" s="50">
        <v>236056.12589625473</v>
      </c>
      <c r="AI23" s="50">
        <v>235594.50956218783</v>
      </c>
      <c r="AJ23" s="50">
        <v>238407.2</v>
      </c>
      <c r="AK23" s="50">
        <v>241705.5</v>
      </c>
      <c r="AL23" s="50">
        <v>245143.1</v>
      </c>
      <c r="AM23" s="50">
        <v>247838.4</v>
      </c>
      <c r="AN23" s="50">
        <v>251593.2</v>
      </c>
      <c r="AO23" s="50">
        <v>254854</v>
      </c>
      <c r="AP23" s="50">
        <v>258452.2</v>
      </c>
      <c r="AQ23" s="50">
        <v>262193.40000000002</v>
      </c>
      <c r="AR23" s="50">
        <v>265987.7</v>
      </c>
      <c r="AS23" s="50">
        <v>269455.40000000002</v>
      </c>
      <c r="AT23" s="50">
        <v>272663.8</v>
      </c>
      <c r="AU23" s="50"/>
      <c r="AV23" s="50"/>
      <c r="AX23" t="str">
        <f t="shared" ref="AX23:AX28" si="94">M23</f>
        <v xml:space="preserve">   Jul 2025 Optimistic</v>
      </c>
      <c r="AY23" s="4">
        <f t="shared" ref="AY23:AY28" si="95">100*N23/$N23</f>
        <v>100</v>
      </c>
      <c r="AZ23" s="4">
        <f t="shared" ref="AZ23:AZ28" si="96">100*O23/$N23</f>
        <v>102.99669561250798</v>
      </c>
      <c r="BA23" s="4">
        <f t="shared" ref="BA23:BA28" si="97">100*P23/$N23</f>
        <v>98.250404814310357</v>
      </c>
      <c r="BB23" s="4">
        <f t="shared" ref="BB23:BB28" si="98">100*Q23/$N23</f>
        <v>103.71889146906301</v>
      </c>
      <c r="BC23" s="4">
        <f t="shared" ref="BC23:BC28" si="99">100*R23/$N23</f>
        <v>107.3152916459418</v>
      </c>
      <c r="BD23" s="4">
        <f t="shared" ref="BD23:BD28" si="100">100*S23/$N23</f>
        <v>109.39889275698231</v>
      </c>
      <c r="BE23" s="4">
        <f t="shared" ref="BE23:BE28" si="101">100*T23/$N23</f>
        <v>113.09565641359252</v>
      </c>
      <c r="BF23" s="4">
        <f t="shared" ref="BF23:BF28" si="102">100*U23/$N23</f>
        <v>115.66653817471737</v>
      </c>
      <c r="BG23" s="4">
        <f t="shared" ref="BG23:BG28" si="103">100*V23/$N23</f>
        <v>119.34220187514568</v>
      </c>
      <c r="BH23" s="4">
        <f t="shared" ref="BH23:BH28" si="104">100*W23/$N23</f>
        <v>119.42304200410827</v>
      </c>
      <c r="BI23" s="4">
        <f t="shared" ref="BI23:BI28" si="105">100*X23/$N23</f>
        <v>119.69904925770409</v>
      </c>
      <c r="BJ23" s="4">
        <f t="shared" ref="BJ23:BJ28" si="106">100*Y23/$N23</f>
        <v>121.87459970530342</v>
      </c>
      <c r="BK23" s="4">
        <f t="shared" ref="BK23:BK28" si="107">100*Z23/$N23</f>
        <v>121.89041491452068</v>
      </c>
      <c r="BL23" s="4">
        <f t="shared" ref="BL23:BL28" si="108">100*AA23/$N23</f>
        <v>126.33027472141053</v>
      </c>
      <c r="BM23" s="4">
        <f t="shared" ref="BM23:BM28" si="109">100*AB23/$N23</f>
        <v>131.02611685699742</v>
      </c>
      <c r="BN23" s="4">
        <f t="shared" ref="BN23:BN28" si="110">100*AC23/$N23</f>
        <v>133.49283691059256</v>
      </c>
      <c r="BO23" s="4">
        <f t="shared" ref="BO23:BO28" si="111">100*AD23/$N23</f>
        <v>137.48829908033775</v>
      </c>
      <c r="BP23" s="4">
        <f t="shared" ref="BP23:BP28" si="112">100*AE23/$N23</f>
        <v>140.23523361570238</v>
      </c>
      <c r="BQ23" s="4">
        <f t="shared" ref="BQ23:BQ28" si="113">100*AF23/$N23</f>
        <v>143.1971156426761</v>
      </c>
      <c r="BR23" s="4">
        <f t="shared" ref="BR23:BR28" si="114">100*AG23/$N23</f>
        <v>141.66462187288744</v>
      </c>
      <c r="BS23" s="4">
        <f t="shared" ref="BS23:BS28" si="115">100*AH23/$N23</f>
        <v>145.01371146729636</v>
      </c>
      <c r="BT23" s="4">
        <f t="shared" ref="BT23:BT28" si="116">100*AI23/$N23</f>
        <v>144.73013188374262</v>
      </c>
      <c r="BU23" s="4">
        <f t="shared" ref="BU23:BU28" si="117">100*AJ23/$N23</f>
        <v>146.45802044434271</v>
      </c>
      <c r="BV23" s="4">
        <f t="shared" ref="BV23:BV28" si="118">100*AK23/$N23</f>
        <v>148.48422807914392</v>
      </c>
      <c r="BW23" s="4">
        <f t="shared" ref="BW23:BW28" si="119">100*AL23/$N23</f>
        <v>150.59601032011429</v>
      </c>
      <c r="BX23" s="4">
        <f t="shared" ref="BX23:BX28" si="120">100*AM23/$N23</f>
        <v>152.25178373007688</v>
      </c>
      <c r="BY23" s="4">
        <f t="shared" ref="BY23:BY28" si="121">100*AN23/$N23</f>
        <v>154.55842788832555</v>
      </c>
      <c r="BZ23" s="4">
        <f t="shared" ref="BZ23:BZ28" si="122">100*AO23/$N23</f>
        <v>156.56159856884574</v>
      </c>
      <c r="CA23" s="4">
        <f t="shared" ref="CA23:CA28" si="123">100*AP23/$N23</f>
        <v>158.77204040601691</v>
      </c>
      <c r="CB23" s="4">
        <f t="shared" ref="CB23:CB28" si="124">100*AQ23/$N23</f>
        <v>161.07032982884633</v>
      </c>
      <c r="CC23" s="4">
        <f t="shared" ref="CC23:CC28" si="125">100*AR23/$N23</f>
        <v>163.40123957893763</v>
      </c>
      <c r="CD23" s="4">
        <f t="shared" ref="CD23:CD28" si="126">100*AS23/$N23</f>
        <v>165.5315128152109</v>
      </c>
      <c r="CE23" s="4">
        <f t="shared" ref="CE23:CE28" si="127">100*AT23/$N23</f>
        <v>167.50249319161574</v>
      </c>
      <c r="CG23" s="4" t="str">
        <f t="shared" ref="CG23:CG25" si="128">M23</f>
        <v xml:space="preserve">   Jul 2025 Optimistic</v>
      </c>
    </row>
    <row r="24" spans="1:110" x14ac:dyDescent="0.2">
      <c r="A24" s="25"/>
      <c r="B24" t="str">
        <f t="shared" si="92"/>
        <v xml:space="preserve">   Jul 2025 Baseline</v>
      </c>
      <c r="C24" s="50">
        <v>7.8407213069789705</v>
      </c>
      <c r="D24" s="50">
        <v>5.3035949746532918</v>
      </c>
      <c r="E24" s="50">
        <v>10.968726324445788</v>
      </c>
      <c r="F24" s="50">
        <v>5.5483353364412347</v>
      </c>
      <c r="G24" s="50">
        <v>9.4122251627987161</v>
      </c>
      <c r="H24" s="50">
        <v>7.9065280903677149</v>
      </c>
      <c r="I24" s="50">
        <v>3.361622499619088</v>
      </c>
      <c r="J24" s="50">
        <v>4.8709256927160549</v>
      </c>
      <c r="K24" s="50">
        <v>4.9275322555745182</v>
      </c>
      <c r="M24" t="str">
        <f t="shared" si="93"/>
        <v xml:space="preserve">   Jul 2025 Baseline</v>
      </c>
      <c r="N24" s="50">
        <v>162781.93524444092</v>
      </c>
      <c r="O24" s="50">
        <v>167660.01435586665</v>
      </c>
      <c r="P24" s="50">
        <v>159933.91034223174</v>
      </c>
      <c r="Q24" s="50">
        <v>168835.61874742209</v>
      </c>
      <c r="R24" s="50">
        <v>174689.90855447989</v>
      </c>
      <c r="S24" s="50">
        <v>178081.63476580632</v>
      </c>
      <c r="T24" s="50">
        <v>184099.29818744957</v>
      </c>
      <c r="U24" s="50">
        <v>188284.22927105497</v>
      </c>
      <c r="V24" s="50">
        <v>194267.54577568959</v>
      </c>
      <c r="W24" s="50">
        <v>194399.13890206901</v>
      </c>
      <c r="X24" s="50">
        <v>194848.42885088731</v>
      </c>
      <c r="Y24" s="50">
        <v>198389.8319717086</v>
      </c>
      <c r="Z24" s="50">
        <v>198415.57627533539</v>
      </c>
      <c r="AA24" s="50">
        <v>205642.86599113079</v>
      </c>
      <c r="AB24" s="50">
        <v>213286.84869546304</v>
      </c>
      <c r="AC24" s="50">
        <v>217302.22333576789</v>
      </c>
      <c r="AD24" s="50">
        <v>223806.11397763868</v>
      </c>
      <c r="AE24" s="50">
        <v>228277.62717420308</v>
      </c>
      <c r="AF24" s="50">
        <v>233099.03605736818</v>
      </c>
      <c r="AG24" s="50">
        <v>230604.4130414057</v>
      </c>
      <c r="AH24" s="50">
        <v>236056.12589625473</v>
      </c>
      <c r="AI24" s="50">
        <v>235594.50956218783</v>
      </c>
      <c r="AJ24" s="50">
        <v>238509.8</v>
      </c>
      <c r="AK24" s="50">
        <v>241179.2</v>
      </c>
      <c r="AL24" s="50">
        <v>243950.8</v>
      </c>
      <c r="AM24" s="50">
        <v>247029</v>
      </c>
      <c r="AN24" s="50">
        <v>250114.5</v>
      </c>
      <c r="AO24" s="50">
        <v>252851.5</v>
      </c>
      <c r="AP24" s="50">
        <v>255962.9</v>
      </c>
      <c r="AQ24" s="50">
        <v>259188.9</v>
      </c>
      <c r="AR24" s="50">
        <v>262374.09999999998</v>
      </c>
      <c r="AS24" s="50">
        <v>265485.40000000002</v>
      </c>
      <c r="AT24" s="50">
        <v>268478.40000000002</v>
      </c>
      <c r="AU24" s="50"/>
      <c r="AV24" s="50"/>
      <c r="AX24" t="str">
        <f t="shared" si="94"/>
        <v xml:space="preserve">   Jul 2025 Baseline</v>
      </c>
      <c r="AY24" s="4">
        <f t="shared" si="95"/>
        <v>100</v>
      </c>
      <c r="AZ24" s="4">
        <f t="shared" si="96"/>
        <v>102.99669561250798</v>
      </c>
      <c r="BA24" s="4">
        <f t="shared" si="97"/>
        <v>98.250404814310357</v>
      </c>
      <c r="BB24" s="4">
        <f t="shared" si="98"/>
        <v>103.71889146906301</v>
      </c>
      <c r="BC24" s="4">
        <f t="shared" si="99"/>
        <v>107.3152916459418</v>
      </c>
      <c r="BD24" s="4">
        <f t="shared" si="100"/>
        <v>109.39889275698231</v>
      </c>
      <c r="BE24" s="4">
        <f t="shared" si="101"/>
        <v>113.09565641359252</v>
      </c>
      <c r="BF24" s="4">
        <f t="shared" si="102"/>
        <v>115.66653817471737</v>
      </c>
      <c r="BG24" s="4">
        <f t="shared" si="103"/>
        <v>119.34220187514568</v>
      </c>
      <c r="BH24" s="4">
        <f t="shared" si="104"/>
        <v>119.42304200410827</v>
      </c>
      <c r="BI24" s="4">
        <f t="shared" si="105"/>
        <v>119.69904925770409</v>
      </c>
      <c r="BJ24" s="4">
        <f t="shared" si="106"/>
        <v>121.87459970530342</v>
      </c>
      <c r="BK24" s="4">
        <f t="shared" si="107"/>
        <v>121.89041491452068</v>
      </c>
      <c r="BL24" s="4">
        <f t="shared" si="108"/>
        <v>126.33027472141053</v>
      </c>
      <c r="BM24" s="4">
        <f t="shared" si="109"/>
        <v>131.02611685699742</v>
      </c>
      <c r="BN24" s="4">
        <f t="shared" si="110"/>
        <v>133.49283691059256</v>
      </c>
      <c r="BO24" s="4">
        <f t="shared" si="111"/>
        <v>137.48829908033775</v>
      </c>
      <c r="BP24" s="4">
        <f t="shared" si="112"/>
        <v>140.23523361570238</v>
      </c>
      <c r="BQ24" s="4">
        <f t="shared" si="113"/>
        <v>143.1971156426761</v>
      </c>
      <c r="BR24" s="4">
        <f t="shared" si="114"/>
        <v>141.66462187288744</v>
      </c>
      <c r="BS24" s="4">
        <f t="shared" si="115"/>
        <v>145.01371146729636</v>
      </c>
      <c r="BT24" s="4">
        <f t="shared" si="116"/>
        <v>144.73013188374262</v>
      </c>
      <c r="BU24" s="4">
        <f t="shared" si="117"/>
        <v>146.52104955125554</v>
      </c>
      <c r="BV24" s="4">
        <f t="shared" si="118"/>
        <v>148.16091210479473</v>
      </c>
      <c r="BW24" s="4">
        <f t="shared" si="119"/>
        <v>149.86355803773444</v>
      </c>
      <c r="BX24" s="4">
        <f t="shared" si="120"/>
        <v>151.75455410887565</v>
      </c>
      <c r="BY24" s="4">
        <f t="shared" si="121"/>
        <v>153.65003470711687</v>
      </c>
      <c r="BZ24" s="4">
        <f t="shared" si="122"/>
        <v>155.33142521023996</v>
      </c>
      <c r="CA24" s="4">
        <f t="shared" si="123"/>
        <v>157.24281666490464</v>
      </c>
      <c r="CB24" s="4">
        <f t="shared" si="124"/>
        <v>159.22460905185204</v>
      </c>
      <c r="CC24" s="4">
        <f t="shared" si="125"/>
        <v>161.18133723254169</v>
      </c>
      <c r="CD24" s="4">
        <f t="shared" si="126"/>
        <v>163.09266725532831</v>
      </c>
      <c r="CE24" s="4">
        <f t="shared" si="127"/>
        <v>164.93132336634307</v>
      </c>
      <c r="CG24" s="4" t="str">
        <f t="shared" si="128"/>
        <v xml:space="preserve">   Jul 2025 Baseline</v>
      </c>
    </row>
    <row r="25" spans="1:110" x14ac:dyDescent="0.2">
      <c r="A25" s="25"/>
      <c r="B25" t="str">
        <f t="shared" si="92"/>
        <v xml:space="preserve">   Jul 2025 Pessimistic</v>
      </c>
      <c r="C25" s="50">
        <v>7.8407213069789705</v>
      </c>
      <c r="D25" s="50">
        <v>5.3035949746532918</v>
      </c>
      <c r="E25" s="50">
        <v>10.968726324445788</v>
      </c>
      <c r="F25" s="50">
        <v>5.5483353364412347</v>
      </c>
      <c r="G25" s="50">
        <v>9.4122251627987161</v>
      </c>
      <c r="H25" s="50">
        <v>7.9065280903677149</v>
      </c>
      <c r="I25" s="50">
        <v>3.0568502347369186</v>
      </c>
      <c r="J25" s="50">
        <v>2.3095936795208605</v>
      </c>
      <c r="K25" s="50">
        <v>2.5061037613886672</v>
      </c>
      <c r="M25" t="str">
        <f t="shared" si="93"/>
        <v xml:space="preserve">   Jul 2025 Pessimistic</v>
      </c>
      <c r="N25" s="50">
        <v>162781.93524444092</v>
      </c>
      <c r="O25" s="50">
        <v>167660.01435586665</v>
      </c>
      <c r="P25" s="50">
        <v>159933.91034223174</v>
      </c>
      <c r="Q25" s="50">
        <v>168835.61874742209</v>
      </c>
      <c r="R25" s="50">
        <v>174689.90855447989</v>
      </c>
      <c r="S25" s="50">
        <v>178081.63476580632</v>
      </c>
      <c r="T25" s="50">
        <v>184099.29818744957</v>
      </c>
      <c r="U25" s="50">
        <v>188284.22927105497</v>
      </c>
      <c r="V25" s="50">
        <v>194267.54577568959</v>
      </c>
      <c r="W25" s="50">
        <v>194399.13890206901</v>
      </c>
      <c r="X25" s="50">
        <v>194848.42885088731</v>
      </c>
      <c r="Y25" s="50">
        <v>198389.8319717086</v>
      </c>
      <c r="Z25" s="50">
        <v>198415.57627533539</v>
      </c>
      <c r="AA25" s="50">
        <v>205642.86599113079</v>
      </c>
      <c r="AB25" s="50">
        <v>213286.84869546304</v>
      </c>
      <c r="AC25" s="50">
        <v>217302.22333576789</v>
      </c>
      <c r="AD25" s="50">
        <v>223806.11397763868</v>
      </c>
      <c r="AE25" s="50">
        <v>228277.62717420308</v>
      </c>
      <c r="AF25" s="50">
        <v>233099.03605736818</v>
      </c>
      <c r="AG25" s="50">
        <v>230604.4130414057</v>
      </c>
      <c r="AH25" s="50">
        <v>236056.12589625473</v>
      </c>
      <c r="AI25" s="50">
        <v>235594.50956218783</v>
      </c>
      <c r="AJ25" s="50">
        <v>238614.1</v>
      </c>
      <c r="AK25" s="50">
        <v>240371</v>
      </c>
      <c r="AL25" s="50">
        <v>241826.3</v>
      </c>
      <c r="AM25" s="50">
        <v>244545.5</v>
      </c>
      <c r="AN25" s="50">
        <v>245028.3</v>
      </c>
      <c r="AO25" s="50">
        <v>244488.7</v>
      </c>
      <c r="AP25" s="50">
        <v>244432.5</v>
      </c>
      <c r="AQ25" s="50">
        <v>246847.1</v>
      </c>
      <c r="AR25" s="50">
        <v>249358.4</v>
      </c>
      <c r="AS25" s="50">
        <v>252030.4</v>
      </c>
      <c r="AT25" s="50">
        <v>254781.2</v>
      </c>
      <c r="AU25" s="50"/>
      <c r="AV25" s="50"/>
      <c r="AX25" t="str">
        <f t="shared" si="94"/>
        <v xml:space="preserve">   Jul 2025 Pessimistic</v>
      </c>
      <c r="AY25" s="4">
        <f t="shared" si="95"/>
        <v>100</v>
      </c>
      <c r="AZ25" s="4">
        <f t="shared" si="96"/>
        <v>102.99669561250798</v>
      </c>
      <c r="BA25" s="4">
        <f t="shared" si="97"/>
        <v>98.250404814310357</v>
      </c>
      <c r="BB25" s="4">
        <f t="shared" si="98"/>
        <v>103.71889146906301</v>
      </c>
      <c r="BC25" s="4">
        <f t="shared" si="99"/>
        <v>107.3152916459418</v>
      </c>
      <c r="BD25" s="4">
        <f t="shared" si="100"/>
        <v>109.39889275698231</v>
      </c>
      <c r="BE25" s="4">
        <f t="shared" si="101"/>
        <v>113.09565641359252</v>
      </c>
      <c r="BF25" s="4">
        <f t="shared" si="102"/>
        <v>115.66653817471737</v>
      </c>
      <c r="BG25" s="4">
        <f t="shared" si="103"/>
        <v>119.34220187514568</v>
      </c>
      <c r="BH25" s="4">
        <f t="shared" si="104"/>
        <v>119.42304200410827</v>
      </c>
      <c r="BI25" s="4">
        <f t="shared" si="105"/>
        <v>119.69904925770409</v>
      </c>
      <c r="BJ25" s="4">
        <f t="shared" si="106"/>
        <v>121.87459970530342</v>
      </c>
      <c r="BK25" s="4">
        <f t="shared" si="107"/>
        <v>121.89041491452068</v>
      </c>
      <c r="BL25" s="4">
        <f t="shared" si="108"/>
        <v>126.33027472141053</v>
      </c>
      <c r="BM25" s="4">
        <f t="shared" si="109"/>
        <v>131.02611685699742</v>
      </c>
      <c r="BN25" s="4">
        <f t="shared" si="110"/>
        <v>133.49283691059256</v>
      </c>
      <c r="BO25" s="4">
        <f t="shared" si="111"/>
        <v>137.48829908033775</v>
      </c>
      <c r="BP25" s="4">
        <f t="shared" si="112"/>
        <v>140.23523361570238</v>
      </c>
      <c r="BQ25" s="4">
        <f t="shared" si="113"/>
        <v>143.1971156426761</v>
      </c>
      <c r="BR25" s="4">
        <f t="shared" si="114"/>
        <v>141.66462187288744</v>
      </c>
      <c r="BS25" s="4">
        <f t="shared" si="115"/>
        <v>145.01371146729636</v>
      </c>
      <c r="BT25" s="4">
        <f t="shared" si="116"/>
        <v>144.73013188374262</v>
      </c>
      <c r="BU25" s="4">
        <f t="shared" si="117"/>
        <v>146.58512300009579</v>
      </c>
      <c r="BV25" s="4">
        <f t="shared" si="118"/>
        <v>147.66441966613047</v>
      </c>
      <c r="BW25" s="4">
        <f t="shared" si="119"/>
        <v>148.5584377878678</v>
      </c>
      <c r="BX25" s="4">
        <f t="shared" si="120"/>
        <v>150.22889341669216</v>
      </c>
      <c r="BY25" s="4">
        <f t="shared" si="121"/>
        <v>150.52548652407538</v>
      </c>
      <c r="BZ25" s="4">
        <f t="shared" si="122"/>
        <v>150.19400010994119</v>
      </c>
      <c r="CA25" s="4">
        <f t="shared" si="123"/>
        <v>150.15947539445872</v>
      </c>
      <c r="CB25" s="4">
        <f t="shared" si="124"/>
        <v>151.64280952264323</v>
      </c>
      <c r="CC25" s="4">
        <f t="shared" si="125"/>
        <v>153.1855482769337</v>
      </c>
      <c r="CD25" s="4">
        <f t="shared" si="126"/>
        <v>154.82700805930304</v>
      </c>
      <c r="CE25" s="4">
        <f t="shared" si="127"/>
        <v>156.51687616160154</v>
      </c>
      <c r="CG25" s="4" t="str">
        <f t="shared" si="128"/>
        <v xml:space="preserve">   Jul 2025 Pessimistic</v>
      </c>
    </row>
    <row r="26" spans="1:110" x14ac:dyDescent="0.2">
      <c r="A26" s="25"/>
      <c r="B26" t="str">
        <f t="shared" si="92"/>
        <v xml:space="preserve">   Oct 2025 Optimistic</v>
      </c>
      <c r="C26" s="50">
        <f ca="1">'Optimistic ANN'!AF57</f>
        <v>7.8407213069789927</v>
      </c>
      <c r="D26" s="50">
        <f ca="1">'Optimistic ANN'!AG57</f>
        <v>5.3035949746532918</v>
      </c>
      <c r="E26" s="50">
        <f ca="1">'Optimistic ANN'!AH57</f>
        <v>10.968726324445765</v>
      </c>
      <c r="F26" s="50">
        <f ca="1">'Optimistic ANN'!AI57</f>
        <v>5.5483353364412347</v>
      </c>
      <c r="G26" s="50">
        <f ca="1">'Optimistic ANN'!AJ57</f>
        <v>9.4122251627986699</v>
      </c>
      <c r="H26" s="50">
        <f ca="1">'Optimistic ANN'!AK57</f>
        <v>7.8097165073133468</v>
      </c>
      <c r="I26" s="50">
        <f ca="1">'Optimistic ANN'!AL57</f>
        <v>4.1477212381700657</v>
      </c>
      <c r="J26" s="50">
        <f ca="1">'Optimistic ANN'!AM57</f>
        <v>5.3416132011976591</v>
      </c>
      <c r="K26" s="50">
        <f ca="1">'Optimistic ANN'!AN57</f>
        <v>5.5905739073127458</v>
      </c>
      <c r="M26" t="str">
        <f t="shared" si="93"/>
        <v xml:space="preserve">   Oct 2025 Optimistic</v>
      </c>
      <c r="N26" s="50">
        <f>'Optimistic QTR'!DR26</f>
        <v>162760.26383929426</v>
      </c>
      <c r="O26" s="50">
        <f>'Optimistic QTR'!DS26</f>
        <v>167655.77530386433</v>
      </c>
      <c r="P26" s="50">
        <f>'Optimistic QTR'!DT26</f>
        <v>159856.03134189689</v>
      </c>
      <c r="Q26" s="50">
        <f>'Optimistic QTR'!DU26</f>
        <v>168959.64639434527</v>
      </c>
      <c r="R26" s="50">
        <f>'Optimistic QTR'!DV26</f>
        <v>174647.99895989409</v>
      </c>
      <c r="S26" s="50">
        <f>'Optimistic QTR'!DW26</f>
        <v>177948.63543033416</v>
      </c>
      <c r="T26" s="50">
        <f>'Optimistic QTR'!DX26</f>
        <v>183934.01896905439</v>
      </c>
      <c r="U26" s="50">
        <f>'Optimistic QTR'!DY26</f>
        <v>188393.93868908208</v>
      </c>
      <c r="V26" s="50">
        <f>'Optimistic QTR'!DZ26</f>
        <v>194456.11491153031</v>
      </c>
      <c r="W26" s="50">
        <f>'Optimistic QTR'!EA26</f>
        <v>194779.03445168617</v>
      </c>
      <c r="X26" s="50">
        <f>'Optimistic QTR'!EB26</f>
        <v>194243.53652704097</v>
      </c>
      <c r="Y26" s="50">
        <f>'Optimistic QTR'!EC26</f>
        <v>198767.60330809921</v>
      </c>
      <c r="Z26" s="50">
        <f>'Optimistic QTR'!ED26</f>
        <v>198262.8017131745</v>
      </c>
      <c r="AA26" s="50">
        <f>'Optimistic QTR'!EE26</f>
        <v>206744.28865663751</v>
      </c>
      <c r="AB26" s="50">
        <f>'Optimistic QTR'!EF26</f>
        <v>211433.00125552161</v>
      </c>
      <c r="AC26" s="50">
        <f>'Optimistic QTR'!EG26</f>
        <v>217724.19668733023</v>
      </c>
      <c r="AD26" s="50">
        <f>'Optimistic QTR'!EH26</f>
        <v>224136.56540051123</v>
      </c>
      <c r="AE26" s="50">
        <f>'Optimistic QTR'!EI26</f>
        <v>225884.53352853842</v>
      </c>
      <c r="AF26" s="50">
        <f>'Optimistic QTR'!EJ26</f>
        <v>232739.68157199351</v>
      </c>
      <c r="AG26" s="50">
        <f>'Optimistic QTR'!EK26</f>
        <v>232207.82216263696</v>
      </c>
      <c r="AH26" s="50">
        <f>'Optimistic QTR'!EL26</f>
        <v>236372.54845305183</v>
      </c>
      <c r="AI26" s="50">
        <f>'Optimistic QTR'!EM26</f>
        <v>238356.98526483064</v>
      </c>
      <c r="AJ26" s="50">
        <f>'Optimistic QTR'!EN26</f>
        <v>240212.26197442863</v>
      </c>
      <c r="AK26" s="50">
        <f>'Optimistic QTR'!EO26</f>
        <v>242354.1</v>
      </c>
      <c r="AL26" s="50">
        <f>'Optimistic QTR'!EP26</f>
        <v>244739.1</v>
      </c>
      <c r="AM26" s="50">
        <f>'Optimistic QTR'!EQ26</f>
        <v>249113.60000000001</v>
      </c>
      <c r="AN26" s="50">
        <f>'Optimistic QTR'!ER26</f>
        <v>252683.9</v>
      </c>
      <c r="AO26" s="50">
        <f>'Optimistic QTR'!ES26</f>
        <v>255979.2</v>
      </c>
      <c r="AP26" s="50">
        <f>'Optimistic QTR'!ET26</f>
        <v>259467.7</v>
      </c>
      <c r="AQ26" s="50">
        <f>'Optimistic QTR'!EU26</f>
        <v>263062.3</v>
      </c>
      <c r="AR26" s="50">
        <f>'Optimistic QTR'!EV26</f>
        <v>266729.40000000002</v>
      </c>
      <c r="AS26" s="50">
        <f>'Optimistic QTR'!EW26</f>
        <v>270476.09999999998</v>
      </c>
      <c r="AT26" s="50">
        <f>'Optimistic QTR'!EX26</f>
        <v>273846.40000000002</v>
      </c>
      <c r="AU26" s="50"/>
      <c r="AV26" s="50"/>
      <c r="AW26" s="17"/>
      <c r="AX26" t="str">
        <f t="shared" si="94"/>
        <v xml:space="preserve">   Oct 2025 Optimistic</v>
      </c>
      <c r="AY26" s="4">
        <f t="shared" si="95"/>
        <v>100</v>
      </c>
      <c r="AZ26" s="4">
        <f t="shared" si="96"/>
        <v>103.00780506807472</v>
      </c>
      <c r="BA26" s="4">
        <f t="shared" si="97"/>
        <v>98.215637878134103</v>
      </c>
      <c r="BB26" s="4">
        <f t="shared" si="98"/>
        <v>103.80890421827537</v>
      </c>
      <c r="BC26" s="4">
        <f t="shared" si="99"/>
        <v>107.30383131618508</v>
      </c>
      <c r="BD26" s="4">
        <f t="shared" si="100"/>
        <v>109.33174426777568</v>
      </c>
      <c r="BE26" s="4">
        <f t="shared" si="101"/>
        <v>113.00916736696041</v>
      </c>
      <c r="BF26" s="4">
        <f t="shared" si="102"/>
        <v>115.74934461589342</v>
      </c>
      <c r="BG26" s="4">
        <f t="shared" si="103"/>
        <v>119.47394918426269</v>
      </c>
      <c r="BH26" s="4">
        <f t="shared" si="104"/>
        <v>119.67235113602821</v>
      </c>
      <c r="BI26" s="4">
        <f t="shared" si="105"/>
        <v>119.34334090219501</v>
      </c>
      <c r="BJ26" s="4">
        <f t="shared" si="106"/>
        <v>122.12293014243193</v>
      </c>
      <c r="BK26" s="4">
        <f t="shared" si="107"/>
        <v>121.81277975128785</v>
      </c>
      <c r="BL26" s="4">
        <f t="shared" si="108"/>
        <v>127.02381022235997</v>
      </c>
      <c r="BM26" s="4">
        <f t="shared" si="109"/>
        <v>129.90455794805402</v>
      </c>
      <c r="BN26" s="4">
        <f t="shared" si="110"/>
        <v>133.76987205077654</v>
      </c>
      <c r="BO26" s="4">
        <f t="shared" si="111"/>
        <v>137.70963508747965</v>
      </c>
      <c r="BP26" s="4">
        <f t="shared" si="112"/>
        <v>138.78358771375034</v>
      </c>
      <c r="BQ26" s="4">
        <f t="shared" si="113"/>
        <v>142.99539462641528</v>
      </c>
      <c r="BR26" s="4">
        <f t="shared" si="114"/>
        <v>142.6686198984745</v>
      </c>
      <c r="BS26" s="4">
        <f t="shared" si="115"/>
        <v>145.22743013395495</v>
      </c>
      <c r="BT26" s="4">
        <f t="shared" si="116"/>
        <v>146.44666925594248</v>
      </c>
      <c r="BU26" s="4">
        <f t="shared" si="117"/>
        <v>147.58655233663708</v>
      </c>
      <c r="BV26" s="4">
        <f t="shared" si="118"/>
        <v>148.90249885518426</v>
      </c>
      <c r="BW26" s="4">
        <f t="shared" si="119"/>
        <v>150.3678442311016</v>
      </c>
      <c r="BX26" s="4">
        <f t="shared" si="120"/>
        <v>153.05553955477058</v>
      </c>
      <c r="BY26" s="4">
        <f t="shared" si="121"/>
        <v>155.24913393449293</v>
      </c>
      <c r="BZ26" s="4">
        <f t="shared" si="122"/>
        <v>157.2737681555665</v>
      </c>
      <c r="CA26" s="4">
        <f t="shared" si="123"/>
        <v>159.41710456809804</v>
      </c>
      <c r="CB26" s="4">
        <f t="shared" si="124"/>
        <v>161.62562888183916</v>
      </c>
      <c r="CC26" s="4">
        <f t="shared" si="125"/>
        <v>163.87869723740587</v>
      </c>
      <c r="CD26" s="4">
        <f t="shared" si="126"/>
        <v>166.18067187889412</v>
      </c>
      <c r="CE26" s="4">
        <f t="shared" si="127"/>
        <v>168.25138614323561</v>
      </c>
      <c r="CG26" s="4" t="str">
        <f t="shared" ref="CG26" si="129">M26</f>
        <v xml:space="preserve">   Oct 2025 Optimistic</v>
      </c>
      <c r="CH26" s="52">
        <f t="shared" ref="CH26:CQ28" si="130">N26/N23-1</f>
        <v>-1.331315118849874E-4</v>
      </c>
      <c r="CI26" s="52">
        <f t="shared" si="130"/>
        <v>-2.52836194640782E-5</v>
      </c>
      <c r="CJ26" s="52">
        <f t="shared" si="130"/>
        <v>-4.86944889724783E-4</v>
      </c>
      <c r="CK26" s="52">
        <f t="shared" si="130"/>
        <v>7.3460593116148054E-4</v>
      </c>
      <c r="CL26" s="52">
        <f t="shared" si="130"/>
        <v>-2.3990850377442197E-4</v>
      </c>
      <c r="CM26" s="52">
        <f t="shared" si="130"/>
        <v>-7.4684475828767916E-4</v>
      </c>
      <c r="CN26" s="52">
        <f t="shared" si="130"/>
        <v>-8.9777212636032999E-4</v>
      </c>
      <c r="CO26" s="52">
        <f t="shared" si="130"/>
        <v>5.826798051640214E-4</v>
      </c>
      <c r="CP26" s="52">
        <f t="shared" si="130"/>
        <v>9.7066720582583699E-4</v>
      </c>
      <c r="CQ26" s="52">
        <f t="shared" si="130"/>
        <v>1.9542038702575759E-3</v>
      </c>
      <c r="CR26" s="52">
        <f t="shared" ref="CR26:DA28" si="131">X26/X23-1</f>
        <v>-3.1044249492473419E-3</v>
      </c>
      <c r="CS26" s="52">
        <f t="shared" si="131"/>
        <v>1.9041869869846906E-3</v>
      </c>
      <c r="CT26" s="52">
        <f t="shared" si="131"/>
        <v>-7.6997262527866983E-4</v>
      </c>
      <c r="CU26" s="52">
        <f t="shared" si="131"/>
        <v>5.3559974482859651E-3</v>
      </c>
      <c r="CV26" s="52">
        <f t="shared" si="131"/>
        <v>-8.6918037904362144E-3</v>
      </c>
      <c r="CW26" s="52">
        <f t="shared" si="131"/>
        <v>1.9418731437015335E-3</v>
      </c>
      <c r="CX26" s="52">
        <f t="shared" si="131"/>
        <v>1.4765075761316027E-3</v>
      </c>
      <c r="CY26" s="52">
        <f t="shared" si="131"/>
        <v>-1.0483259683781609E-2</v>
      </c>
      <c r="CZ26" s="52">
        <f t="shared" si="131"/>
        <v>-1.5416386590557662E-3</v>
      </c>
      <c r="DA26" s="52">
        <f t="shared" si="131"/>
        <v>6.9530721467301326E-3</v>
      </c>
      <c r="DB26" s="52">
        <f t="shared" ref="DB26:DF28" si="132">AH26/AH23-1</f>
        <v>1.340454756663112E-3</v>
      </c>
      <c r="DC26" s="52">
        <f t="shared" si="132"/>
        <v>1.1725552126729877E-2</v>
      </c>
      <c r="DD26" s="52">
        <f t="shared" si="132"/>
        <v>7.5713400200523306E-3</v>
      </c>
      <c r="DE26" s="52">
        <f t="shared" si="132"/>
        <v>2.6834308693843845E-3</v>
      </c>
      <c r="DF26" s="52">
        <f t="shared" si="132"/>
        <v>-1.6480170153677642E-3</v>
      </c>
    </row>
    <row r="27" spans="1:110" x14ac:dyDescent="0.2">
      <c r="A27" s="25"/>
      <c r="B27" t="str">
        <f t="shared" si="92"/>
        <v xml:space="preserve">   Oct 2025 Baseline</v>
      </c>
      <c r="C27" s="50">
        <f ca="1">'Baseline ANN'!AF57</f>
        <v>7.8407213069789927</v>
      </c>
      <c r="D27" s="50">
        <f ca="1">'Baseline ANN'!AG57</f>
        <v>5.3035949746532918</v>
      </c>
      <c r="E27" s="50">
        <f ca="1">'Baseline ANN'!AH57</f>
        <v>10.968726324445765</v>
      </c>
      <c r="F27" s="50">
        <f ca="1">'Baseline ANN'!AI57</f>
        <v>5.5483353364412347</v>
      </c>
      <c r="G27" s="50">
        <f ca="1">'Baseline ANN'!AJ57</f>
        <v>9.4122251627986699</v>
      </c>
      <c r="H27" s="50">
        <f ca="1">'Baseline ANN'!AK57</f>
        <v>7.8097165073133468</v>
      </c>
      <c r="I27" s="50">
        <f ca="1">'Baseline ANN'!AL57</f>
        <v>4.1230017745769398</v>
      </c>
      <c r="J27" s="50">
        <f ca="1">'Baseline ANN'!AM57</f>
        <v>4.840702647684858</v>
      </c>
      <c r="K27" s="50">
        <f ca="1">'Baseline ANN'!AN57</f>
        <v>4.8716170355287192</v>
      </c>
      <c r="M27" t="str">
        <f t="shared" si="93"/>
        <v xml:space="preserve">   Oct 2025 Baseline</v>
      </c>
      <c r="N27" s="50">
        <f>'Baseline QTR'!DR26</f>
        <v>162760.26383929426</v>
      </c>
      <c r="O27" s="50">
        <f>'Baseline QTR'!DS26</f>
        <v>167655.77530386433</v>
      </c>
      <c r="P27" s="50">
        <f>'Baseline QTR'!DT26</f>
        <v>159856.03134189689</v>
      </c>
      <c r="Q27" s="50">
        <f>'Baseline QTR'!DU26</f>
        <v>168959.64639434527</v>
      </c>
      <c r="R27" s="50">
        <f>'Baseline QTR'!DV26</f>
        <v>174647.99895989409</v>
      </c>
      <c r="S27" s="50">
        <f>'Baseline QTR'!DW26</f>
        <v>177948.63543033416</v>
      </c>
      <c r="T27" s="50">
        <f>'Baseline QTR'!DX26</f>
        <v>183934.01896905439</v>
      </c>
      <c r="U27" s="50">
        <f>'Baseline QTR'!DY26</f>
        <v>188393.93868908208</v>
      </c>
      <c r="V27" s="50">
        <f>'Baseline QTR'!DZ26</f>
        <v>194456.11491153031</v>
      </c>
      <c r="W27" s="50">
        <f>'Baseline QTR'!EA26</f>
        <v>194779.03445168617</v>
      </c>
      <c r="X27" s="50">
        <f>'Baseline QTR'!EB26</f>
        <v>194243.53652704097</v>
      </c>
      <c r="Y27" s="50">
        <f>'Baseline QTR'!EC26</f>
        <v>198767.60330809921</v>
      </c>
      <c r="Z27" s="50">
        <f>'Baseline QTR'!ED26</f>
        <v>198262.8017131745</v>
      </c>
      <c r="AA27" s="50">
        <f>'Baseline QTR'!EE26</f>
        <v>206744.28865663751</v>
      </c>
      <c r="AB27" s="50">
        <f>'Baseline QTR'!EF26</f>
        <v>211433.00125552161</v>
      </c>
      <c r="AC27" s="50">
        <f>'Baseline QTR'!EG26</f>
        <v>217724.19668733023</v>
      </c>
      <c r="AD27" s="50">
        <f>'Baseline QTR'!EH26</f>
        <v>224136.56540051123</v>
      </c>
      <c r="AE27" s="50">
        <f>'Baseline QTR'!EI26</f>
        <v>225884.53352853842</v>
      </c>
      <c r="AF27" s="50">
        <f>'Baseline QTR'!EJ26</f>
        <v>232739.68157199351</v>
      </c>
      <c r="AG27" s="50">
        <f>'Baseline QTR'!EK26</f>
        <v>232207.82216263696</v>
      </c>
      <c r="AH27" s="50">
        <f>'Baseline QTR'!EL26</f>
        <v>236372.54845305183</v>
      </c>
      <c r="AI27" s="50">
        <f>'Baseline QTR'!EM26</f>
        <v>238356.98526483064</v>
      </c>
      <c r="AJ27" s="50">
        <f>'Baseline QTR'!EN26</f>
        <v>240212.26197442863</v>
      </c>
      <c r="AK27" s="50">
        <f>'Baseline QTR'!EO26</f>
        <v>242422.1</v>
      </c>
      <c r="AL27" s="50">
        <f>'Baseline QTR'!EP26</f>
        <v>244441.9</v>
      </c>
      <c r="AM27" s="50">
        <f>'Baseline QTR'!EQ26</f>
        <v>248346.1</v>
      </c>
      <c r="AN27" s="50">
        <f>'Baseline QTR'!ER26</f>
        <v>251721.8</v>
      </c>
      <c r="AO27" s="50">
        <f>'Baseline QTR'!ES26</f>
        <v>254529.6</v>
      </c>
      <c r="AP27" s="50">
        <f>'Baseline QTR'!ET26</f>
        <v>257569.5</v>
      </c>
      <c r="AQ27" s="50">
        <f>'Baseline QTR'!EU26</f>
        <v>260706.3</v>
      </c>
      <c r="AR27" s="50">
        <f>'Baseline QTR'!EV26</f>
        <v>263844.59999999998</v>
      </c>
      <c r="AS27" s="50">
        <f>'Baseline QTR'!EW26</f>
        <v>266958.90000000002</v>
      </c>
      <c r="AT27" s="50">
        <f>'Baseline QTR'!EX26</f>
        <v>269966.09999999998</v>
      </c>
      <c r="AU27" s="50"/>
      <c r="AV27" s="50"/>
      <c r="AW27" s="17"/>
      <c r="AX27" t="str">
        <f t="shared" si="94"/>
        <v xml:space="preserve">   Oct 2025 Baseline</v>
      </c>
      <c r="AY27" s="4">
        <f t="shared" si="95"/>
        <v>100</v>
      </c>
      <c r="AZ27" s="4">
        <f t="shared" si="96"/>
        <v>103.00780506807472</v>
      </c>
      <c r="BA27" s="4">
        <f t="shared" si="97"/>
        <v>98.215637878134103</v>
      </c>
      <c r="BB27" s="4">
        <f t="shared" si="98"/>
        <v>103.80890421827537</v>
      </c>
      <c r="BC27" s="4">
        <f t="shared" si="99"/>
        <v>107.30383131618508</v>
      </c>
      <c r="BD27" s="4">
        <f t="shared" si="100"/>
        <v>109.33174426777568</v>
      </c>
      <c r="BE27" s="4">
        <f t="shared" si="101"/>
        <v>113.00916736696041</v>
      </c>
      <c r="BF27" s="4">
        <f t="shared" si="102"/>
        <v>115.74934461589342</v>
      </c>
      <c r="BG27" s="4">
        <f t="shared" si="103"/>
        <v>119.47394918426269</v>
      </c>
      <c r="BH27" s="4">
        <f t="shared" si="104"/>
        <v>119.67235113602821</v>
      </c>
      <c r="BI27" s="4">
        <f t="shared" si="105"/>
        <v>119.34334090219501</v>
      </c>
      <c r="BJ27" s="4">
        <f t="shared" si="106"/>
        <v>122.12293014243193</v>
      </c>
      <c r="BK27" s="4">
        <f t="shared" si="107"/>
        <v>121.81277975128785</v>
      </c>
      <c r="BL27" s="4">
        <f t="shared" si="108"/>
        <v>127.02381022235997</v>
      </c>
      <c r="BM27" s="4">
        <f t="shared" si="109"/>
        <v>129.90455794805402</v>
      </c>
      <c r="BN27" s="4">
        <f t="shared" si="110"/>
        <v>133.76987205077654</v>
      </c>
      <c r="BO27" s="4">
        <f t="shared" si="111"/>
        <v>137.70963508747965</v>
      </c>
      <c r="BP27" s="4">
        <f t="shared" si="112"/>
        <v>138.78358771375034</v>
      </c>
      <c r="BQ27" s="4">
        <f t="shared" si="113"/>
        <v>142.99539462641528</v>
      </c>
      <c r="BR27" s="4">
        <f t="shared" si="114"/>
        <v>142.6686198984745</v>
      </c>
      <c r="BS27" s="4">
        <f t="shared" si="115"/>
        <v>145.22743013395495</v>
      </c>
      <c r="BT27" s="4">
        <f t="shared" si="116"/>
        <v>146.44666925594248</v>
      </c>
      <c r="BU27" s="4">
        <f t="shared" si="117"/>
        <v>147.58655233663708</v>
      </c>
      <c r="BV27" s="4">
        <f t="shared" si="118"/>
        <v>148.94427809441376</v>
      </c>
      <c r="BW27" s="4">
        <f t="shared" si="119"/>
        <v>150.18524437964558</v>
      </c>
      <c r="BX27" s="4">
        <f t="shared" si="120"/>
        <v>152.58398711199635</v>
      </c>
      <c r="BY27" s="4">
        <f t="shared" si="121"/>
        <v>154.65801913945305</v>
      </c>
      <c r="BZ27" s="4">
        <f t="shared" si="122"/>
        <v>156.38313307928567</v>
      </c>
      <c r="CA27" s="4">
        <f t="shared" si="123"/>
        <v>158.25084939301783</v>
      </c>
      <c r="CB27" s="4">
        <f t="shared" si="124"/>
        <v>160.17810112265204</v>
      </c>
      <c r="CC27" s="4">
        <f t="shared" si="125"/>
        <v>162.10627445315157</v>
      </c>
      <c r="CD27" s="4">
        <f t="shared" si="126"/>
        <v>164.01970216980547</v>
      </c>
      <c r="CE27" s="4">
        <f t="shared" si="127"/>
        <v>165.86732758467281</v>
      </c>
      <c r="CG27" s="4" t="str">
        <f>M27</f>
        <v xml:space="preserve">   Oct 2025 Baseline</v>
      </c>
      <c r="CH27" s="52">
        <f t="shared" si="130"/>
        <v>-1.331315118849874E-4</v>
      </c>
      <c r="CI27" s="52">
        <f t="shared" si="130"/>
        <v>-2.52836194640782E-5</v>
      </c>
      <c r="CJ27" s="52">
        <f t="shared" si="130"/>
        <v>-4.86944889724783E-4</v>
      </c>
      <c r="CK27" s="52">
        <f t="shared" si="130"/>
        <v>7.3460593116148054E-4</v>
      </c>
      <c r="CL27" s="52">
        <f t="shared" si="130"/>
        <v>-2.3990850377442197E-4</v>
      </c>
      <c r="CM27" s="52">
        <f t="shared" si="130"/>
        <v>-7.4684475828767916E-4</v>
      </c>
      <c r="CN27" s="52">
        <f t="shared" si="130"/>
        <v>-8.9777212636032999E-4</v>
      </c>
      <c r="CO27" s="52">
        <f t="shared" si="130"/>
        <v>5.826798051640214E-4</v>
      </c>
      <c r="CP27" s="52">
        <f t="shared" si="130"/>
        <v>9.7066720582583699E-4</v>
      </c>
      <c r="CQ27" s="52">
        <f t="shared" si="130"/>
        <v>1.9542038702575759E-3</v>
      </c>
      <c r="CR27" s="52">
        <f t="shared" si="131"/>
        <v>-3.1044249492473419E-3</v>
      </c>
      <c r="CS27" s="52">
        <f t="shared" si="131"/>
        <v>1.9041869869846906E-3</v>
      </c>
      <c r="CT27" s="52">
        <f t="shared" si="131"/>
        <v>-7.6997262527866983E-4</v>
      </c>
      <c r="CU27" s="52">
        <f t="shared" si="131"/>
        <v>5.3559974482859651E-3</v>
      </c>
      <c r="CV27" s="52">
        <f t="shared" si="131"/>
        <v>-8.6918037904362144E-3</v>
      </c>
      <c r="CW27" s="52">
        <f t="shared" si="131"/>
        <v>1.9418731437015335E-3</v>
      </c>
      <c r="CX27" s="52">
        <f t="shared" si="131"/>
        <v>1.4765075761316027E-3</v>
      </c>
      <c r="CY27" s="52">
        <f t="shared" si="131"/>
        <v>-1.0483259683781609E-2</v>
      </c>
      <c r="CZ27" s="52">
        <f t="shared" si="131"/>
        <v>-1.5416386590557662E-3</v>
      </c>
      <c r="DA27" s="52">
        <f t="shared" si="131"/>
        <v>6.9530721467301326E-3</v>
      </c>
      <c r="DB27" s="52">
        <f t="shared" si="132"/>
        <v>1.340454756663112E-3</v>
      </c>
      <c r="DC27" s="52">
        <f t="shared" si="132"/>
        <v>1.1725552126729877E-2</v>
      </c>
      <c r="DD27" s="52">
        <f t="shared" si="132"/>
        <v>7.1379120456629419E-3</v>
      </c>
      <c r="DE27" s="52">
        <f t="shared" si="132"/>
        <v>5.15342948313946E-3</v>
      </c>
      <c r="DF27" s="52">
        <f t="shared" si="132"/>
        <v>2.0131108403826925E-3</v>
      </c>
    </row>
    <row r="28" spans="1:110" x14ac:dyDescent="0.2">
      <c r="A28" s="25"/>
      <c r="B28" t="str">
        <f t="shared" si="92"/>
        <v xml:space="preserve">   Oct 2025 Pessimistic</v>
      </c>
      <c r="C28" s="50">
        <f ca="1">'Pessimistic ANN'!AF57</f>
        <v>7.8407213069789927</v>
      </c>
      <c r="D28" s="50">
        <f ca="1">'Pessimistic ANN'!AG57</f>
        <v>5.3035949746532918</v>
      </c>
      <c r="E28" s="50">
        <f ca="1">'Pessimistic ANN'!AH57</f>
        <v>10.968726324445765</v>
      </c>
      <c r="F28" s="50">
        <f ca="1">'Pessimistic ANN'!AI57</f>
        <v>5.5483353364412347</v>
      </c>
      <c r="G28" s="50">
        <f ca="1">'Pessimistic ANN'!AJ57</f>
        <v>9.4122251627986699</v>
      </c>
      <c r="H28" s="50">
        <f ca="1">'Pessimistic ANN'!AK57</f>
        <v>7.8097165073133468</v>
      </c>
      <c r="I28" s="50">
        <f ca="1">'Pessimistic ANN'!AL57</f>
        <v>4.0845528706897172</v>
      </c>
      <c r="J28" s="50">
        <f ca="1">'Pessimistic ANN'!AM57</f>
        <v>3.0467994224143258</v>
      </c>
      <c r="K28" s="50">
        <f ca="1">'Pessimistic ANN'!AN57</f>
        <v>1.4883948979603101</v>
      </c>
      <c r="M28" t="str">
        <f t="shared" si="93"/>
        <v xml:space="preserve">   Oct 2025 Pessimistic</v>
      </c>
      <c r="N28" s="50">
        <f>'Pessimistic QTR'!DR26</f>
        <v>162760.26383929426</v>
      </c>
      <c r="O28" s="50">
        <f>'Pessimistic QTR'!DS26</f>
        <v>167655.77530386433</v>
      </c>
      <c r="P28" s="50">
        <f>'Pessimistic QTR'!DT26</f>
        <v>159856.03134189689</v>
      </c>
      <c r="Q28" s="50">
        <f>'Pessimistic QTR'!DU26</f>
        <v>168959.64639434527</v>
      </c>
      <c r="R28" s="50">
        <f>'Pessimistic QTR'!DV26</f>
        <v>174647.99895989409</v>
      </c>
      <c r="S28" s="50">
        <f>'Pessimistic QTR'!DW26</f>
        <v>177948.63543033416</v>
      </c>
      <c r="T28" s="50">
        <f>'Pessimistic QTR'!DX26</f>
        <v>183934.01896905439</v>
      </c>
      <c r="U28" s="50">
        <f>'Pessimistic QTR'!DY26</f>
        <v>188393.93868908208</v>
      </c>
      <c r="V28" s="50">
        <f>'Pessimistic QTR'!DZ26</f>
        <v>194456.11491153031</v>
      </c>
      <c r="W28" s="50">
        <f>'Pessimistic QTR'!EA26</f>
        <v>194779.03445168617</v>
      </c>
      <c r="X28" s="50">
        <f>'Pessimistic QTR'!EB26</f>
        <v>194243.53652704097</v>
      </c>
      <c r="Y28" s="50">
        <f>'Pessimistic QTR'!EC26</f>
        <v>198767.60330809921</v>
      </c>
      <c r="Z28" s="50">
        <f>'Pessimistic QTR'!ED26</f>
        <v>198262.8017131745</v>
      </c>
      <c r="AA28" s="50">
        <f>'Pessimistic QTR'!EE26</f>
        <v>206744.28865663751</v>
      </c>
      <c r="AB28" s="50">
        <f>'Pessimistic QTR'!EF26</f>
        <v>211433.00125552161</v>
      </c>
      <c r="AC28" s="50">
        <f>'Pessimistic QTR'!EG26</f>
        <v>217724.19668733023</v>
      </c>
      <c r="AD28" s="50">
        <f>'Pessimistic QTR'!EH26</f>
        <v>224136.56540051123</v>
      </c>
      <c r="AE28" s="50">
        <f>'Pessimistic QTR'!EI26</f>
        <v>225884.53352853842</v>
      </c>
      <c r="AF28" s="50">
        <f>'Pessimistic QTR'!EJ26</f>
        <v>232739.68157199351</v>
      </c>
      <c r="AG28" s="50">
        <f>'Pessimistic QTR'!EK26</f>
        <v>232207.82216263696</v>
      </c>
      <c r="AH28" s="50">
        <f>'Pessimistic QTR'!EL26</f>
        <v>236372.54845305183</v>
      </c>
      <c r="AI28" s="50">
        <f>'Pessimistic QTR'!EM26</f>
        <v>238356.98526483064</v>
      </c>
      <c r="AJ28" s="50">
        <f>'Pessimistic QTR'!EN26</f>
        <v>240212.26197442863</v>
      </c>
      <c r="AK28" s="50">
        <f>'Pessimistic QTR'!EO26</f>
        <v>242551.2</v>
      </c>
      <c r="AL28" s="50">
        <f>'Pessimistic QTR'!EP26</f>
        <v>243956.3</v>
      </c>
      <c r="AM28" s="50">
        <f>'Pessimistic QTR'!EQ26</f>
        <v>247077</v>
      </c>
      <c r="AN28" s="50">
        <f>'Pessimistic QTR'!ER26</f>
        <v>249210</v>
      </c>
      <c r="AO28" s="50">
        <f>'Pessimistic QTR'!ES26</f>
        <v>249273.1</v>
      </c>
      <c r="AP28" s="50">
        <f>'Pessimistic QTR'!ET26</f>
        <v>248920.6</v>
      </c>
      <c r="AQ28" s="50">
        <f>'Pessimistic QTR'!EU26</f>
        <v>248846.4</v>
      </c>
      <c r="AR28" s="50">
        <f>'Pessimistic QTR'!EV26</f>
        <v>251162.5</v>
      </c>
      <c r="AS28" s="50">
        <f>'Pessimistic QTR'!EW26</f>
        <v>253434.8</v>
      </c>
      <c r="AT28" s="50">
        <f>'Pessimistic QTR'!EX26</f>
        <v>255838.8</v>
      </c>
      <c r="AU28" s="50"/>
      <c r="AV28" s="50"/>
      <c r="AW28" s="17"/>
      <c r="AX28" t="str">
        <f t="shared" si="94"/>
        <v xml:space="preserve">   Oct 2025 Pessimistic</v>
      </c>
      <c r="AY28" s="4">
        <f t="shared" si="95"/>
        <v>100</v>
      </c>
      <c r="AZ28" s="4">
        <f t="shared" si="96"/>
        <v>103.00780506807472</v>
      </c>
      <c r="BA28" s="4">
        <f t="shared" si="97"/>
        <v>98.215637878134103</v>
      </c>
      <c r="BB28" s="4">
        <f t="shared" si="98"/>
        <v>103.80890421827537</v>
      </c>
      <c r="BC28" s="4">
        <f t="shared" si="99"/>
        <v>107.30383131618508</v>
      </c>
      <c r="BD28" s="4">
        <f t="shared" si="100"/>
        <v>109.33174426777568</v>
      </c>
      <c r="BE28" s="4">
        <f t="shared" si="101"/>
        <v>113.00916736696041</v>
      </c>
      <c r="BF28" s="4">
        <f t="shared" si="102"/>
        <v>115.74934461589342</v>
      </c>
      <c r="BG28" s="4">
        <f t="shared" si="103"/>
        <v>119.47394918426269</v>
      </c>
      <c r="BH28" s="4">
        <f t="shared" si="104"/>
        <v>119.67235113602821</v>
      </c>
      <c r="BI28" s="4">
        <f t="shared" si="105"/>
        <v>119.34334090219501</v>
      </c>
      <c r="BJ28" s="4">
        <f t="shared" si="106"/>
        <v>122.12293014243193</v>
      </c>
      <c r="BK28" s="4">
        <f t="shared" si="107"/>
        <v>121.81277975128785</v>
      </c>
      <c r="BL28" s="4">
        <f t="shared" si="108"/>
        <v>127.02381022235997</v>
      </c>
      <c r="BM28" s="4">
        <f t="shared" si="109"/>
        <v>129.90455794805402</v>
      </c>
      <c r="BN28" s="4">
        <f t="shared" si="110"/>
        <v>133.76987205077654</v>
      </c>
      <c r="BO28" s="4">
        <f t="shared" si="111"/>
        <v>137.70963508747965</v>
      </c>
      <c r="BP28" s="4">
        <f t="shared" si="112"/>
        <v>138.78358771375034</v>
      </c>
      <c r="BQ28" s="4">
        <f t="shared" si="113"/>
        <v>142.99539462641528</v>
      </c>
      <c r="BR28" s="4">
        <f t="shared" si="114"/>
        <v>142.6686198984745</v>
      </c>
      <c r="BS28" s="4">
        <f t="shared" si="115"/>
        <v>145.22743013395495</v>
      </c>
      <c r="BT28" s="4">
        <f t="shared" si="116"/>
        <v>146.44666925594248</v>
      </c>
      <c r="BU28" s="4">
        <f t="shared" si="117"/>
        <v>147.58655233663708</v>
      </c>
      <c r="BV28" s="4">
        <f t="shared" si="118"/>
        <v>149.02359720889214</v>
      </c>
      <c r="BW28" s="4">
        <f t="shared" si="119"/>
        <v>149.88689145950073</v>
      </c>
      <c r="BX28" s="4">
        <f t="shared" si="120"/>
        <v>151.80425133984679</v>
      </c>
      <c r="BY28" s="4">
        <f t="shared" si="121"/>
        <v>153.11476777038419</v>
      </c>
      <c r="BZ28" s="4">
        <f t="shared" si="122"/>
        <v>153.15353644678686</v>
      </c>
      <c r="CA28" s="4">
        <f t="shared" si="123"/>
        <v>152.93696024342802</v>
      </c>
      <c r="CB28" s="4">
        <f t="shared" si="124"/>
        <v>152.89137172062169</v>
      </c>
      <c r="CC28" s="4">
        <f t="shared" si="125"/>
        <v>154.31438489679033</v>
      </c>
      <c r="CD28" s="4">
        <f t="shared" si="126"/>
        <v>155.71048732769054</v>
      </c>
      <c r="CE28" s="4">
        <f t="shared" si="127"/>
        <v>157.18750631456911</v>
      </c>
      <c r="CG28" s="4" t="str">
        <f t="shared" ref="CG28" si="133">M28</f>
        <v xml:space="preserve">   Oct 2025 Pessimistic</v>
      </c>
      <c r="CH28" s="52">
        <f t="shared" si="130"/>
        <v>-1.331315118849874E-4</v>
      </c>
      <c r="CI28" s="52">
        <f t="shared" si="130"/>
        <v>-2.52836194640782E-5</v>
      </c>
      <c r="CJ28" s="52">
        <f t="shared" si="130"/>
        <v>-4.86944889724783E-4</v>
      </c>
      <c r="CK28" s="52">
        <f t="shared" si="130"/>
        <v>7.3460593116148054E-4</v>
      </c>
      <c r="CL28" s="52">
        <f t="shared" si="130"/>
        <v>-2.3990850377442197E-4</v>
      </c>
      <c r="CM28" s="52">
        <f t="shared" si="130"/>
        <v>-7.4684475828767916E-4</v>
      </c>
      <c r="CN28" s="52">
        <f t="shared" si="130"/>
        <v>-8.9777212636032999E-4</v>
      </c>
      <c r="CO28" s="52">
        <f t="shared" si="130"/>
        <v>5.826798051640214E-4</v>
      </c>
      <c r="CP28" s="52">
        <f t="shared" si="130"/>
        <v>9.7066720582583699E-4</v>
      </c>
      <c r="CQ28" s="52">
        <f t="shared" si="130"/>
        <v>1.9542038702575759E-3</v>
      </c>
      <c r="CR28" s="52">
        <f t="shared" si="131"/>
        <v>-3.1044249492473419E-3</v>
      </c>
      <c r="CS28" s="52">
        <f t="shared" si="131"/>
        <v>1.9041869869846906E-3</v>
      </c>
      <c r="CT28" s="52">
        <f t="shared" si="131"/>
        <v>-7.6997262527866983E-4</v>
      </c>
      <c r="CU28" s="52">
        <f t="shared" si="131"/>
        <v>5.3559974482859651E-3</v>
      </c>
      <c r="CV28" s="52">
        <f t="shared" si="131"/>
        <v>-8.6918037904362144E-3</v>
      </c>
      <c r="CW28" s="52">
        <f t="shared" si="131"/>
        <v>1.9418731437015335E-3</v>
      </c>
      <c r="CX28" s="52">
        <f t="shared" si="131"/>
        <v>1.4765075761316027E-3</v>
      </c>
      <c r="CY28" s="52">
        <f t="shared" si="131"/>
        <v>-1.0483259683781609E-2</v>
      </c>
      <c r="CZ28" s="52">
        <f t="shared" si="131"/>
        <v>-1.5416386590557662E-3</v>
      </c>
      <c r="DA28" s="52">
        <f t="shared" si="131"/>
        <v>6.9530721467301326E-3</v>
      </c>
      <c r="DB28" s="52">
        <f t="shared" si="132"/>
        <v>1.340454756663112E-3</v>
      </c>
      <c r="DC28" s="52">
        <f t="shared" si="132"/>
        <v>1.1725552126729877E-2</v>
      </c>
      <c r="DD28" s="52">
        <f t="shared" si="132"/>
        <v>6.697684564443751E-3</v>
      </c>
      <c r="DE28" s="52">
        <f t="shared" si="132"/>
        <v>9.0701457330544244E-3</v>
      </c>
      <c r="DF28" s="52">
        <f t="shared" si="132"/>
        <v>8.8079749803888774E-3</v>
      </c>
    </row>
    <row r="29" spans="1:110" x14ac:dyDescent="0.2">
      <c r="A29" s="25"/>
      <c r="B29" s="26" t="s">
        <v>261</v>
      </c>
      <c r="C29" s="50"/>
      <c r="D29" s="50"/>
      <c r="E29" s="50"/>
      <c r="F29" s="50"/>
      <c r="G29" s="50"/>
      <c r="H29" s="50"/>
      <c r="I29" s="50"/>
      <c r="J29" s="50"/>
      <c r="K29" s="50"/>
      <c r="M29" s="26" t="s">
        <v>234</v>
      </c>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X29" s="26" t="s">
        <v>235</v>
      </c>
      <c r="AZ29" s="4"/>
      <c r="BA29" s="4"/>
      <c r="BB29" s="4"/>
      <c r="BC29" s="4"/>
      <c r="BD29" s="4"/>
      <c r="BE29" s="4"/>
      <c r="BF29" s="4"/>
      <c r="CG29" s="26" t="s">
        <v>235</v>
      </c>
    </row>
    <row r="30" spans="1:110" x14ac:dyDescent="0.2">
      <c r="A30" s="25"/>
      <c r="B30" t="str">
        <f t="shared" ref="B30:B35" si="134">B23</f>
        <v xml:space="preserve">   Jul 2025 Optimistic</v>
      </c>
      <c r="C30" s="50"/>
      <c r="D30" s="50"/>
      <c r="E30" s="50"/>
      <c r="F30" s="50"/>
      <c r="G30" s="50"/>
      <c r="H30" s="50"/>
      <c r="I30" s="50"/>
      <c r="J30" s="50"/>
      <c r="K30" s="50"/>
      <c r="M30" t="str">
        <f t="shared" ref="M30:M35" si="135">M23</f>
        <v xml:space="preserve">   Jul 2025 Optimistic</v>
      </c>
      <c r="N30" s="50">
        <f t="shared" ref="N30:AP30" si="136">N23/N38*1000</f>
        <v>91474.507498842911</v>
      </c>
      <c r="O30" s="50">
        <f t="shared" si="136"/>
        <v>94043.086356218671</v>
      </c>
      <c r="P30" s="50">
        <f t="shared" si="136"/>
        <v>101110.93735415995</v>
      </c>
      <c r="Q30" s="50">
        <f t="shared" si="136"/>
        <v>103387.73575600953</v>
      </c>
      <c r="R30" s="50">
        <f t="shared" si="136"/>
        <v>105992.58265177568</v>
      </c>
      <c r="S30" s="50">
        <f t="shared" si="136"/>
        <v>108223.41827153225</v>
      </c>
      <c r="T30" s="50">
        <f t="shared" si="136"/>
        <v>110322.77866692276</v>
      </c>
      <c r="U30" s="50">
        <f t="shared" si="136"/>
        <v>110491.11689941022</v>
      </c>
      <c r="V30" s="50">
        <f t="shared" si="136"/>
        <v>111832.25953238453</v>
      </c>
      <c r="W30" s="50">
        <f t="shared" si="136"/>
        <v>111550.54737021231</v>
      </c>
      <c r="X30" s="50">
        <f t="shared" si="136"/>
        <v>110868.91862390218</v>
      </c>
      <c r="Y30" s="50">
        <f t="shared" si="136"/>
        <v>111517.61212574964</v>
      </c>
      <c r="Z30" s="50">
        <f t="shared" si="136"/>
        <v>111657.61186006494</v>
      </c>
      <c r="AA30" s="50">
        <f t="shared" si="136"/>
        <v>115592.47493458851</v>
      </c>
      <c r="AB30" s="50">
        <f t="shared" si="136"/>
        <v>119696.30658031483</v>
      </c>
      <c r="AC30" s="50">
        <f t="shared" si="136"/>
        <v>122292.88273722093</v>
      </c>
      <c r="AD30" s="50">
        <f t="shared" si="136"/>
        <v>125839.81668689271</v>
      </c>
      <c r="AE30" s="50">
        <f t="shared" si="136"/>
        <v>127650.63310082375</v>
      </c>
      <c r="AF30" s="50">
        <f t="shared" si="136"/>
        <v>129778.2473780908</v>
      </c>
      <c r="AG30" s="50">
        <f t="shared" si="136"/>
        <v>128063.76022735918</v>
      </c>
      <c r="AH30" s="50">
        <f t="shared" si="136"/>
        <v>132360.49897926548</v>
      </c>
      <c r="AI30" s="50">
        <f t="shared" si="136"/>
        <v>131553.35008870254</v>
      </c>
      <c r="AJ30" s="50">
        <f t="shared" si="136"/>
        <v>133123.45431529763</v>
      </c>
      <c r="AK30" s="50">
        <f t="shared" si="136"/>
        <v>134553.30377347462</v>
      </c>
      <c r="AL30" s="50">
        <f t="shared" si="136"/>
        <v>136029.03884164256</v>
      </c>
      <c r="AM30" s="50">
        <f t="shared" si="136"/>
        <v>137069.73932578551</v>
      </c>
      <c r="AN30" s="50">
        <f t="shared" si="136"/>
        <v>138630.68195906538</v>
      </c>
      <c r="AO30" s="50">
        <f t="shared" si="136"/>
        <v>139974.98779323022</v>
      </c>
      <c r="AP30" s="50">
        <f t="shared" si="136"/>
        <v>141372.00513518704</v>
      </c>
      <c r="AQ30" s="50">
        <f t="shared" ref="AQ30:AT30" si="137">AQ23/AQ38*1000</f>
        <v>142982.31980747619</v>
      </c>
      <c r="AR30" s="50">
        <f t="shared" si="137"/>
        <v>144623.92777603786</v>
      </c>
      <c r="AS30" s="50">
        <f t="shared" si="137"/>
        <v>146097.75801772982</v>
      </c>
      <c r="AT30" s="50">
        <f t="shared" si="137"/>
        <v>147436.76329283466</v>
      </c>
      <c r="AU30" s="50"/>
      <c r="AV30" s="50"/>
      <c r="AX30" t="str">
        <f t="shared" ref="AX30:AX35" si="138">M30</f>
        <v xml:space="preserve">   Jul 2025 Optimistic</v>
      </c>
      <c r="AY30" s="4">
        <f t="shared" ref="AY30:BH35" si="139">100*N30/$N30</f>
        <v>100</v>
      </c>
      <c r="AZ30" s="4">
        <f t="shared" si="139"/>
        <v>102.80797232759986</v>
      </c>
      <c r="BA30" s="4">
        <f t="shared" si="139"/>
        <v>110.53455232370497</v>
      </c>
      <c r="BB30" s="4">
        <f t="shared" si="139"/>
        <v>113.02355003913773</v>
      </c>
      <c r="BC30" s="4">
        <f t="shared" si="139"/>
        <v>115.87117061342627</v>
      </c>
      <c r="BD30" s="4">
        <f t="shared" si="139"/>
        <v>118.30992178110519</v>
      </c>
      <c r="BE30" s="4">
        <f t="shared" si="139"/>
        <v>120.60494413519338</v>
      </c>
      <c r="BF30" s="4">
        <f t="shared" si="139"/>
        <v>120.78897161682762</v>
      </c>
      <c r="BG30" s="4">
        <f t="shared" si="139"/>
        <v>122.25510974606684</v>
      </c>
      <c r="BH30" s="4">
        <f t="shared" si="139"/>
        <v>121.94714179972311</v>
      </c>
      <c r="BI30" s="4">
        <f t="shared" ref="BI30:BR35" si="140">100*X30/$N30</f>
        <v>121.20198474455258</v>
      </c>
      <c r="BJ30" s="4">
        <f t="shared" si="140"/>
        <v>121.9111369658484</v>
      </c>
      <c r="BK30" s="4">
        <f t="shared" si="140"/>
        <v>122.06418478009005</v>
      </c>
      <c r="BL30" s="4">
        <f t="shared" si="140"/>
        <v>126.36578003554779</v>
      </c>
      <c r="BM30" s="4">
        <f t="shared" si="140"/>
        <v>130.85209185939473</v>
      </c>
      <c r="BN30" s="4">
        <f t="shared" si="140"/>
        <v>133.6906708557768</v>
      </c>
      <c r="BO30" s="4">
        <f t="shared" si="140"/>
        <v>137.56818170186321</v>
      </c>
      <c r="BP30" s="4">
        <f t="shared" si="140"/>
        <v>139.54776755965418</v>
      </c>
      <c r="BQ30" s="4">
        <f t="shared" si="140"/>
        <v>141.87367707853733</v>
      </c>
      <c r="BR30" s="4">
        <f t="shared" si="140"/>
        <v>139.99939844330848</v>
      </c>
      <c r="BS30" s="4">
        <f t="shared" ref="BS30:BW35" si="141">100*AH30/$N30</f>
        <v>144.69659645988227</v>
      </c>
      <c r="BT30" s="4">
        <f t="shared" si="141"/>
        <v>143.81422068915387</v>
      </c>
      <c r="BU30" s="4">
        <f t="shared" si="141"/>
        <v>145.53065980375084</v>
      </c>
      <c r="BV30" s="4">
        <f t="shared" si="141"/>
        <v>147.09377230063427</v>
      </c>
      <c r="BW30" s="4">
        <f t="shared" si="141"/>
        <v>148.70704698067189</v>
      </c>
      <c r="BX30" s="4">
        <f t="shared" ref="BX30:BX35" si="142">100*AM30/$N30</f>
        <v>149.84474152814579</v>
      </c>
      <c r="BY30" s="4">
        <f t="shared" ref="BY30:BY35" si="143">100*AN30/$N30</f>
        <v>151.55116518207979</v>
      </c>
      <c r="BZ30" s="4">
        <f t="shared" ref="BZ30:BZ35" si="144">100*AO30/$N30</f>
        <v>153.02076132522583</v>
      </c>
      <c r="CA30" s="4">
        <f t="shared" ref="CA30:CA35" si="145">100*AP30/$N30</f>
        <v>154.54798172810638</v>
      </c>
      <c r="CB30" s="4">
        <f t="shared" ref="CB30:CB35" si="146">100*AQ30/$N30</f>
        <v>156.30837893200444</v>
      </c>
      <c r="CC30" s="4">
        <f t="shared" ref="CC30:CC35" si="147">100*AR30/$N30</f>
        <v>158.10298599078794</v>
      </c>
      <c r="CD30" s="4">
        <f t="shared" ref="CD30:CD35" si="148">100*AS30/$N30</f>
        <v>159.71417831309762</v>
      </c>
      <c r="CE30" s="4">
        <f t="shared" ref="CE30:CE35" si="149">100*AT30/$N30</f>
        <v>161.17797988111568</v>
      </c>
      <c r="CG30" s="4" t="str">
        <f t="shared" ref="CG30:CG32" si="150">M30</f>
        <v xml:space="preserve">   Jul 2025 Optimistic</v>
      </c>
    </row>
    <row r="31" spans="1:110" x14ac:dyDescent="0.2">
      <c r="A31" s="25"/>
      <c r="B31" t="str">
        <f t="shared" si="134"/>
        <v xml:space="preserve">   Jul 2025 Baseline</v>
      </c>
      <c r="C31" s="50"/>
      <c r="D31" s="50"/>
      <c r="E31" s="50"/>
      <c r="F31" s="50"/>
      <c r="G31" s="50"/>
      <c r="H31" s="50"/>
      <c r="I31" s="50"/>
      <c r="J31" s="50"/>
      <c r="K31" s="50"/>
      <c r="M31" t="str">
        <f t="shared" si="135"/>
        <v xml:space="preserve">   Jul 2025 Baseline</v>
      </c>
      <c r="N31" s="50">
        <f t="shared" ref="N31:AP31" si="151">N24/N39*1000</f>
        <v>91474.507498842911</v>
      </c>
      <c r="O31" s="50">
        <f t="shared" si="151"/>
        <v>94043.086356218671</v>
      </c>
      <c r="P31" s="50">
        <f t="shared" si="151"/>
        <v>101110.93735415995</v>
      </c>
      <c r="Q31" s="50">
        <f t="shared" si="151"/>
        <v>103387.73575600953</v>
      </c>
      <c r="R31" s="50">
        <f t="shared" si="151"/>
        <v>105992.58265177568</v>
      </c>
      <c r="S31" s="50">
        <f t="shared" si="151"/>
        <v>108223.41827153225</v>
      </c>
      <c r="T31" s="50">
        <f t="shared" si="151"/>
        <v>110322.77866692276</v>
      </c>
      <c r="U31" s="50">
        <f t="shared" si="151"/>
        <v>110491.11689941022</v>
      </c>
      <c r="V31" s="50">
        <f t="shared" si="151"/>
        <v>111832.25953238453</v>
      </c>
      <c r="W31" s="50">
        <f t="shared" si="151"/>
        <v>111550.54737021231</v>
      </c>
      <c r="X31" s="50">
        <f t="shared" si="151"/>
        <v>110868.91862390218</v>
      </c>
      <c r="Y31" s="50">
        <f t="shared" si="151"/>
        <v>111517.61212574964</v>
      </c>
      <c r="Z31" s="50">
        <f t="shared" si="151"/>
        <v>111657.61186006494</v>
      </c>
      <c r="AA31" s="50">
        <f t="shared" si="151"/>
        <v>115592.47493458851</v>
      </c>
      <c r="AB31" s="50">
        <f t="shared" si="151"/>
        <v>119696.30658031483</v>
      </c>
      <c r="AC31" s="50">
        <f t="shared" si="151"/>
        <v>122292.88273722093</v>
      </c>
      <c r="AD31" s="50">
        <f t="shared" si="151"/>
        <v>125839.81668689271</v>
      </c>
      <c r="AE31" s="50">
        <f t="shared" si="151"/>
        <v>127650.63310082375</v>
      </c>
      <c r="AF31" s="50">
        <f t="shared" si="151"/>
        <v>129778.2473780908</v>
      </c>
      <c r="AG31" s="50">
        <f t="shared" si="151"/>
        <v>128063.76022735918</v>
      </c>
      <c r="AH31" s="50">
        <f t="shared" si="151"/>
        <v>132360.49897926548</v>
      </c>
      <c r="AI31" s="50">
        <f t="shared" si="151"/>
        <v>131553.35008870254</v>
      </c>
      <c r="AJ31" s="50">
        <f t="shared" si="151"/>
        <v>133177.69585809257</v>
      </c>
      <c r="AK31" s="50">
        <f t="shared" si="151"/>
        <v>134468.27206191872</v>
      </c>
      <c r="AL31" s="50">
        <f t="shared" si="151"/>
        <v>135877.95698595329</v>
      </c>
      <c r="AM31" s="50">
        <f t="shared" si="151"/>
        <v>137417.73982699635</v>
      </c>
      <c r="AN31" s="50">
        <f t="shared" si="151"/>
        <v>138965.85616284233</v>
      </c>
      <c r="AO31" s="50">
        <f t="shared" si="151"/>
        <v>140306.0134517627</v>
      </c>
      <c r="AP31" s="50">
        <f t="shared" si="151"/>
        <v>141699.28713820616</v>
      </c>
      <c r="AQ31" s="50">
        <f t="shared" ref="AQ31:AT31" si="152">AQ24/AQ39*1000</f>
        <v>143179.85585281011</v>
      </c>
      <c r="AR31" s="50">
        <f t="shared" si="152"/>
        <v>144676.7060743747</v>
      </c>
      <c r="AS31" s="50">
        <f t="shared" si="152"/>
        <v>146070.21989866407</v>
      </c>
      <c r="AT31" s="50">
        <f t="shared" si="152"/>
        <v>147363.38287922365</v>
      </c>
      <c r="AU31" s="50"/>
      <c r="AV31" s="50"/>
      <c r="AX31" t="str">
        <f t="shared" si="138"/>
        <v xml:space="preserve">   Jul 2025 Baseline</v>
      </c>
      <c r="AY31" s="4">
        <f t="shared" si="139"/>
        <v>100</v>
      </c>
      <c r="AZ31" s="4">
        <f t="shared" si="139"/>
        <v>102.80797232759986</v>
      </c>
      <c r="BA31" s="4">
        <f t="shared" si="139"/>
        <v>110.53455232370497</v>
      </c>
      <c r="BB31" s="4">
        <f t="shared" si="139"/>
        <v>113.02355003913773</v>
      </c>
      <c r="BC31" s="4">
        <f t="shared" si="139"/>
        <v>115.87117061342627</v>
      </c>
      <c r="BD31" s="4">
        <f t="shared" si="139"/>
        <v>118.30992178110519</v>
      </c>
      <c r="BE31" s="4">
        <f t="shared" si="139"/>
        <v>120.60494413519338</v>
      </c>
      <c r="BF31" s="4">
        <f t="shared" si="139"/>
        <v>120.78897161682762</v>
      </c>
      <c r="BG31" s="4">
        <f t="shared" si="139"/>
        <v>122.25510974606684</v>
      </c>
      <c r="BH31" s="4">
        <f t="shared" si="139"/>
        <v>121.94714179972311</v>
      </c>
      <c r="BI31" s="4">
        <f t="shared" si="140"/>
        <v>121.20198474455258</v>
      </c>
      <c r="BJ31" s="4">
        <f t="shared" si="140"/>
        <v>121.9111369658484</v>
      </c>
      <c r="BK31" s="4">
        <f t="shared" si="140"/>
        <v>122.06418478009005</v>
      </c>
      <c r="BL31" s="4">
        <f t="shared" si="140"/>
        <v>126.36578003554779</v>
      </c>
      <c r="BM31" s="4">
        <f t="shared" si="140"/>
        <v>130.85209185939473</v>
      </c>
      <c r="BN31" s="4">
        <f t="shared" si="140"/>
        <v>133.6906708557768</v>
      </c>
      <c r="BO31" s="4">
        <f t="shared" si="140"/>
        <v>137.56818170186321</v>
      </c>
      <c r="BP31" s="4">
        <f t="shared" si="140"/>
        <v>139.54776755965418</v>
      </c>
      <c r="BQ31" s="4">
        <f t="shared" si="140"/>
        <v>141.87367707853733</v>
      </c>
      <c r="BR31" s="4">
        <f t="shared" si="140"/>
        <v>139.99939844330848</v>
      </c>
      <c r="BS31" s="4">
        <f t="shared" si="141"/>
        <v>144.69659645988227</v>
      </c>
      <c r="BT31" s="4">
        <f t="shared" si="141"/>
        <v>143.81422068915387</v>
      </c>
      <c r="BU31" s="4">
        <f t="shared" si="141"/>
        <v>145.5899566988947</v>
      </c>
      <c r="BV31" s="4">
        <f t="shared" si="141"/>
        <v>147.00081556997685</v>
      </c>
      <c r="BW31" s="4">
        <f t="shared" si="141"/>
        <v>148.54188418305731</v>
      </c>
      <c r="BX31" s="4">
        <f t="shared" si="142"/>
        <v>150.22517593629524</v>
      </c>
      <c r="BY31" s="4">
        <f t="shared" si="143"/>
        <v>151.91757787228332</v>
      </c>
      <c r="BZ31" s="4">
        <f t="shared" si="144"/>
        <v>153.38263882266594</v>
      </c>
      <c r="CA31" s="4">
        <f t="shared" si="145"/>
        <v>154.90576665853987</v>
      </c>
      <c r="CB31" s="4">
        <f t="shared" si="146"/>
        <v>156.52432548447581</v>
      </c>
      <c r="CC31" s="4">
        <f t="shared" si="147"/>
        <v>158.160683265996</v>
      </c>
      <c r="CD31" s="4">
        <f t="shared" si="148"/>
        <v>159.68407362074265</v>
      </c>
      <c r="CE31" s="4">
        <f t="shared" si="149"/>
        <v>161.09776035808412</v>
      </c>
      <c r="CG31" s="4" t="str">
        <f t="shared" si="150"/>
        <v xml:space="preserve">   Jul 2025 Baseline</v>
      </c>
    </row>
    <row r="32" spans="1:110" x14ac:dyDescent="0.2">
      <c r="A32" s="25"/>
      <c r="B32" t="str">
        <f t="shared" si="134"/>
        <v xml:space="preserve">   Jul 2025 Pessimistic</v>
      </c>
      <c r="C32" s="50"/>
      <c r="D32" s="50"/>
      <c r="E32" s="50"/>
      <c r="F32" s="50"/>
      <c r="G32" s="50"/>
      <c r="H32" s="50"/>
      <c r="I32" s="50"/>
      <c r="J32" s="50"/>
      <c r="K32" s="50"/>
      <c r="M32" t="str">
        <f t="shared" si="135"/>
        <v xml:space="preserve">   Jul 2025 Pessimistic</v>
      </c>
      <c r="N32" s="50">
        <f t="shared" ref="N32:AP32" si="153">N25/N40*1000</f>
        <v>91474.507498842911</v>
      </c>
      <c r="O32" s="50">
        <f t="shared" si="153"/>
        <v>94043.086356218671</v>
      </c>
      <c r="P32" s="50">
        <f t="shared" si="153"/>
        <v>101110.93735415995</v>
      </c>
      <c r="Q32" s="50">
        <f t="shared" si="153"/>
        <v>103387.73575600953</v>
      </c>
      <c r="R32" s="50">
        <f t="shared" si="153"/>
        <v>105992.58265177568</v>
      </c>
      <c r="S32" s="50">
        <f t="shared" si="153"/>
        <v>108223.41827153225</v>
      </c>
      <c r="T32" s="50">
        <f t="shared" si="153"/>
        <v>110322.77866692276</v>
      </c>
      <c r="U32" s="50">
        <f t="shared" si="153"/>
        <v>110491.11689941022</v>
      </c>
      <c r="V32" s="50">
        <f t="shared" si="153"/>
        <v>111832.25953238453</v>
      </c>
      <c r="W32" s="50">
        <f t="shared" si="153"/>
        <v>111550.54737021231</v>
      </c>
      <c r="X32" s="50">
        <f t="shared" si="153"/>
        <v>110868.91862390218</v>
      </c>
      <c r="Y32" s="50">
        <f t="shared" si="153"/>
        <v>111517.61212574964</v>
      </c>
      <c r="Z32" s="50">
        <f t="shared" si="153"/>
        <v>111657.61186006494</v>
      </c>
      <c r="AA32" s="50">
        <f t="shared" si="153"/>
        <v>115592.47493458851</v>
      </c>
      <c r="AB32" s="50">
        <f t="shared" si="153"/>
        <v>119696.30658031483</v>
      </c>
      <c r="AC32" s="50">
        <f t="shared" si="153"/>
        <v>122292.88273722093</v>
      </c>
      <c r="AD32" s="50">
        <f t="shared" si="153"/>
        <v>125839.81668689271</v>
      </c>
      <c r="AE32" s="50">
        <f t="shared" si="153"/>
        <v>127650.63310082375</v>
      </c>
      <c r="AF32" s="50">
        <f t="shared" si="153"/>
        <v>129778.2473780908</v>
      </c>
      <c r="AG32" s="50">
        <f t="shared" si="153"/>
        <v>128063.76022735918</v>
      </c>
      <c r="AH32" s="50">
        <f t="shared" si="153"/>
        <v>132360.49897926548</v>
      </c>
      <c r="AI32" s="50">
        <f t="shared" si="153"/>
        <v>131553.35008870254</v>
      </c>
      <c r="AJ32" s="50">
        <f t="shared" si="153"/>
        <v>133238.09178143769</v>
      </c>
      <c r="AK32" s="50">
        <f t="shared" si="153"/>
        <v>134325.32220451988</v>
      </c>
      <c r="AL32" s="50">
        <f t="shared" si="153"/>
        <v>135574.06119006278</v>
      </c>
      <c r="AM32" s="50">
        <f t="shared" si="153"/>
        <v>137606.6745670276</v>
      </c>
      <c r="AN32" s="50">
        <f t="shared" si="153"/>
        <v>138762.62948031185</v>
      </c>
      <c r="AO32" s="50">
        <f t="shared" si="153"/>
        <v>139550.33604931578</v>
      </c>
      <c r="AP32" s="50">
        <f t="shared" si="153"/>
        <v>140361.07737495372</v>
      </c>
      <c r="AQ32" s="50">
        <f t="shared" ref="AQ32:AT32" si="154">AQ25/AQ40*1000</f>
        <v>141952.87120810014</v>
      </c>
      <c r="AR32" s="50">
        <f t="shared" si="154"/>
        <v>143432.08444923017</v>
      </c>
      <c r="AS32" s="50">
        <f t="shared" si="154"/>
        <v>144756.87225023835</v>
      </c>
      <c r="AT32" s="50">
        <f t="shared" si="154"/>
        <v>145943.5246243453</v>
      </c>
      <c r="AU32" s="50"/>
      <c r="AV32" s="50"/>
      <c r="AX32" t="str">
        <f t="shared" si="138"/>
        <v xml:space="preserve">   Jul 2025 Pessimistic</v>
      </c>
      <c r="AY32" s="4">
        <f t="shared" si="139"/>
        <v>100</v>
      </c>
      <c r="AZ32" s="4">
        <f t="shared" si="139"/>
        <v>102.80797232759986</v>
      </c>
      <c r="BA32" s="4">
        <f t="shared" si="139"/>
        <v>110.53455232370497</v>
      </c>
      <c r="BB32" s="4">
        <f t="shared" si="139"/>
        <v>113.02355003913773</v>
      </c>
      <c r="BC32" s="4">
        <f t="shared" si="139"/>
        <v>115.87117061342627</v>
      </c>
      <c r="BD32" s="4">
        <f t="shared" si="139"/>
        <v>118.30992178110519</v>
      </c>
      <c r="BE32" s="4">
        <f t="shared" si="139"/>
        <v>120.60494413519338</v>
      </c>
      <c r="BF32" s="4">
        <f t="shared" si="139"/>
        <v>120.78897161682762</v>
      </c>
      <c r="BG32" s="4">
        <f t="shared" si="139"/>
        <v>122.25510974606684</v>
      </c>
      <c r="BH32" s="4">
        <f t="shared" si="139"/>
        <v>121.94714179972311</v>
      </c>
      <c r="BI32" s="4">
        <f t="shared" si="140"/>
        <v>121.20198474455258</v>
      </c>
      <c r="BJ32" s="4">
        <f t="shared" si="140"/>
        <v>121.9111369658484</v>
      </c>
      <c r="BK32" s="4">
        <f t="shared" si="140"/>
        <v>122.06418478009005</v>
      </c>
      <c r="BL32" s="4">
        <f t="shared" si="140"/>
        <v>126.36578003554779</v>
      </c>
      <c r="BM32" s="4">
        <f t="shared" si="140"/>
        <v>130.85209185939473</v>
      </c>
      <c r="BN32" s="4">
        <f t="shared" si="140"/>
        <v>133.6906708557768</v>
      </c>
      <c r="BO32" s="4">
        <f t="shared" si="140"/>
        <v>137.56818170186321</v>
      </c>
      <c r="BP32" s="4">
        <f t="shared" si="140"/>
        <v>139.54776755965418</v>
      </c>
      <c r="BQ32" s="4">
        <f t="shared" si="140"/>
        <v>141.87367707853733</v>
      </c>
      <c r="BR32" s="4">
        <f t="shared" si="140"/>
        <v>139.99939844330848</v>
      </c>
      <c r="BS32" s="4">
        <f t="shared" si="141"/>
        <v>144.69659645988227</v>
      </c>
      <c r="BT32" s="4">
        <f t="shared" si="141"/>
        <v>143.81422068915387</v>
      </c>
      <c r="BU32" s="4">
        <f t="shared" si="141"/>
        <v>145.6559815674581</v>
      </c>
      <c r="BV32" s="4">
        <f t="shared" si="141"/>
        <v>146.84454267897425</v>
      </c>
      <c r="BW32" s="4">
        <f t="shared" si="141"/>
        <v>148.20966507174438</v>
      </c>
      <c r="BX32" s="4">
        <f t="shared" si="142"/>
        <v>150.43171953537791</v>
      </c>
      <c r="BY32" s="4">
        <f t="shared" si="143"/>
        <v>151.69541031097336</v>
      </c>
      <c r="BZ32" s="4">
        <f t="shared" si="144"/>
        <v>152.55653172123502</v>
      </c>
      <c r="CA32" s="4">
        <f t="shared" si="145"/>
        <v>153.44283474467375</v>
      </c>
      <c r="CB32" s="4">
        <f t="shared" si="146"/>
        <v>155.18298495337157</v>
      </c>
      <c r="CC32" s="4">
        <f t="shared" si="147"/>
        <v>156.80006197469223</v>
      </c>
      <c r="CD32" s="4">
        <f t="shared" si="148"/>
        <v>158.24832098939632</v>
      </c>
      <c r="CE32" s="4">
        <f t="shared" si="149"/>
        <v>159.54557025211793</v>
      </c>
      <c r="CG32" s="4" t="str">
        <f t="shared" si="150"/>
        <v xml:space="preserve">   Jul 2025 Pessimistic</v>
      </c>
    </row>
    <row r="33" spans="1:110" x14ac:dyDescent="0.2">
      <c r="A33" s="25"/>
      <c r="B33" t="str">
        <f t="shared" si="134"/>
        <v xml:space="preserve">   Oct 2025 Optimistic</v>
      </c>
      <c r="C33" s="50"/>
      <c r="D33" s="50"/>
      <c r="E33" s="50"/>
      <c r="F33" s="50"/>
      <c r="G33" s="50"/>
      <c r="H33" s="50"/>
      <c r="I33" s="50"/>
      <c r="J33" s="50"/>
      <c r="K33" s="50"/>
      <c r="M33" t="str">
        <f t="shared" si="135"/>
        <v xml:space="preserve">   Oct 2025 Optimistic</v>
      </c>
      <c r="N33" s="50">
        <f t="shared" ref="N33:AP33" si="155">N26/N41*1000</f>
        <v>91460.616164587409</v>
      </c>
      <c r="O33" s="50">
        <f t="shared" si="155"/>
        <v>94031.917947913229</v>
      </c>
      <c r="P33" s="50">
        <f t="shared" si="155"/>
        <v>101072.35163245883</v>
      </c>
      <c r="Q33" s="50">
        <f t="shared" si="155"/>
        <v>103453.12661911908</v>
      </c>
      <c r="R33" s="50">
        <f t="shared" si="155"/>
        <v>105965.0109980144</v>
      </c>
      <c r="S33" s="50">
        <f t="shared" si="155"/>
        <v>108127.25963926975</v>
      </c>
      <c r="T33" s="50">
        <f t="shared" si="155"/>
        <v>110236.9460019105</v>
      </c>
      <c r="U33" s="50">
        <f t="shared" si="155"/>
        <v>110546.84819216178</v>
      </c>
      <c r="V33" s="50">
        <f t="shared" si="155"/>
        <v>111945.10760181744</v>
      </c>
      <c r="W33" s="50">
        <f t="shared" si="155"/>
        <v>111753.57698803903</v>
      </c>
      <c r="X33" s="50">
        <f t="shared" si="155"/>
        <v>110535.21682526657</v>
      </c>
      <c r="Y33" s="50">
        <f t="shared" si="155"/>
        <v>111723.68237204161</v>
      </c>
      <c r="Z33" s="50">
        <f t="shared" si="155"/>
        <v>111588.38413934251</v>
      </c>
      <c r="AA33" s="50">
        <f t="shared" si="155"/>
        <v>116187.64114681214</v>
      </c>
      <c r="AB33" s="50">
        <f t="shared" si="155"/>
        <v>118662.58909839579</v>
      </c>
      <c r="AC33" s="50">
        <f t="shared" si="155"/>
        <v>122518.86818389682</v>
      </c>
      <c r="AD33" s="50">
        <f t="shared" si="155"/>
        <v>126044.51912976056</v>
      </c>
      <c r="AE33" s="50">
        <f t="shared" si="155"/>
        <v>126291.25211256757</v>
      </c>
      <c r="AF33" s="50">
        <f t="shared" si="155"/>
        <v>129587.7959754975</v>
      </c>
      <c r="AG33" s="50">
        <f t="shared" si="155"/>
        <v>128954.19679160156</v>
      </c>
      <c r="AH33" s="50">
        <f t="shared" si="155"/>
        <v>132823.41450497406</v>
      </c>
      <c r="AI33" s="50">
        <f t="shared" si="155"/>
        <v>133710.60711578227</v>
      </c>
      <c r="AJ33" s="50">
        <f t="shared" si="155"/>
        <v>135094.91140792344</v>
      </c>
      <c r="AK33" s="50">
        <f t="shared" si="155"/>
        <v>136242.08687752587</v>
      </c>
      <c r="AL33" s="50">
        <f t="shared" si="155"/>
        <v>137174.44490218002</v>
      </c>
      <c r="AM33" s="50">
        <f t="shared" si="155"/>
        <v>139136.80685335633</v>
      </c>
      <c r="AN33" s="50">
        <f t="shared" si="155"/>
        <v>140345.71568378602</v>
      </c>
      <c r="AO33" s="50">
        <f t="shared" si="155"/>
        <v>141565.44283720199</v>
      </c>
      <c r="AP33" s="50">
        <f t="shared" si="155"/>
        <v>142906.62546918588</v>
      </c>
      <c r="AQ33" s="50">
        <f t="shared" ref="AQ33:AT33" si="156">AQ26/AQ41*1000</f>
        <v>144421.64867405107</v>
      </c>
      <c r="AR33" s="50">
        <f t="shared" si="156"/>
        <v>146025.95329326959</v>
      </c>
      <c r="AS33" s="50">
        <f t="shared" si="156"/>
        <v>147677.03427392716</v>
      </c>
      <c r="AT33" s="50">
        <f t="shared" si="156"/>
        <v>149146.09538177494</v>
      </c>
      <c r="AU33" s="50"/>
      <c r="AV33" s="50"/>
      <c r="AW33" s="17"/>
      <c r="AX33" t="str">
        <f t="shared" si="138"/>
        <v xml:space="preserve">   Oct 2025 Optimistic</v>
      </c>
      <c r="AY33" s="4">
        <f t="shared" si="139"/>
        <v>99.999999999999986</v>
      </c>
      <c r="AZ33" s="4">
        <f t="shared" si="139"/>
        <v>102.81137596831694</v>
      </c>
      <c r="BA33" s="4">
        <f t="shared" si="139"/>
        <v>110.50915232254141</v>
      </c>
      <c r="BB33" s="4">
        <f t="shared" si="139"/>
        <v>113.1122126194193</v>
      </c>
      <c r="BC33" s="4">
        <f t="shared" si="139"/>
        <v>115.85862357118357</v>
      </c>
      <c r="BD33" s="4">
        <f t="shared" si="139"/>
        <v>118.22275441998988</v>
      </c>
      <c r="BE33" s="4">
        <f t="shared" si="139"/>
        <v>120.5294154191289</v>
      </c>
      <c r="BF33" s="4">
        <f t="shared" si="139"/>
        <v>120.86825218105666</v>
      </c>
      <c r="BG33" s="4">
        <f t="shared" si="139"/>
        <v>122.39706257868117</v>
      </c>
      <c r="BH33" s="4">
        <f t="shared" si="139"/>
        <v>122.18764936695106</v>
      </c>
      <c r="BI33" s="4">
        <f t="shared" si="140"/>
        <v>120.85553483081021</v>
      </c>
      <c r="BJ33" s="4">
        <f t="shared" si="140"/>
        <v>122.15496358672011</v>
      </c>
      <c r="BK33" s="4">
        <f t="shared" si="140"/>
        <v>122.00703299279583</v>
      </c>
      <c r="BL33" s="4">
        <f t="shared" si="140"/>
        <v>127.03570784798492</v>
      </c>
      <c r="BM33" s="4">
        <f t="shared" si="140"/>
        <v>129.74173373690948</v>
      </c>
      <c r="BN33" s="4">
        <f t="shared" si="140"/>
        <v>133.95806120901122</v>
      </c>
      <c r="BO33" s="4">
        <f t="shared" si="140"/>
        <v>137.81289085450496</v>
      </c>
      <c r="BP33" s="4">
        <f t="shared" si="140"/>
        <v>138.08266050307478</v>
      </c>
      <c r="BQ33" s="4">
        <f t="shared" si="140"/>
        <v>141.68699207350468</v>
      </c>
      <c r="BR33" s="4">
        <f t="shared" si="140"/>
        <v>140.99423576979058</v>
      </c>
      <c r="BS33" s="4">
        <f t="shared" si="141"/>
        <v>145.22470990787167</v>
      </c>
      <c r="BT33" s="4">
        <f t="shared" si="141"/>
        <v>146.19473684188191</v>
      </c>
      <c r="BU33" s="4">
        <f t="shared" si="141"/>
        <v>147.70828917751243</v>
      </c>
      <c r="BV33" s="4">
        <f t="shared" si="141"/>
        <v>148.96257273442401</v>
      </c>
      <c r="BW33" s="4">
        <f t="shared" si="141"/>
        <v>149.98198203183824</v>
      </c>
      <c r="BX33" s="4">
        <f t="shared" si="142"/>
        <v>152.1275634126207</v>
      </c>
      <c r="BY33" s="4">
        <f t="shared" si="143"/>
        <v>153.44934417588848</v>
      </c>
      <c r="BZ33" s="4">
        <f t="shared" si="144"/>
        <v>154.78295333419658</v>
      </c>
      <c r="CA33" s="4">
        <f t="shared" si="145"/>
        <v>156.24935787882634</v>
      </c>
      <c r="CB33" s="4">
        <f t="shared" si="146"/>
        <v>157.90583393201501</v>
      </c>
      <c r="CC33" s="4">
        <f t="shared" si="147"/>
        <v>159.65992731832185</v>
      </c>
      <c r="CD33" s="4">
        <f t="shared" si="148"/>
        <v>161.46516442462604</v>
      </c>
      <c r="CE33" s="4">
        <f t="shared" si="149"/>
        <v>163.07138704749153</v>
      </c>
      <c r="CG33" s="4" t="str">
        <f t="shared" ref="CG33" si="157">M33</f>
        <v xml:space="preserve">   Oct 2025 Optimistic</v>
      </c>
      <c r="CH33" s="52">
        <f t="shared" ref="CH33:CQ35" si="158">N33/N30-1</f>
        <v>-1.5186016995694107E-4</v>
      </c>
      <c r="CI33" s="52">
        <f t="shared" si="158"/>
        <v>-1.1875841955188982E-4</v>
      </c>
      <c r="CJ33" s="52">
        <f t="shared" si="158"/>
        <v>-3.8161768361388848E-4</v>
      </c>
      <c r="CK33" s="52">
        <f t="shared" si="158"/>
        <v>6.3248181838382322E-4</v>
      </c>
      <c r="CL33" s="52">
        <f t="shared" si="158"/>
        <v>-2.6012814360654168E-4</v>
      </c>
      <c r="CM33" s="52">
        <f t="shared" si="158"/>
        <v>-8.8851963649172472E-4</v>
      </c>
      <c r="CN33" s="52">
        <f t="shared" si="158"/>
        <v>-7.7801398813026612E-4</v>
      </c>
      <c r="CO33" s="52">
        <f t="shared" si="158"/>
        <v>5.0439613894304181E-4</v>
      </c>
      <c r="CP33" s="52">
        <f t="shared" si="158"/>
        <v>1.0090833352089934E-3</v>
      </c>
      <c r="CQ33" s="52">
        <f t="shared" si="158"/>
        <v>1.820068324298818E-3</v>
      </c>
      <c r="CR33" s="52">
        <f t="shared" ref="CR33:DA35" si="159">X33/X30-1</f>
        <v>-3.009876913904197E-3</v>
      </c>
      <c r="CS33" s="52">
        <f t="shared" si="159"/>
        <v>1.8478717609160533E-3</v>
      </c>
      <c r="CT33" s="52">
        <f t="shared" si="159"/>
        <v>-6.2000001226236723E-4</v>
      </c>
      <c r="CU33" s="52">
        <f t="shared" si="159"/>
        <v>5.148831812455068E-3</v>
      </c>
      <c r="CV33" s="52">
        <f t="shared" si="159"/>
        <v>-8.6361685790649068E-3</v>
      </c>
      <c r="CW33" s="52">
        <f t="shared" si="159"/>
        <v>1.8479035052390014E-3</v>
      </c>
      <c r="CX33" s="52">
        <f t="shared" si="159"/>
        <v>1.6266905678763433E-3</v>
      </c>
      <c r="CY33" s="52">
        <f t="shared" si="159"/>
        <v>-1.0649230287659295E-2</v>
      </c>
      <c r="CZ33" s="52">
        <f t="shared" si="159"/>
        <v>-1.4675140591046132E-3</v>
      </c>
      <c r="DA33" s="52">
        <f t="shared" si="159"/>
        <v>6.9530721467301326E-3</v>
      </c>
      <c r="DB33" s="52">
        <f t="shared" ref="DB33:DF35" si="160">AH33/AH30-1</f>
        <v>3.4973842594918647E-3</v>
      </c>
      <c r="DC33" s="52">
        <f t="shared" si="160"/>
        <v>1.6398343528501114E-2</v>
      </c>
      <c r="DD33" s="52">
        <f t="shared" si="160"/>
        <v>1.4809239309224287E-2</v>
      </c>
      <c r="DE33" s="52">
        <f t="shared" si="160"/>
        <v>1.2551034100912073E-2</v>
      </c>
      <c r="DF33" s="52">
        <f t="shared" si="160"/>
        <v>8.4203054751483819E-3</v>
      </c>
    </row>
    <row r="34" spans="1:110" x14ac:dyDescent="0.2">
      <c r="A34" s="25"/>
      <c r="B34" t="str">
        <f t="shared" si="134"/>
        <v xml:space="preserve">   Oct 2025 Baseline</v>
      </c>
      <c r="C34" s="50"/>
      <c r="D34" s="50"/>
      <c r="E34" s="50"/>
      <c r="F34" s="50"/>
      <c r="G34" s="50"/>
      <c r="H34" s="50"/>
      <c r="I34" s="50"/>
      <c r="J34" s="50"/>
      <c r="K34" s="50"/>
      <c r="M34" t="str">
        <f t="shared" si="135"/>
        <v xml:space="preserve">   Oct 2025 Baseline</v>
      </c>
      <c r="N34" s="50">
        <f t="shared" ref="N34:AP34" si="161">N27/N42*1000</f>
        <v>91460.616164587409</v>
      </c>
      <c r="O34" s="50">
        <f t="shared" si="161"/>
        <v>94031.917947913229</v>
      </c>
      <c r="P34" s="50">
        <f t="shared" si="161"/>
        <v>101072.35163245883</v>
      </c>
      <c r="Q34" s="50">
        <f t="shared" si="161"/>
        <v>103453.12661911908</v>
      </c>
      <c r="R34" s="50">
        <f t="shared" si="161"/>
        <v>105965.0109980144</v>
      </c>
      <c r="S34" s="50">
        <f t="shared" si="161"/>
        <v>108127.25963926975</v>
      </c>
      <c r="T34" s="50">
        <f t="shared" si="161"/>
        <v>110236.9460019105</v>
      </c>
      <c r="U34" s="50">
        <f t="shared" si="161"/>
        <v>110546.84819216178</v>
      </c>
      <c r="V34" s="50">
        <f t="shared" si="161"/>
        <v>111945.10760181744</v>
      </c>
      <c r="W34" s="50">
        <f t="shared" si="161"/>
        <v>111753.57698803903</v>
      </c>
      <c r="X34" s="50">
        <f t="shared" si="161"/>
        <v>110535.21682526657</v>
      </c>
      <c r="Y34" s="50">
        <f t="shared" si="161"/>
        <v>111723.68237204161</v>
      </c>
      <c r="Z34" s="50">
        <f t="shared" si="161"/>
        <v>111588.38413934251</v>
      </c>
      <c r="AA34" s="50">
        <f t="shared" si="161"/>
        <v>116187.64114681214</v>
      </c>
      <c r="AB34" s="50">
        <f t="shared" si="161"/>
        <v>118662.58909839579</v>
      </c>
      <c r="AC34" s="50">
        <f t="shared" si="161"/>
        <v>122518.86818389682</v>
      </c>
      <c r="AD34" s="50">
        <f t="shared" si="161"/>
        <v>126044.51912976056</v>
      </c>
      <c r="AE34" s="50">
        <f t="shared" si="161"/>
        <v>126291.25211256757</v>
      </c>
      <c r="AF34" s="50">
        <f t="shared" si="161"/>
        <v>129587.7959754975</v>
      </c>
      <c r="AG34" s="50">
        <f t="shared" si="161"/>
        <v>128954.19679160156</v>
      </c>
      <c r="AH34" s="50">
        <f t="shared" si="161"/>
        <v>132823.41450497406</v>
      </c>
      <c r="AI34" s="50">
        <f t="shared" si="161"/>
        <v>133710.60711578227</v>
      </c>
      <c r="AJ34" s="50">
        <f t="shared" si="161"/>
        <v>135094.91140792344</v>
      </c>
      <c r="AK34" s="50">
        <f t="shared" si="161"/>
        <v>136308.0528561637</v>
      </c>
      <c r="AL34" s="50">
        <f t="shared" si="161"/>
        <v>137210.51243046627</v>
      </c>
      <c r="AM34" s="50">
        <f t="shared" si="161"/>
        <v>139259.28708891649</v>
      </c>
      <c r="AN34" s="50">
        <f t="shared" si="161"/>
        <v>140571.73172502371</v>
      </c>
      <c r="AO34" s="50">
        <f t="shared" si="161"/>
        <v>141842.049242724</v>
      </c>
      <c r="AP34" s="50">
        <f t="shared" si="161"/>
        <v>143178.2441133488</v>
      </c>
      <c r="AQ34" s="50">
        <f t="shared" ref="AQ34:AT34" si="162">AQ27/AQ42*1000</f>
        <v>144642.6906995943</v>
      </c>
      <c r="AR34" s="50">
        <f t="shared" si="162"/>
        <v>146065.61433791919</v>
      </c>
      <c r="AS34" s="50">
        <f t="shared" si="162"/>
        <v>147548.24934960998</v>
      </c>
      <c r="AT34" s="50">
        <f t="shared" si="162"/>
        <v>148942.37633747738</v>
      </c>
      <c r="AU34" s="50"/>
      <c r="AV34" s="50"/>
      <c r="AW34" s="17"/>
      <c r="AX34" t="str">
        <f t="shared" si="138"/>
        <v xml:space="preserve">   Oct 2025 Baseline</v>
      </c>
      <c r="AY34" s="4">
        <f t="shared" si="139"/>
        <v>99.999999999999986</v>
      </c>
      <c r="AZ34" s="4">
        <f t="shared" si="139"/>
        <v>102.81137596831694</v>
      </c>
      <c r="BA34" s="4">
        <f t="shared" si="139"/>
        <v>110.50915232254141</v>
      </c>
      <c r="BB34" s="4">
        <f t="shared" si="139"/>
        <v>113.1122126194193</v>
      </c>
      <c r="BC34" s="4">
        <f t="shared" si="139"/>
        <v>115.85862357118357</v>
      </c>
      <c r="BD34" s="4">
        <f t="shared" si="139"/>
        <v>118.22275441998988</v>
      </c>
      <c r="BE34" s="4">
        <f t="shared" si="139"/>
        <v>120.5294154191289</v>
      </c>
      <c r="BF34" s="4">
        <f t="shared" si="139"/>
        <v>120.86825218105666</v>
      </c>
      <c r="BG34" s="4">
        <f t="shared" si="139"/>
        <v>122.39706257868117</v>
      </c>
      <c r="BH34" s="4">
        <f t="shared" si="139"/>
        <v>122.18764936695106</v>
      </c>
      <c r="BI34" s="4">
        <f t="shared" si="140"/>
        <v>120.85553483081021</v>
      </c>
      <c r="BJ34" s="4">
        <f t="shared" si="140"/>
        <v>122.15496358672011</v>
      </c>
      <c r="BK34" s="4">
        <f t="shared" si="140"/>
        <v>122.00703299279583</v>
      </c>
      <c r="BL34" s="4">
        <f t="shared" si="140"/>
        <v>127.03570784798492</v>
      </c>
      <c r="BM34" s="4">
        <f t="shared" si="140"/>
        <v>129.74173373690948</v>
      </c>
      <c r="BN34" s="4">
        <f t="shared" si="140"/>
        <v>133.95806120901122</v>
      </c>
      <c r="BO34" s="4">
        <f t="shared" si="140"/>
        <v>137.81289085450496</v>
      </c>
      <c r="BP34" s="4">
        <f t="shared" si="140"/>
        <v>138.08266050307478</v>
      </c>
      <c r="BQ34" s="4">
        <f t="shared" si="140"/>
        <v>141.68699207350468</v>
      </c>
      <c r="BR34" s="4">
        <f t="shared" si="140"/>
        <v>140.99423576979058</v>
      </c>
      <c r="BS34" s="4">
        <f t="shared" si="141"/>
        <v>145.22470990787167</v>
      </c>
      <c r="BT34" s="4">
        <f t="shared" si="141"/>
        <v>146.19473684188191</v>
      </c>
      <c r="BU34" s="4">
        <f t="shared" si="141"/>
        <v>147.70828917751243</v>
      </c>
      <c r="BV34" s="4">
        <f t="shared" si="141"/>
        <v>149.0346977445148</v>
      </c>
      <c r="BW34" s="4">
        <f t="shared" si="141"/>
        <v>150.02141706934265</v>
      </c>
      <c r="BX34" s="4">
        <f t="shared" si="142"/>
        <v>152.26147923420203</v>
      </c>
      <c r="BY34" s="4">
        <f t="shared" si="143"/>
        <v>153.69646260862564</v>
      </c>
      <c r="BZ34" s="4">
        <f t="shared" si="144"/>
        <v>155.08538559096624</v>
      </c>
      <c r="CA34" s="4">
        <f t="shared" si="145"/>
        <v>156.54633668298629</v>
      </c>
      <c r="CB34" s="4">
        <f t="shared" si="146"/>
        <v>158.14751394119563</v>
      </c>
      <c r="CC34" s="4">
        <f t="shared" si="147"/>
        <v>159.70329138726518</v>
      </c>
      <c r="CD34" s="4">
        <f t="shared" si="148"/>
        <v>161.32435526575767</v>
      </c>
      <c r="CE34" s="4">
        <f t="shared" si="149"/>
        <v>162.8486474106505</v>
      </c>
      <c r="CG34" s="4" t="str">
        <f>M34</f>
        <v xml:space="preserve">   Oct 2025 Baseline</v>
      </c>
      <c r="CH34" s="52">
        <f t="shared" si="158"/>
        <v>-1.5186016995694107E-4</v>
      </c>
      <c r="CI34" s="52">
        <f t="shared" si="158"/>
        <v>-1.1875841955188982E-4</v>
      </c>
      <c r="CJ34" s="52">
        <f t="shared" si="158"/>
        <v>-3.8161768361388848E-4</v>
      </c>
      <c r="CK34" s="52">
        <f t="shared" si="158"/>
        <v>6.3248181838382322E-4</v>
      </c>
      <c r="CL34" s="52">
        <f t="shared" si="158"/>
        <v>-2.6012814360654168E-4</v>
      </c>
      <c r="CM34" s="52">
        <f t="shared" si="158"/>
        <v>-8.8851963649172472E-4</v>
      </c>
      <c r="CN34" s="52">
        <f t="shared" si="158"/>
        <v>-7.7801398813026612E-4</v>
      </c>
      <c r="CO34" s="52">
        <f t="shared" si="158"/>
        <v>5.0439613894304181E-4</v>
      </c>
      <c r="CP34" s="52">
        <f t="shared" si="158"/>
        <v>1.0090833352089934E-3</v>
      </c>
      <c r="CQ34" s="52">
        <f t="shared" si="158"/>
        <v>1.820068324298818E-3</v>
      </c>
      <c r="CR34" s="52">
        <f t="shared" si="159"/>
        <v>-3.009876913904197E-3</v>
      </c>
      <c r="CS34" s="52">
        <f t="shared" si="159"/>
        <v>1.8478717609160533E-3</v>
      </c>
      <c r="CT34" s="52">
        <f t="shared" si="159"/>
        <v>-6.2000001226236723E-4</v>
      </c>
      <c r="CU34" s="52">
        <f t="shared" si="159"/>
        <v>5.148831812455068E-3</v>
      </c>
      <c r="CV34" s="52">
        <f t="shared" si="159"/>
        <v>-8.6361685790649068E-3</v>
      </c>
      <c r="CW34" s="52">
        <f t="shared" si="159"/>
        <v>1.8479035052390014E-3</v>
      </c>
      <c r="CX34" s="52">
        <f t="shared" si="159"/>
        <v>1.6266905678763433E-3</v>
      </c>
      <c r="CY34" s="52">
        <f t="shared" si="159"/>
        <v>-1.0649230287659295E-2</v>
      </c>
      <c r="CZ34" s="52">
        <f t="shared" si="159"/>
        <v>-1.4675140591046132E-3</v>
      </c>
      <c r="DA34" s="52">
        <f t="shared" si="159"/>
        <v>6.9530721467301326E-3</v>
      </c>
      <c r="DB34" s="52">
        <f t="shared" si="160"/>
        <v>3.4973842594918647E-3</v>
      </c>
      <c r="DC34" s="52">
        <f t="shared" si="160"/>
        <v>1.6398343528501114E-2</v>
      </c>
      <c r="DD34" s="52">
        <f t="shared" si="160"/>
        <v>1.4395920709378895E-2</v>
      </c>
      <c r="DE34" s="52">
        <f t="shared" si="160"/>
        <v>1.3681895112014342E-2</v>
      </c>
      <c r="DF34" s="52">
        <f t="shared" si="160"/>
        <v>9.8070023576430909E-3</v>
      </c>
    </row>
    <row r="35" spans="1:110" x14ac:dyDescent="0.2">
      <c r="A35" s="25"/>
      <c r="B35" t="str">
        <f t="shared" si="134"/>
        <v xml:space="preserve">   Oct 2025 Pessimistic</v>
      </c>
      <c r="C35" s="50"/>
      <c r="D35" s="50"/>
      <c r="E35" s="50"/>
      <c r="F35" s="50"/>
      <c r="G35" s="50"/>
      <c r="H35" s="50"/>
      <c r="I35" s="50"/>
      <c r="J35" s="50"/>
      <c r="K35" s="50"/>
      <c r="M35" t="str">
        <f t="shared" si="135"/>
        <v xml:space="preserve">   Oct 2025 Pessimistic</v>
      </c>
      <c r="N35" s="50">
        <f t="shared" ref="N35:AP35" si="163">N28/N43*1000</f>
        <v>91460.616164587409</v>
      </c>
      <c r="O35" s="50">
        <f t="shared" si="163"/>
        <v>94031.917947913229</v>
      </c>
      <c r="P35" s="50">
        <f t="shared" si="163"/>
        <v>101072.35163245883</v>
      </c>
      <c r="Q35" s="50">
        <f t="shared" si="163"/>
        <v>103453.12661911908</v>
      </c>
      <c r="R35" s="50">
        <f t="shared" si="163"/>
        <v>105965.0109980144</v>
      </c>
      <c r="S35" s="50">
        <f t="shared" si="163"/>
        <v>108127.25963926975</v>
      </c>
      <c r="T35" s="50">
        <f t="shared" si="163"/>
        <v>110236.9460019105</v>
      </c>
      <c r="U35" s="50">
        <f t="shared" si="163"/>
        <v>110546.84819216178</v>
      </c>
      <c r="V35" s="50">
        <f t="shared" si="163"/>
        <v>111945.10760181744</v>
      </c>
      <c r="W35" s="50">
        <f t="shared" si="163"/>
        <v>111753.57698803903</v>
      </c>
      <c r="X35" s="50">
        <f t="shared" si="163"/>
        <v>110535.21682526657</v>
      </c>
      <c r="Y35" s="50">
        <f t="shared" si="163"/>
        <v>111723.68237204161</v>
      </c>
      <c r="Z35" s="50">
        <f t="shared" si="163"/>
        <v>111588.38413934251</v>
      </c>
      <c r="AA35" s="50">
        <f t="shared" si="163"/>
        <v>116187.64114681214</v>
      </c>
      <c r="AB35" s="50">
        <f t="shared" si="163"/>
        <v>118662.58909839579</v>
      </c>
      <c r="AC35" s="50">
        <f t="shared" si="163"/>
        <v>122518.86818389682</v>
      </c>
      <c r="AD35" s="50">
        <f t="shared" si="163"/>
        <v>126044.51912976056</v>
      </c>
      <c r="AE35" s="50">
        <f t="shared" si="163"/>
        <v>126291.25211256757</v>
      </c>
      <c r="AF35" s="50">
        <f t="shared" si="163"/>
        <v>129587.7959754975</v>
      </c>
      <c r="AG35" s="50">
        <f t="shared" si="163"/>
        <v>128954.19679160156</v>
      </c>
      <c r="AH35" s="50">
        <f t="shared" si="163"/>
        <v>132823.41450497406</v>
      </c>
      <c r="AI35" s="50">
        <f t="shared" si="163"/>
        <v>133710.60711578227</v>
      </c>
      <c r="AJ35" s="50">
        <f t="shared" si="163"/>
        <v>135094.91140792344</v>
      </c>
      <c r="AK35" s="50">
        <f t="shared" si="163"/>
        <v>136360.70784659087</v>
      </c>
      <c r="AL35" s="50">
        <f t="shared" si="163"/>
        <v>137266.71029228979</v>
      </c>
      <c r="AM35" s="50">
        <f t="shared" si="163"/>
        <v>139275.44099070076</v>
      </c>
      <c r="AN35" s="50">
        <f t="shared" si="163"/>
        <v>140515.02441153239</v>
      </c>
      <c r="AO35" s="50">
        <f t="shared" si="163"/>
        <v>141262.35187245233</v>
      </c>
      <c r="AP35" s="50">
        <f t="shared" si="163"/>
        <v>141924.37864046672</v>
      </c>
      <c r="AQ35" s="50">
        <f t="shared" ref="AQ35:AT35" si="164">AQ28/AQ43*1000</f>
        <v>142762.71214639398</v>
      </c>
      <c r="AR35" s="50">
        <f t="shared" si="164"/>
        <v>144298.82820130396</v>
      </c>
      <c r="AS35" s="50">
        <f t="shared" si="164"/>
        <v>145709.46280031919</v>
      </c>
      <c r="AT35" s="50">
        <f t="shared" si="164"/>
        <v>147025.00540197597</v>
      </c>
      <c r="AU35" s="50"/>
      <c r="AV35" s="50"/>
      <c r="AW35" s="17"/>
      <c r="AX35" t="str">
        <f t="shared" si="138"/>
        <v xml:space="preserve">   Oct 2025 Pessimistic</v>
      </c>
      <c r="AY35" s="4">
        <f t="shared" si="139"/>
        <v>99.999999999999986</v>
      </c>
      <c r="AZ35" s="4">
        <f t="shared" si="139"/>
        <v>102.81137596831694</v>
      </c>
      <c r="BA35" s="4">
        <f t="shared" si="139"/>
        <v>110.50915232254141</v>
      </c>
      <c r="BB35" s="4">
        <f t="shared" si="139"/>
        <v>113.1122126194193</v>
      </c>
      <c r="BC35" s="4">
        <f t="shared" si="139"/>
        <v>115.85862357118357</v>
      </c>
      <c r="BD35" s="4">
        <f t="shared" si="139"/>
        <v>118.22275441998988</v>
      </c>
      <c r="BE35" s="4">
        <f t="shared" si="139"/>
        <v>120.5294154191289</v>
      </c>
      <c r="BF35" s="4">
        <f t="shared" si="139"/>
        <v>120.86825218105666</v>
      </c>
      <c r="BG35" s="4">
        <f t="shared" si="139"/>
        <v>122.39706257868117</v>
      </c>
      <c r="BH35" s="4">
        <f t="shared" si="139"/>
        <v>122.18764936695106</v>
      </c>
      <c r="BI35" s="4">
        <f t="shared" si="140"/>
        <v>120.85553483081021</v>
      </c>
      <c r="BJ35" s="4">
        <f t="shared" si="140"/>
        <v>122.15496358672011</v>
      </c>
      <c r="BK35" s="4">
        <f t="shared" si="140"/>
        <v>122.00703299279583</v>
      </c>
      <c r="BL35" s="4">
        <f t="shared" si="140"/>
        <v>127.03570784798492</v>
      </c>
      <c r="BM35" s="4">
        <f t="shared" si="140"/>
        <v>129.74173373690948</v>
      </c>
      <c r="BN35" s="4">
        <f t="shared" si="140"/>
        <v>133.95806120901122</v>
      </c>
      <c r="BO35" s="4">
        <f t="shared" si="140"/>
        <v>137.81289085450496</v>
      </c>
      <c r="BP35" s="4">
        <f t="shared" si="140"/>
        <v>138.08266050307478</v>
      </c>
      <c r="BQ35" s="4">
        <f t="shared" si="140"/>
        <v>141.68699207350468</v>
      </c>
      <c r="BR35" s="4">
        <f t="shared" si="140"/>
        <v>140.99423576979058</v>
      </c>
      <c r="BS35" s="4">
        <f t="shared" si="141"/>
        <v>145.22470990787167</v>
      </c>
      <c r="BT35" s="4">
        <f t="shared" si="141"/>
        <v>146.19473684188191</v>
      </c>
      <c r="BU35" s="4">
        <f t="shared" si="141"/>
        <v>147.70828917751243</v>
      </c>
      <c r="BV35" s="4">
        <f t="shared" si="141"/>
        <v>149.09226896219874</v>
      </c>
      <c r="BW35" s="4">
        <f t="shared" si="141"/>
        <v>150.08286194494065</v>
      </c>
      <c r="BX35" s="4">
        <f t="shared" si="142"/>
        <v>152.2791413738876</v>
      </c>
      <c r="BY35" s="4">
        <f t="shared" si="143"/>
        <v>153.63446071549464</v>
      </c>
      <c r="BZ35" s="4">
        <f t="shared" si="144"/>
        <v>154.4515637400086</v>
      </c>
      <c r="CA35" s="4">
        <f t="shared" si="145"/>
        <v>155.17540182002224</v>
      </c>
      <c r="CB35" s="4">
        <f t="shared" si="146"/>
        <v>156.09200783153068</v>
      </c>
      <c r="CC35" s="4">
        <f t="shared" si="147"/>
        <v>157.77154610639388</v>
      </c>
      <c r="CD35" s="4">
        <f t="shared" si="148"/>
        <v>159.31388712504253</v>
      </c>
      <c r="CE35" s="4">
        <f t="shared" si="149"/>
        <v>160.75225771210418</v>
      </c>
      <c r="CG35" s="4" t="str">
        <f t="shared" ref="CG35" si="165">M35</f>
        <v xml:space="preserve">   Oct 2025 Pessimistic</v>
      </c>
      <c r="CH35" s="52">
        <f t="shared" si="158"/>
        <v>-1.5186016995694107E-4</v>
      </c>
      <c r="CI35" s="52">
        <f t="shared" si="158"/>
        <v>-1.1875841955188982E-4</v>
      </c>
      <c r="CJ35" s="52">
        <f t="shared" si="158"/>
        <v>-3.8161768361388848E-4</v>
      </c>
      <c r="CK35" s="52">
        <f t="shared" si="158"/>
        <v>6.3248181838382322E-4</v>
      </c>
      <c r="CL35" s="52">
        <f t="shared" si="158"/>
        <v>-2.6012814360654168E-4</v>
      </c>
      <c r="CM35" s="52">
        <f t="shared" si="158"/>
        <v>-8.8851963649172472E-4</v>
      </c>
      <c r="CN35" s="52">
        <f t="shared" si="158"/>
        <v>-7.7801398813026612E-4</v>
      </c>
      <c r="CO35" s="52">
        <f t="shared" si="158"/>
        <v>5.0439613894304181E-4</v>
      </c>
      <c r="CP35" s="52">
        <f t="shared" si="158"/>
        <v>1.0090833352089934E-3</v>
      </c>
      <c r="CQ35" s="52">
        <f t="shared" si="158"/>
        <v>1.820068324298818E-3</v>
      </c>
      <c r="CR35" s="52">
        <f t="shared" si="159"/>
        <v>-3.009876913904197E-3</v>
      </c>
      <c r="CS35" s="52">
        <f t="shared" si="159"/>
        <v>1.8478717609160533E-3</v>
      </c>
      <c r="CT35" s="52">
        <f t="shared" si="159"/>
        <v>-6.2000001226236723E-4</v>
      </c>
      <c r="CU35" s="52">
        <f t="shared" si="159"/>
        <v>5.148831812455068E-3</v>
      </c>
      <c r="CV35" s="52">
        <f t="shared" si="159"/>
        <v>-8.6361685790649068E-3</v>
      </c>
      <c r="CW35" s="52">
        <f t="shared" si="159"/>
        <v>1.8479035052390014E-3</v>
      </c>
      <c r="CX35" s="52">
        <f t="shared" si="159"/>
        <v>1.6266905678763433E-3</v>
      </c>
      <c r="CY35" s="52">
        <f t="shared" si="159"/>
        <v>-1.0649230287659295E-2</v>
      </c>
      <c r="CZ35" s="52">
        <f t="shared" si="159"/>
        <v>-1.4675140591046132E-3</v>
      </c>
      <c r="DA35" s="52">
        <f t="shared" si="159"/>
        <v>6.9530721467301326E-3</v>
      </c>
      <c r="DB35" s="52">
        <f t="shared" si="160"/>
        <v>3.4973842594918647E-3</v>
      </c>
      <c r="DC35" s="52">
        <f t="shared" si="160"/>
        <v>1.6398343528501114E-2</v>
      </c>
      <c r="DD35" s="52">
        <f t="shared" si="160"/>
        <v>1.393610191844874E-2</v>
      </c>
      <c r="DE35" s="52">
        <f t="shared" si="160"/>
        <v>1.5152657806187575E-2</v>
      </c>
      <c r="DF35" s="52">
        <f t="shared" si="160"/>
        <v>1.2485051250725965E-2</v>
      </c>
    </row>
    <row r="36" spans="1:110" x14ac:dyDescent="0.2">
      <c r="A36" s="25"/>
      <c r="C36" s="50"/>
      <c r="D36" s="50"/>
      <c r="E36" s="50"/>
      <c r="F36" s="50"/>
      <c r="G36" s="50"/>
      <c r="H36" s="50"/>
      <c r="I36" s="50"/>
      <c r="J36" s="50"/>
      <c r="K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row>
    <row r="37" spans="1:110" x14ac:dyDescent="0.2">
      <c r="A37" s="25"/>
      <c r="B37" s="26" t="s">
        <v>0</v>
      </c>
      <c r="C37" s="50"/>
      <c r="D37" s="50"/>
      <c r="E37" s="50"/>
      <c r="F37" s="50"/>
      <c r="G37" s="50"/>
      <c r="H37" s="50"/>
      <c r="I37" s="50"/>
      <c r="J37" s="50"/>
      <c r="K37" s="50"/>
      <c r="M37" s="26" t="s">
        <v>0</v>
      </c>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X37" s="26" t="s">
        <v>233</v>
      </c>
      <c r="CG37" s="26" t="s">
        <v>233</v>
      </c>
    </row>
    <row r="38" spans="1:110" x14ac:dyDescent="0.2">
      <c r="B38" t="str">
        <f t="shared" ref="B38:B43" si="166">B9</f>
        <v xml:space="preserve">   Jul 2025 Optimistic</v>
      </c>
      <c r="C38" s="50">
        <v>1763.4083333333333</v>
      </c>
      <c r="D38" s="50">
        <v>1661.4333333333334</v>
      </c>
      <c r="E38" s="50">
        <v>1688.8583333333333</v>
      </c>
      <c r="F38" s="50">
        <v>1764.0416666666667</v>
      </c>
      <c r="G38" s="50">
        <v>1779.0833333333335</v>
      </c>
      <c r="H38" s="50">
        <v>1792.1416666666667</v>
      </c>
      <c r="I38" s="50">
        <v>1795.0581666666667</v>
      </c>
      <c r="J38" s="50">
        <v>1817.9615000000001</v>
      </c>
      <c r="K38" s="50">
        <v>1841.6564999999998</v>
      </c>
      <c r="M38" t="str">
        <f t="shared" ref="M38:M43" si="167">B9</f>
        <v xml:space="preserve">   Jul 2025 Optimistic</v>
      </c>
      <c r="N38" s="50">
        <v>1779.5333333333333</v>
      </c>
      <c r="O38" s="50">
        <v>1782.8000000000002</v>
      </c>
      <c r="P38" s="50">
        <v>1581.7666666666669</v>
      </c>
      <c r="Q38" s="50">
        <v>1633.0333333333333</v>
      </c>
      <c r="R38" s="50">
        <v>1648.1333333333334</v>
      </c>
      <c r="S38" s="50">
        <v>1645.5</v>
      </c>
      <c r="T38" s="50">
        <v>1668.7333333333333</v>
      </c>
      <c r="U38" s="50">
        <v>1704.0666666666666</v>
      </c>
      <c r="V38" s="50">
        <v>1737.1333333333334</v>
      </c>
      <c r="W38" s="50">
        <v>1742.7</v>
      </c>
      <c r="X38" s="50">
        <v>1757.4666666666669</v>
      </c>
      <c r="Y38" s="50">
        <v>1779</v>
      </c>
      <c r="Z38" s="50">
        <v>1777</v>
      </c>
      <c r="AA38" s="50">
        <v>1779.0333333333335</v>
      </c>
      <c r="AB38" s="50">
        <v>1781.9</v>
      </c>
      <c r="AC38" s="50">
        <v>1776.9</v>
      </c>
      <c r="AD38" s="50">
        <v>1778.5</v>
      </c>
      <c r="AE38" s="50">
        <v>1788.3</v>
      </c>
      <c r="AF38" s="50">
        <v>1796.1333333333332</v>
      </c>
      <c r="AG38" s="50">
        <v>1800.7</v>
      </c>
      <c r="AH38" s="50">
        <v>1783.4333333333334</v>
      </c>
      <c r="AI38" s="50">
        <v>1790.8666666666668</v>
      </c>
      <c r="AJ38" s="50">
        <v>1790.873</v>
      </c>
      <c r="AK38" s="50">
        <v>1796.355</v>
      </c>
      <c r="AL38" s="50">
        <v>1802.1379999999999</v>
      </c>
      <c r="AM38" s="50">
        <v>1808.1189999999999</v>
      </c>
      <c r="AN38" s="50">
        <v>1814.845</v>
      </c>
      <c r="AO38" s="50">
        <v>1820.711</v>
      </c>
      <c r="AP38" s="50">
        <v>1828.171</v>
      </c>
      <c r="AQ38" s="50">
        <v>1833.7470000000001</v>
      </c>
      <c r="AR38" s="50">
        <v>1839.1679999999999</v>
      </c>
      <c r="AS38" s="50">
        <v>1844.35</v>
      </c>
      <c r="AT38" s="50">
        <v>1849.3610000000001</v>
      </c>
      <c r="AU38" s="50"/>
      <c r="AV38" s="50"/>
      <c r="AX38" t="str">
        <f t="shared" ref="AX38:AX43" si="168">M38</f>
        <v xml:space="preserve">   Jul 2025 Optimistic</v>
      </c>
      <c r="AY38" s="4">
        <f t="shared" ref="AY38:AY43" si="169">100*N38/$N38</f>
        <v>100.00000000000001</v>
      </c>
      <c r="AZ38" s="4">
        <f t="shared" ref="AZ38:AZ43" si="170">100*O38/$N38</f>
        <v>100.18356872588321</v>
      </c>
      <c r="BA38" s="4">
        <f t="shared" ref="BA38:BA43" si="171">100*P38/$N38</f>
        <v>88.886599483010542</v>
      </c>
      <c r="BB38" s="4">
        <f t="shared" ref="BB38:BB43" si="172">100*Q38/$N38</f>
        <v>91.767504589218149</v>
      </c>
      <c r="BC38" s="4">
        <f t="shared" ref="BC38:BC43" si="173">100*R38/$N38</f>
        <v>92.616041658861874</v>
      </c>
      <c r="BD38" s="4">
        <f t="shared" ref="BD38:BD43" si="174">100*S38/$N38</f>
        <v>92.468062787996857</v>
      </c>
      <c r="BE38" s="4">
        <f t="shared" ref="BE38:BE43" si="175">100*T38/$N38</f>
        <v>93.773648522084443</v>
      </c>
      <c r="BF38" s="4">
        <f t="shared" ref="BF38:BF43" si="176">100*U38/$N38</f>
        <v>95.759187802045474</v>
      </c>
      <c r="BG38" s="4">
        <f t="shared" ref="BG38:BG43" si="177">100*V38/$N38</f>
        <v>97.617352864046765</v>
      </c>
      <c r="BH38" s="4">
        <f t="shared" ref="BH38:BH43" si="178">100*W38/$N38</f>
        <v>97.930168958153828</v>
      </c>
      <c r="BI38" s="4">
        <f t="shared" ref="BI38:BI43" si="179">100*X38/$N38</f>
        <v>98.759974525156423</v>
      </c>
      <c r="BJ38" s="4">
        <f t="shared" ref="BJ38:BJ43" si="180">100*Y38/$N38</f>
        <v>99.970029595774179</v>
      </c>
      <c r="BK38" s="4">
        <f t="shared" ref="BK38:BK43" si="181">100*Z38/$N38</f>
        <v>99.85764057992732</v>
      </c>
      <c r="BL38" s="4">
        <f t="shared" ref="BL38:BL43" si="182">100*AA38/$N38</f>
        <v>99.971902746038296</v>
      </c>
      <c r="BM38" s="4">
        <f t="shared" ref="BM38:BM43" si="183">100*AB38/$N38</f>
        <v>100.13299366875211</v>
      </c>
      <c r="BN38" s="4">
        <f t="shared" ref="BN38:BN43" si="184">100*AC38/$N38</f>
        <v>99.852021129134982</v>
      </c>
      <c r="BO38" s="4">
        <f t="shared" ref="BO38:BO43" si="185">100*AD38/$N38</f>
        <v>99.941932341812461</v>
      </c>
      <c r="BP38" s="4">
        <f t="shared" ref="BP38:BP43" si="186">100*AE38/$N38</f>
        <v>100.49263851946203</v>
      </c>
      <c r="BQ38" s="4">
        <f t="shared" ref="BQ38:BQ43" si="187">100*AF38/$N38</f>
        <v>100.93282883152885</v>
      </c>
      <c r="BR38" s="4">
        <f t="shared" ref="BR38:BR43" si="188">100*AG38/$N38</f>
        <v>101.18945041771251</v>
      </c>
      <c r="BS38" s="4">
        <f t="shared" ref="BS38:BS43" si="189">100*AH38/$N38</f>
        <v>100.21915858090136</v>
      </c>
      <c r="BT38" s="4">
        <f t="shared" ref="BT38:BT43" si="190">100*AI38/$N38</f>
        <v>100.63687108979883</v>
      </c>
      <c r="BU38" s="4">
        <f t="shared" ref="BU38:BU43" si="191">100*AJ38/$N38</f>
        <v>100.63722698834901</v>
      </c>
      <c r="BV38" s="4">
        <f t="shared" ref="BV38:BV43" si="192">100*AK38/$N38</f>
        <v>100.94528528078523</v>
      </c>
      <c r="BW38" s="4">
        <f t="shared" ref="BW38:BW43" si="193">100*AL38/$N38</f>
        <v>101.27025812010639</v>
      </c>
      <c r="BX38" s="4">
        <f t="shared" ref="BX38:BX43" si="194">100*AM38/$N38</f>
        <v>101.6063574719964</v>
      </c>
      <c r="BY38" s="4">
        <f t="shared" ref="BY38:BY43" si="195">100*AN38/$N38</f>
        <v>101.98432173228936</v>
      </c>
      <c r="BZ38" s="4">
        <f t="shared" ref="BZ38:BZ43" si="196">100*AO38/$N38</f>
        <v>102.31395871576818</v>
      </c>
      <c r="CA38" s="4">
        <f t="shared" ref="CA38:CA43" si="197">100*AP38/$N38</f>
        <v>102.73316974487695</v>
      </c>
      <c r="CB38" s="4">
        <f t="shared" ref="CB38:CB43" si="198">100*AQ38/$N38</f>
        <v>103.04651032105797</v>
      </c>
      <c r="CC38" s="4">
        <f t="shared" ref="CC38:CC43" si="199">100*AR38/$N38</f>
        <v>103.35114074851084</v>
      </c>
      <c r="CD38" s="4">
        <f t="shared" ref="CD38:CD43" si="200">100*AS38/$N38</f>
        <v>103.64234068857004</v>
      </c>
      <c r="CE38" s="4">
        <f t="shared" ref="CE38:CE43" si="201">100*AT38/$N38</f>
        <v>103.92393136777433</v>
      </c>
      <c r="CG38" s="4" t="str">
        <f t="shared" ref="CG38:CG40" si="202">M38</f>
        <v xml:space="preserve">   Jul 2025 Optimistic</v>
      </c>
    </row>
    <row r="39" spans="1:110" x14ac:dyDescent="0.2">
      <c r="B39" t="str">
        <f t="shared" si="166"/>
        <v xml:space="preserve">   Jul 2025 Baseline</v>
      </c>
      <c r="C39" s="50">
        <v>1763.4083333333333</v>
      </c>
      <c r="D39" s="50">
        <v>1661.4333333333334</v>
      </c>
      <c r="E39" s="50">
        <v>1688.8583333333333</v>
      </c>
      <c r="F39" s="50">
        <v>1764.0416666666667</v>
      </c>
      <c r="G39" s="50">
        <v>1779.0833333333335</v>
      </c>
      <c r="H39" s="50">
        <v>1792.1416666666667</v>
      </c>
      <c r="I39" s="50">
        <v>1792.6811666666667</v>
      </c>
      <c r="J39" s="50">
        <v>1801.5002500000001</v>
      </c>
      <c r="K39" s="50">
        <v>1815.788</v>
      </c>
      <c r="M39" t="str">
        <f t="shared" si="167"/>
        <v xml:space="preserve">   Jul 2025 Baseline</v>
      </c>
      <c r="N39" s="50">
        <v>1779.5333333333333</v>
      </c>
      <c r="O39" s="50">
        <v>1782.8000000000002</v>
      </c>
      <c r="P39" s="50">
        <v>1581.7666666666669</v>
      </c>
      <c r="Q39" s="50">
        <v>1633.0333333333333</v>
      </c>
      <c r="R39" s="50">
        <v>1648.1333333333334</v>
      </c>
      <c r="S39" s="50">
        <v>1645.5</v>
      </c>
      <c r="T39" s="50">
        <v>1668.7333333333333</v>
      </c>
      <c r="U39" s="50">
        <v>1704.0666666666666</v>
      </c>
      <c r="V39" s="50">
        <v>1737.1333333333334</v>
      </c>
      <c r="W39" s="50">
        <v>1742.7</v>
      </c>
      <c r="X39" s="50">
        <v>1757.4666666666669</v>
      </c>
      <c r="Y39" s="50">
        <v>1779</v>
      </c>
      <c r="Z39" s="50">
        <v>1777</v>
      </c>
      <c r="AA39" s="50">
        <v>1779.0333333333335</v>
      </c>
      <c r="AB39" s="50">
        <v>1781.9</v>
      </c>
      <c r="AC39" s="50">
        <v>1776.9</v>
      </c>
      <c r="AD39" s="50">
        <v>1778.5</v>
      </c>
      <c r="AE39" s="50">
        <v>1788.3</v>
      </c>
      <c r="AF39" s="50">
        <v>1796.1333333333332</v>
      </c>
      <c r="AG39" s="50">
        <v>1800.7</v>
      </c>
      <c r="AH39" s="50">
        <v>1783.4333333333334</v>
      </c>
      <c r="AI39" s="50">
        <v>1790.8666666666668</v>
      </c>
      <c r="AJ39" s="50">
        <v>1790.914</v>
      </c>
      <c r="AK39" s="50">
        <v>1793.577</v>
      </c>
      <c r="AL39" s="50">
        <v>1795.367</v>
      </c>
      <c r="AM39" s="50">
        <v>1797.65</v>
      </c>
      <c r="AN39" s="50">
        <v>1799.827</v>
      </c>
      <c r="AO39" s="50">
        <v>1802.143</v>
      </c>
      <c r="AP39" s="50">
        <v>1806.3810000000001</v>
      </c>
      <c r="AQ39" s="50">
        <v>1810.2329999999999</v>
      </c>
      <c r="AR39" s="50">
        <v>1813.52</v>
      </c>
      <c r="AS39" s="50">
        <v>1817.519</v>
      </c>
      <c r="AT39" s="50">
        <v>1821.88</v>
      </c>
      <c r="AU39" s="50"/>
      <c r="AV39" s="50"/>
      <c r="AX39" t="str">
        <f t="shared" si="168"/>
        <v xml:space="preserve">   Jul 2025 Baseline</v>
      </c>
      <c r="AY39" s="4">
        <f t="shared" si="169"/>
        <v>100.00000000000001</v>
      </c>
      <c r="AZ39" s="4">
        <f t="shared" si="170"/>
        <v>100.18356872588321</v>
      </c>
      <c r="BA39" s="4">
        <f t="shared" si="171"/>
        <v>88.886599483010542</v>
      </c>
      <c r="BB39" s="4">
        <f t="shared" si="172"/>
        <v>91.767504589218149</v>
      </c>
      <c r="BC39" s="4">
        <f t="shared" si="173"/>
        <v>92.616041658861874</v>
      </c>
      <c r="BD39" s="4">
        <f t="shared" si="174"/>
        <v>92.468062787996857</v>
      </c>
      <c r="BE39" s="4">
        <f t="shared" si="175"/>
        <v>93.773648522084443</v>
      </c>
      <c r="BF39" s="4">
        <f t="shared" si="176"/>
        <v>95.759187802045474</v>
      </c>
      <c r="BG39" s="4">
        <f t="shared" si="177"/>
        <v>97.617352864046765</v>
      </c>
      <c r="BH39" s="4">
        <f t="shared" si="178"/>
        <v>97.930168958153828</v>
      </c>
      <c r="BI39" s="4">
        <f t="shared" si="179"/>
        <v>98.759974525156423</v>
      </c>
      <c r="BJ39" s="4">
        <f t="shared" si="180"/>
        <v>99.970029595774179</v>
      </c>
      <c r="BK39" s="4">
        <f t="shared" si="181"/>
        <v>99.85764057992732</v>
      </c>
      <c r="BL39" s="4">
        <f t="shared" si="182"/>
        <v>99.971902746038296</v>
      </c>
      <c r="BM39" s="4">
        <f t="shared" si="183"/>
        <v>100.13299366875211</v>
      </c>
      <c r="BN39" s="4">
        <f t="shared" si="184"/>
        <v>99.852021129134982</v>
      </c>
      <c r="BO39" s="4">
        <f t="shared" si="185"/>
        <v>99.941932341812461</v>
      </c>
      <c r="BP39" s="4">
        <f t="shared" si="186"/>
        <v>100.49263851946203</v>
      </c>
      <c r="BQ39" s="4">
        <f t="shared" si="187"/>
        <v>100.93282883152885</v>
      </c>
      <c r="BR39" s="4">
        <f t="shared" si="188"/>
        <v>101.18945041771251</v>
      </c>
      <c r="BS39" s="4">
        <f t="shared" si="189"/>
        <v>100.21915858090136</v>
      </c>
      <c r="BT39" s="4">
        <f t="shared" si="190"/>
        <v>100.63687108979883</v>
      </c>
      <c r="BU39" s="4">
        <f t="shared" si="191"/>
        <v>100.63953096317387</v>
      </c>
      <c r="BV39" s="4">
        <f t="shared" si="192"/>
        <v>100.78917693777396</v>
      </c>
      <c r="BW39" s="4">
        <f t="shared" si="193"/>
        <v>100.88976510695687</v>
      </c>
      <c r="BX39" s="4">
        <f t="shared" si="194"/>
        <v>101.01805716854606</v>
      </c>
      <c r="BY39" s="4">
        <f t="shared" si="195"/>
        <v>101.14039261229537</v>
      </c>
      <c r="BZ39" s="4">
        <f t="shared" si="196"/>
        <v>101.270539092646</v>
      </c>
      <c r="CA39" s="4">
        <f t="shared" si="197"/>
        <v>101.50869141722549</v>
      </c>
      <c r="CB39" s="4">
        <f t="shared" si="198"/>
        <v>101.72515266174652</v>
      </c>
      <c r="CC39" s="4">
        <f t="shared" si="199"/>
        <v>101.90986400929083</v>
      </c>
      <c r="CD39" s="4">
        <f t="shared" si="200"/>
        <v>102.1345858464766</v>
      </c>
      <c r="CE39" s="4">
        <f t="shared" si="201"/>
        <v>102.37965009553066</v>
      </c>
      <c r="CG39" s="4" t="str">
        <f t="shared" si="202"/>
        <v xml:space="preserve">   Jul 2025 Baseline</v>
      </c>
    </row>
    <row r="40" spans="1:110" x14ac:dyDescent="0.2">
      <c r="B40" t="str">
        <f t="shared" si="166"/>
        <v xml:space="preserve">   Jul 2025 Pessimistic</v>
      </c>
      <c r="C40" s="50">
        <v>1763.4083333333333</v>
      </c>
      <c r="D40" s="50">
        <v>1661.4333333333334</v>
      </c>
      <c r="E40" s="50">
        <v>1688.8583333333333</v>
      </c>
      <c r="F40" s="50">
        <v>1764.0416666666667</v>
      </c>
      <c r="G40" s="50">
        <v>1779.0833333333335</v>
      </c>
      <c r="H40" s="50">
        <v>1792.1416666666667</v>
      </c>
      <c r="I40" s="50">
        <v>1788.7354166666669</v>
      </c>
      <c r="J40" s="50">
        <v>1759.0932499999999</v>
      </c>
      <c r="K40" s="50">
        <v>1741.0652500000001</v>
      </c>
      <c r="M40" t="str">
        <f t="shared" si="167"/>
        <v xml:space="preserve">   Jul 2025 Pessimistic</v>
      </c>
      <c r="N40" s="50">
        <v>1779.5333333333333</v>
      </c>
      <c r="O40" s="50">
        <v>1782.8000000000002</v>
      </c>
      <c r="P40" s="50">
        <v>1581.7666666666669</v>
      </c>
      <c r="Q40" s="50">
        <v>1633.0333333333333</v>
      </c>
      <c r="R40" s="50">
        <v>1648.1333333333334</v>
      </c>
      <c r="S40" s="50">
        <v>1645.5</v>
      </c>
      <c r="T40" s="50">
        <v>1668.7333333333333</v>
      </c>
      <c r="U40" s="50">
        <v>1704.0666666666666</v>
      </c>
      <c r="V40" s="50">
        <v>1737.1333333333334</v>
      </c>
      <c r="W40" s="50">
        <v>1742.7</v>
      </c>
      <c r="X40" s="50">
        <v>1757.4666666666669</v>
      </c>
      <c r="Y40" s="50">
        <v>1779</v>
      </c>
      <c r="Z40" s="50">
        <v>1777</v>
      </c>
      <c r="AA40" s="50">
        <v>1779.0333333333335</v>
      </c>
      <c r="AB40" s="50">
        <v>1781.9</v>
      </c>
      <c r="AC40" s="50">
        <v>1776.9</v>
      </c>
      <c r="AD40" s="50">
        <v>1778.5</v>
      </c>
      <c r="AE40" s="50">
        <v>1788.3</v>
      </c>
      <c r="AF40" s="50">
        <v>1796.1333333333332</v>
      </c>
      <c r="AG40" s="50">
        <v>1800.7</v>
      </c>
      <c r="AH40" s="50">
        <v>1783.4333333333334</v>
      </c>
      <c r="AI40" s="50">
        <v>1790.8666666666668</v>
      </c>
      <c r="AJ40" s="50">
        <v>1790.885</v>
      </c>
      <c r="AK40" s="50">
        <v>1789.4690000000001</v>
      </c>
      <c r="AL40" s="50">
        <v>1783.721</v>
      </c>
      <c r="AM40" s="50">
        <v>1777.134</v>
      </c>
      <c r="AN40" s="50">
        <v>1765.809</v>
      </c>
      <c r="AO40" s="50">
        <v>1751.9749999999999</v>
      </c>
      <c r="AP40" s="50">
        <v>1741.4549999999999</v>
      </c>
      <c r="AQ40" s="50">
        <v>1738.9369999999999</v>
      </c>
      <c r="AR40" s="50">
        <v>1738.5119999999999</v>
      </c>
      <c r="AS40" s="50">
        <v>1741.06</v>
      </c>
      <c r="AT40" s="50">
        <v>1745.752</v>
      </c>
      <c r="AU40" s="50"/>
      <c r="AV40" s="50"/>
      <c r="AX40" t="str">
        <f t="shared" si="168"/>
        <v xml:space="preserve">   Jul 2025 Pessimistic</v>
      </c>
      <c r="AY40" s="4">
        <f t="shared" si="169"/>
        <v>100.00000000000001</v>
      </c>
      <c r="AZ40" s="4">
        <f t="shared" si="170"/>
        <v>100.18356872588321</v>
      </c>
      <c r="BA40" s="4">
        <f t="shared" si="171"/>
        <v>88.886599483010542</v>
      </c>
      <c r="BB40" s="4">
        <f t="shared" si="172"/>
        <v>91.767504589218149</v>
      </c>
      <c r="BC40" s="4">
        <f t="shared" si="173"/>
        <v>92.616041658861874</v>
      </c>
      <c r="BD40" s="4">
        <f t="shared" si="174"/>
        <v>92.468062787996857</v>
      </c>
      <c r="BE40" s="4">
        <f t="shared" si="175"/>
        <v>93.773648522084443</v>
      </c>
      <c r="BF40" s="4">
        <f t="shared" si="176"/>
        <v>95.759187802045474</v>
      </c>
      <c r="BG40" s="4">
        <f t="shared" si="177"/>
        <v>97.617352864046765</v>
      </c>
      <c r="BH40" s="4">
        <f t="shared" si="178"/>
        <v>97.930168958153828</v>
      </c>
      <c r="BI40" s="4">
        <f t="shared" si="179"/>
        <v>98.759974525156423</v>
      </c>
      <c r="BJ40" s="4">
        <f t="shared" si="180"/>
        <v>99.970029595774179</v>
      </c>
      <c r="BK40" s="4">
        <f t="shared" si="181"/>
        <v>99.85764057992732</v>
      </c>
      <c r="BL40" s="4">
        <f t="shared" si="182"/>
        <v>99.971902746038296</v>
      </c>
      <c r="BM40" s="4">
        <f t="shared" si="183"/>
        <v>100.13299366875211</v>
      </c>
      <c r="BN40" s="4">
        <f t="shared" si="184"/>
        <v>99.852021129134982</v>
      </c>
      <c r="BO40" s="4">
        <f t="shared" si="185"/>
        <v>99.941932341812461</v>
      </c>
      <c r="BP40" s="4">
        <f t="shared" si="186"/>
        <v>100.49263851946203</v>
      </c>
      <c r="BQ40" s="4">
        <f t="shared" si="187"/>
        <v>100.93282883152885</v>
      </c>
      <c r="BR40" s="4">
        <f t="shared" si="188"/>
        <v>101.18945041771251</v>
      </c>
      <c r="BS40" s="4">
        <f t="shared" si="189"/>
        <v>100.21915858090136</v>
      </c>
      <c r="BT40" s="4">
        <f t="shared" si="190"/>
        <v>100.63687108979883</v>
      </c>
      <c r="BU40" s="4">
        <f t="shared" si="191"/>
        <v>100.63790132244409</v>
      </c>
      <c r="BV40" s="4">
        <f t="shared" si="192"/>
        <v>100.55832989922452</v>
      </c>
      <c r="BW40" s="4">
        <f t="shared" si="193"/>
        <v>100.23532386768068</v>
      </c>
      <c r="BX40" s="4">
        <f t="shared" si="194"/>
        <v>99.86517064398906</v>
      </c>
      <c r="BY40" s="4">
        <f t="shared" si="195"/>
        <v>99.228767841756266</v>
      </c>
      <c r="BZ40" s="4">
        <f t="shared" si="196"/>
        <v>98.451373019143603</v>
      </c>
      <c r="CA40" s="4">
        <f t="shared" si="197"/>
        <v>97.860206795789153</v>
      </c>
      <c r="CB40" s="4">
        <f t="shared" si="198"/>
        <v>97.718709024837963</v>
      </c>
      <c r="CC40" s="4">
        <f t="shared" si="199"/>
        <v>97.694826358970502</v>
      </c>
      <c r="CD40" s="4">
        <f t="shared" si="200"/>
        <v>97.838009965159401</v>
      </c>
      <c r="CE40" s="4">
        <f t="shared" si="201"/>
        <v>98.10167459633611</v>
      </c>
      <c r="CG40" s="4" t="str">
        <f t="shared" si="202"/>
        <v xml:space="preserve">   Jul 2025 Pessimistic</v>
      </c>
    </row>
    <row r="41" spans="1:110" x14ac:dyDescent="0.2">
      <c r="B41" t="str">
        <f t="shared" si="166"/>
        <v xml:space="preserve">   Oct 2025 Optimistic</v>
      </c>
      <c r="C41" s="50">
        <f ca="1">'Optimistic ANN'!AF7</f>
        <v>1763.4166666666667</v>
      </c>
      <c r="D41" s="50">
        <f ca="1">'Optimistic ANN'!AG7</f>
        <v>1661.4833333333333</v>
      </c>
      <c r="E41" s="50">
        <f ca="1">'Optimistic ANN'!AH7</f>
        <v>1688.8833333333332</v>
      </c>
      <c r="F41" s="50">
        <f ca="1">'Optimistic ANN'!AI7</f>
        <v>1764.0166666666669</v>
      </c>
      <c r="G41" s="50">
        <f ca="1">'Optimistic ANN'!AJ7</f>
        <v>1779.125</v>
      </c>
      <c r="H41" s="50">
        <f ca="1">'Optimistic ANN'!AK7</f>
        <v>1791.2250000000004</v>
      </c>
      <c r="I41" s="50">
        <f ca="1">'Optimistic ANN'!AL7</f>
        <v>1780.9318333333331</v>
      </c>
      <c r="J41" s="50">
        <f ca="1">'Optimistic ANN'!AM7</f>
        <v>1803.6774999999998</v>
      </c>
      <c r="K41" s="50">
        <f ca="1">'Optimistic ANN'!AN7</f>
        <v>1828.9275</v>
      </c>
      <c r="M41" t="str">
        <f t="shared" si="167"/>
        <v xml:space="preserve">   Oct 2025 Optimistic</v>
      </c>
      <c r="N41" s="50">
        <f>'Optimistic QTR'!DR7</f>
        <v>1779.5666666666666</v>
      </c>
      <c r="O41" s="50">
        <f>'Optimistic QTR'!DS7</f>
        <v>1782.9666666666665</v>
      </c>
      <c r="P41" s="50">
        <f>'Optimistic QTR'!DT7</f>
        <v>1581.6</v>
      </c>
      <c r="Q41" s="50">
        <f>'Optimistic QTR'!DU7</f>
        <v>1633.2</v>
      </c>
      <c r="R41" s="50">
        <f>'Optimistic QTR'!DV7</f>
        <v>1648.1666666666667</v>
      </c>
      <c r="S41" s="50">
        <f>'Optimistic QTR'!DW7</f>
        <v>1645.7333333333331</v>
      </c>
      <c r="T41" s="50">
        <f>'Optimistic QTR'!DX7</f>
        <v>1668.5333333333333</v>
      </c>
      <c r="U41" s="50">
        <f>'Optimistic QTR'!DY7</f>
        <v>1704.1999999999998</v>
      </c>
      <c r="V41" s="50">
        <f>'Optimistic QTR'!DZ7</f>
        <v>1737.0666666666664</v>
      </c>
      <c r="W41" s="50">
        <f>'Optimistic QTR'!EA7</f>
        <v>1742.9333333333334</v>
      </c>
      <c r="X41" s="50">
        <f>'Optimistic QTR'!EB7</f>
        <v>1757.3000000000002</v>
      </c>
      <c r="Y41" s="50">
        <f>'Optimistic QTR'!EC7</f>
        <v>1779.1</v>
      </c>
      <c r="Z41" s="50">
        <f>'Optimistic QTR'!ED7</f>
        <v>1776.7333333333336</v>
      </c>
      <c r="AA41" s="50">
        <f>'Optimistic QTR'!EE7</f>
        <v>1779.3999999999999</v>
      </c>
      <c r="AB41" s="50">
        <f>'Optimistic QTR'!EF7</f>
        <v>1781.7999999999997</v>
      </c>
      <c r="AC41" s="50">
        <f>'Optimistic QTR'!EG7</f>
        <v>1777.0666666666666</v>
      </c>
      <c r="AD41" s="50">
        <f>'Optimistic QTR'!EH7</f>
        <v>1778.2333333333333</v>
      </c>
      <c r="AE41" s="50">
        <f>'Optimistic QTR'!EI7</f>
        <v>1788.6000000000004</v>
      </c>
      <c r="AF41" s="50">
        <f>'Optimistic QTR'!EJ7</f>
        <v>1796</v>
      </c>
      <c r="AG41" s="50">
        <f>'Optimistic QTR'!EK7</f>
        <v>1800.7000000000003</v>
      </c>
      <c r="AH41" s="50">
        <f>'Optimistic QTR'!EL7</f>
        <v>1779.6</v>
      </c>
      <c r="AI41" s="50">
        <f>'Optimistic QTR'!EM7</f>
        <v>1782.6333333333332</v>
      </c>
      <c r="AJ41" s="50">
        <f>'Optimistic QTR'!EN7</f>
        <v>1778.1</v>
      </c>
      <c r="AK41" s="50">
        <f>'Optimistic QTR'!EO7</f>
        <v>1778.8489999999999</v>
      </c>
      <c r="AL41" s="50">
        <f>'Optimistic QTR'!EP7</f>
        <v>1784.145</v>
      </c>
      <c r="AM41" s="50">
        <f>'Optimistic QTR'!EQ7</f>
        <v>1790.422</v>
      </c>
      <c r="AN41" s="50">
        <f>'Optimistic QTR'!ER7</f>
        <v>1800.4390000000001</v>
      </c>
      <c r="AO41" s="50">
        <f>'Optimistic QTR'!ES7</f>
        <v>1808.204</v>
      </c>
      <c r="AP41" s="50">
        <f>'Optimistic QTR'!ET7</f>
        <v>1815.645</v>
      </c>
      <c r="AQ41" s="50">
        <f>'Optimistic QTR'!EU7</f>
        <v>1821.4880000000001</v>
      </c>
      <c r="AR41" s="50">
        <f>'Optimistic QTR'!EV7</f>
        <v>1826.5889999999999</v>
      </c>
      <c r="AS41" s="50">
        <f>'Optimistic QTR'!EW7</f>
        <v>1831.538</v>
      </c>
      <c r="AT41" s="50">
        <f>'Optimistic QTR'!EX7</f>
        <v>1836.095</v>
      </c>
      <c r="AU41" s="50"/>
      <c r="AV41" s="50"/>
      <c r="AW41" s="17"/>
      <c r="AX41" t="str">
        <f t="shared" si="168"/>
        <v xml:space="preserve">   Oct 2025 Optimistic</v>
      </c>
      <c r="AY41" s="4">
        <f t="shared" si="169"/>
        <v>100</v>
      </c>
      <c r="AZ41" s="4">
        <f t="shared" si="170"/>
        <v>100.19105774814093</v>
      </c>
      <c r="BA41" s="4">
        <f t="shared" si="171"/>
        <v>88.875568958735272</v>
      </c>
      <c r="BB41" s="4">
        <f t="shared" si="172"/>
        <v>91.775151254050613</v>
      </c>
      <c r="BC41" s="4">
        <f t="shared" si="173"/>
        <v>92.616179968906309</v>
      </c>
      <c r="BD41" s="4">
        <f t="shared" si="174"/>
        <v>92.479442560923061</v>
      </c>
      <c r="BE41" s="4">
        <f t="shared" si="175"/>
        <v>93.760653342574045</v>
      </c>
      <c r="BF41" s="4">
        <f t="shared" si="176"/>
        <v>95.764886582875974</v>
      </c>
      <c r="BG41" s="4">
        <f t="shared" si="177"/>
        <v>97.611778148238315</v>
      </c>
      <c r="BH41" s="4">
        <f t="shared" si="178"/>
        <v>97.941446419540341</v>
      </c>
      <c r="BI41" s="4">
        <f t="shared" si="179"/>
        <v>98.74875906119469</v>
      </c>
      <c r="BJ41" s="4">
        <f t="shared" si="180"/>
        <v>99.973776387510071</v>
      </c>
      <c r="BK41" s="4">
        <f t="shared" si="181"/>
        <v>99.840785209882583</v>
      </c>
      <c r="BL41" s="4">
        <f t="shared" si="182"/>
        <v>99.990634424110738</v>
      </c>
      <c r="BM41" s="4">
        <f t="shared" si="183"/>
        <v>100.12549871691608</v>
      </c>
      <c r="BN41" s="4">
        <f t="shared" si="184"/>
        <v>99.859516361661079</v>
      </c>
      <c r="BO41" s="4">
        <f t="shared" si="185"/>
        <v>99.925075392885915</v>
      </c>
      <c r="BP41" s="4">
        <f t="shared" si="186"/>
        <v>100.507614213198</v>
      </c>
      <c r="BQ41" s="4">
        <f t="shared" si="187"/>
        <v>100.92344578268118</v>
      </c>
      <c r="BR41" s="4">
        <f t="shared" si="188"/>
        <v>101.18755502275837</v>
      </c>
      <c r="BS41" s="4">
        <f t="shared" si="189"/>
        <v>100.00187311517786</v>
      </c>
      <c r="BT41" s="4">
        <f t="shared" si="190"/>
        <v>100.1723265963624</v>
      </c>
      <c r="BU41" s="4">
        <f t="shared" si="191"/>
        <v>99.917582932174497</v>
      </c>
      <c r="BV41" s="4">
        <f t="shared" si="192"/>
        <v>99.959671830220842</v>
      </c>
      <c r="BW41" s="4">
        <f t="shared" si="193"/>
        <v>100.25727236967802</v>
      </c>
      <c r="BX41" s="4">
        <f t="shared" si="194"/>
        <v>100.60999868881939</v>
      </c>
      <c r="BY41" s="4">
        <f t="shared" si="195"/>
        <v>101.17288853091577</v>
      </c>
      <c r="BZ41" s="4">
        <f t="shared" si="196"/>
        <v>101.60923071159645</v>
      </c>
      <c r="CA41" s="4">
        <f t="shared" si="197"/>
        <v>102.02736621274842</v>
      </c>
      <c r="CB41" s="4">
        <f t="shared" si="198"/>
        <v>102.35570457227416</v>
      </c>
      <c r="CC41" s="4">
        <f t="shared" si="199"/>
        <v>102.64234738794089</v>
      </c>
      <c r="CD41" s="4">
        <f t="shared" si="200"/>
        <v>102.92044879839661</v>
      </c>
      <c r="CE41" s="4">
        <f t="shared" si="201"/>
        <v>103.1765223743608</v>
      </c>
      <c r="CG41" s="4" t="str">
        <f t="shared" ref="CG41" si="203">M41</f>
        <v xml:space="preserve">   Oct 2025 Optimistic</v>
      </c>
      <c r="CH41" s="52">
        <f t="shared" ref="CH41:CQ43" si="204">N41/N38-1</f>
        <v>1.8731502641200493E-5</v>
      </c>
      <c r="CI41" s="52">
        <f t="shared" si="204"/>
        <v>9.3485902325607384E-5</v>
      </c>
      <c r="CJ41" s="52">
        <f t="shared" si="204"/>
        <v>-1.053674161803908E-4</v>
      </c>
      <c r="CK41" s="52">
        <f t="shared" si="204"/>
        <v>1.0205956196029931E-4</v>
      </c>
      <c r="CL41" s="52">
        <f t="shared" si="204"/>
        <v>2.0224900898035969E-5</v>
      </c>
      <c r="CM41" s="52">
        <f t="shared" si="204"/>
        <v>1.418008710623031E-4</v>
      </c>
      <c r="CN41" s="52">
        <f t="shared" si="204"/>
        <v>-1.1985138428349806E-4</v>
      </c>
      <c r="CO41" s="52">
        <f t="shared" si="204"/>
        <v>7.8244200148569476E-5</v>
      </c>
      <c r="CP41" s="52">
        <f t="shared" si="204"/>
        <v>-3.8377403385081443E-5</v>
      </c>
      <c r="CQ41" s="52">
        <f t="shared" si="204"/>
        <v>1.3389185363710254E-4</v>
      </c>
      <c r="CR41" s="52">
        <f t="shared" ref="CR41:DA43" si="205">X41/X38-1</f>
        <v>-9.4833472422450882E-5</v>
      </c>
      <c r="CS41" s="52">
        <f t="shared" si="205"/>
        <v>5.6211354693580518E-5</v>
      </c>
      <c r="CT41" s="52">
        <f t="shared" si="205"/>
        <v>-1.5006565372333025E-4</v>
      </c>
      <c r="CU41" s="52">
        <f t="shared" si="205"/>
        <v>2.0610443874002904E-4</v>
      </c>
      <c r="CV41" s="52">
        <f t="shared" si="205"/>
        <v>-5.6119872046900277E-5</v>
      </c>
      <c r="CW41" s="52">
        <f t="shared" si="205"/>
        <v>9.3796311928961984E-5</v>
      </c>
      <c r="CX41" s="52">
        <f t="shared" si="205"/>
        <v>-1.4993908724580951E-4</v>
      </c>
      <c r="CY41" s="52">
        <f t="shared" si="205"/>
        <v>1.67757087737197E-4</v>
      </c>
      <c r="CZ41" s="52">
        <f t="shared" si="205"/>
        <v>-7.4233538712720204E-5</v>
      </c>
      <c r="DA41" s="52">
        <f t="shared" si="205"/>
        <v>0</v>
      </c>
      <c r="DB41" s="52">
        <f t="shared" ref="DB41:DF43" si="206">AH41/AH38-1</f>
        <v>-2.1494121824945367E-3</v>
      </c>
      <c r="DC41" s="52">
        <f t="shared" si="206"/>
        <v>-4.5974016304956011E-3</v>
      </c>
      <c r="DD41" s="52">
        <f t="shared" si="206"/>
        <v>-7.1322757113431168E-3</v>
      </c>
      <c r="DE41" s="52">
        <f t="shared" si="206"/>
        <v>-9.7452897673344641E-3</v>
      </c>
      <c r="DF41" s="52">
        <f t="shared" si="206"/>
        <v>-9.9842520384121336E-3</v>
      </c>
    </row>
    <row r="42" spans="1:110" x14ac:dyDescent="0.2">
      <c r="B42" t="str">
        <f t="shared" si="166"/>
        <v xml:space="preserve">   Oct 2025 Baseline</v>
      </c>
      <c r="C42" s="50">
        <f ca="1">'Baseline ANN'!AF7</f>
        <v>1763.4166666666667</v>
      </c>
      <c r="D42" s="50">
        <f ca="1">'Baseline ANN'!AG7</f>
        <v>1661.4833333333333</v>
      </c>
      <c r="E42" s="50">
        <f ca="1">'Baseline ANN'!AH7</f>
        <v>1688.8833333333332</v>
      </c>
      <c r="F42" s="50">
        <f ca="1">'Baseline ANN'!AI7</f>
        <v>1764.0166666666669</v>
      </c>
      <c r="G42" s="50">
        <f ca="1">'Baseline ANN'!AJ7</f>
        <v>1779.125</v>
      </c>
      <c r="H42" s="50">
        <f ca="1">'Baseline ANN'!AK7</f>
        <v>1791.2250000000004</v>
      </c>
      <c r="I42" s="50">
        <f ca="1">'Baseline ANN'!AL7</f>
        <v>1780.1825833333332</v>
      </c>
      <c r="J42" s="50">
        <f ca="1">'Baseline ANN'!AM7</f>
        <v>1791.8592500000002</v>
      </c>
      <c r="K42" s="50">
        <f ca="1">'Baseline ANN'!AN7</f>
        <v>1807.653</v>
      </c>
      <c r="M42" t="str">
        <f t="shared" si="167"/>
        <v xml:space="preserve">   Oct 2025 Baseline</v>
      </c>
      <c r="N42" s="50">
        <f>'Baseline QTR'!DR7</f>
        <v>1779.5666666666666</v>
      </c>
      <c r="O42" s="50">
        <f>'Baseline QTR'!DS7</f>
        <v>1782.9666666666665</v>
      </c>
      <c r="P42" s="50">
        <f>'Baseline QTR'!DT7</f>
        <v>1581.6</v>
      </c>
      <c r="Q42" s="50">
        <f>'Baseline QTR'!DU7</f>
        <v>1633.2</v>
      </c>
      <c r="R42" s="50">
        <f>'Baseline QTR'!DV7</f>
        <v>1648.1666666666667</v>
      </c>
      <c r="S42" s="50">
        <f>'Baseline QTR'!DW7</f>
        <v>1645.7333333333331</v>
      </c>
      <c r="T42" s="50">
        <f>'Baseline QTR'!DX7</f>
        <v>1668.5333333333333</v>
      </c>
      <c r="U42" s="50">
        <f>'Baseline QTR'!DY7</f>
        <v>1704.1999999999998</v>
      </c>
      <c r="V42" s="50">
        <f>'Baseline QTR'!DZ7</f>
        <v>1737.0666666666664</v>
      </c>
      <c r="W42" s="50">
        <f>'Baseline QTR'!EA7</f>
        <v>1742.9333333333334</v>
      </c>
      <c r="X42" s="50">
        <f>'Baseline QTR'!EB7</f>
        <v>1757.3000000000002</v>
      </c>
      <c r="Y42" s="50">
        <f>'Baseline QTR'!EC7</f>
        <v>1779.1</v>
      </c>
      <c r="Z42" s="50">
        <f>'Baseline QTR'!ED7</f>
        <v>1776.7333333333336</v>
      </c>
      <c r="AA42" s="50">
        <f>'Baseline QTR'!EE7</f>
        <v>1779.3999999999999</v>
      </c>
      <c r="AB42" s="50">
        <f>'Baseline QTR'!EF7</f>
        <v>1781.7999999999997</v>
      </c>
      <c r="AC42" s="50">
        <f>'Baseline QTR'!EG7</f>
        <v>1777.0666666666666</v>
      </c>
      <c r="AD42" s="50">
        <f>'Baseline QTR'!EH7</f>
        <v>1778.2333333333333</v>
      </c>
      <c r="AE42" s="50">
        <f>'Baseline QTR'!EI7</f>
        <v>1788.6000000000004</v>
      </c>
      <c r="AF42" s="50">
        <f>'Baseline QTR'!EJ7</f>
        <v>1796</v>
      </c>
      <c r="AG42" s="50">
        <f>'Baseline QTR'!EK7</f>
        <v>1800.7000000000003</v>
      </c>
      <c r="AH42" s="50">
        <f>'Baseline QTR'!EL7</f>
        <v>1779.6</v>
      </c>
      <c r="AI42" s="50">
        <f>'Baseline QTR'!EM7</f>
        <v>1782.6333333333332</v>
      </c>
      <c r="AJ42" s="50">
        <f>'Baseline QTR'!EN7</f>
        <v>1778.1</v>
      </c>
      <c r="AK42" s="50">
        <f>'Baseline QTR'!EO7</f>
        <v>1778.4870000000001</v>
      </c>
      <c r="AL42" s="50">
        <f>'Baseline QTR'!EP7</f>
        <v>1781.51</v>
      </c>
      <c r="AM42" s="50">
        <f>'Baseline QTR'!EQ7</f>
        <v>1783.336</v>
      </c>
      <c r="AN42" s="50">
        <f>'Baseline QTR'!ER7</f>
        <v>1790.7</v>
      </c>
      <c r="AO42" s="50">
        <f>'Baseline QTR'!ES7</f>
        <v>1794.4580000000001</v>
      </c>
      <c r="AP42" s="50">
        <f>'Baseline QTR'!ET7</f>
        <v>1798.943</v>
      </c>
      <c r="AQ42" s="50">
        <f>'Baseline QTR'!EU7</f>
        <v>1802.4159999999999</v>
      </c>
      <c r="AR42" s="50">
        <f>'Baseline QTR'!EV7</f>
        <v>1806.3430000000001</v>
      </c>
      <c r="AS42" s="50">
        <f>'Baseline QTR'!EW7</f>
        <v>1809.299</v>
      </c>
      <c r="AT42" s="50">
        <f>'Baseline QTR'!EX7</f>
        <v>1812.5540000000001</v>
      </c>
      <c r="AU42" s="50"/>
      <c r="AV42" s="50"/>
      <c r="AW42" s="17"/>
      <c r="AX42" t="str">
        <f t="shared" si="168"/>
        <v xml:space="preserve">   Oct 2025 Baseline</v>
      </c>
      <c r="AY42" s="4">
        <f t="shared" si="169"/>
        <v>100</v>
      </c>
      <c r="AZ42" s="4">
        <f t="shared" si="170"/>
        <v>100.19105774814093</v>
      </c>
      <c r="BA42" s="4">
        <f t="shared" si="171"/>
        <v>88.875568958735272</v>
      </c>
      <c r="BB42" s="4">
        <f t="shared" si="172"/>
        <v>91.775151254050613</v>
      </c>
      <c r="BC42" s="4">
        <f t="shared" si="173"/>
        <v>92.616179968906309</v>
      </c>
      <c r="BD42" s="4">
        <f t="shared" si="174"/>
        <v>92.479442560923061</v>
      </c>
      <c r="BE42" s="4">
        <f t="shared" si="175"/>
        <v>93.760653342574045</v>
      </c>
      <c r="BF42" s="4">
        <f t="shared" si="176"/>
        <v>95.764886582875974</v>
      </c>
      <c r="BG42" s="4">
        <f t="shared" si="177"/>
        <v>97.611778148238315</v>
      </c>
      <c r="BH42" s="4">
        <f t="shared" si="178"/>
        <v>97.941446419540341</v>
      </c>
      <c r="BI42" s="4">
        <f t="shared" si="179"/>
        <v>98.74875906119469</v>
      </c>
      <c r="BJ42" s="4">
        <f t="shared" si="180"/>
        <v>99.973776387510071</v>
      </c>
      <c r="BK42" s="4">
        <f t="shared" si="181"/>
        <v>99.840785209882583</v>
      </c>
      <c r="BL42" s="4">
        <f t="shared" si="182"/>
        <v>99.990634424110738</v>
      </c>
      <c r="BM42" s="4">
        <f t="shared" si="183"/>
        <v>100.12549871691608</v>
      </c>
      <c r="BN42" s="4">
        <f t="shared" si="184"/>
        <v>99.859516361661079</v>
      </c>
      <c r="BO42" s="4">
        <f t="shared" si="185"/>
        <v>99.925075392885915</v>
      </c>
      <c r="BP42" s="4">
        <f t="shared" si="186"/>
        <v>100.507614213198</v>
      </c>
      <c r="BQ42" s="4">
        <f t="shared" si="187"/>
        <v>100.92344578268118</v>
      </c>
      <c r="BR42" s="4">
        <f t="shared" si="188"/>
        <v>101.18755502275837</v>
      </c>
      <c r="BS42" s="4">
        <f t="shared" si="189"/>
        <v>100.00187311517786</v>
      </c>
      <c r="BT42" s="4">
        <f t="shared" si="190"/>
        <v>100.1723265963624</v>
      </c>
      <c r="BU42" s="4">
        <f t="shared" si="191"/>
        <v>99.917582932174497</v>
      </c>
      <c r="BV42" s="4">
        <f t="shared" si="192"/>
        <v>99.93932979938937</v>
      </c>
      <c r="BW42" s="4">
        <f t="shared" si="193"/>
        <v>100.10920261486879</v>
      </c>
      <c r="BX42" s="4">
        <f t="shared" si="194"/>
        <v>100.21181186431154</v>
      </c>
      <c r="BY42" s="4">
        <f t="shared" si="195"/>
        <v>100.62562046940266</v>
      </c>
      <c r="BZ42" s="4">
        <f t="shared" si="196"/>
        <v>100.83679547455374</v>
      </c>
      <c r="CA42" s="4">
        <f t="shared" si="197"/>
        <v>101.08882312173375</v>
      </c>
      <c r="CB42" s="4">
        <f t="shared" si="198"/>
        <v>101.28398299211419</v>
      </c>
      <c r="CC42" s="4">
        <f t="shared" si="199"/>
        <v>101.50465469121697</v>
      </c>
      <c r="CD42" s="4">
        <f t="shared" si="200"/>
        <v>101.67076254518891</v>
      </c>
      <c r="CE42" s="4">
        <f t="shared" si="201"/>
        <v>101.85367224230619</v>
      </c>
      <c r="CG42" s="4" t="str">
        <f>M42</f>
        <v xml:space="preserve">   Oct 2025 Baseline</v>
      </c>
      <c r="CH42" s="52">
        <f t="shared" si="204"/>
        <v>1.8731502641200493E-5</v>
      </c>
      <c r="CI42" s="52">
        <f t="shared" si="204"/>
        <v>9.3485902325607384E-5</v>
      </c>
      <c r="CJ42" s="52">
        <f t="shared" si="204"/>
        <v>-1.053674161803908E-4</v>
      </c>
      <c r="CK42" s="52">
        <f t="shared" si="204"/>
        <v>1.0205956196029931E-4</v>
      </c>
      <c r="CL42" s="52">
        <f t="shared" si="204"/>
        <v>2.0224900898035969E-5</v>
      </c>
      <c r="CM42" s="52">
        <f t="shared" si="204"/>
        <v>1.418008710623031E-4</v>
      </c>
      <c r="CN42" s="52">
        <f t="shared" si="204"/>
        <v>-1.1985138428349806E-4</v>
      </c>
      <c r="CO42" s="52">
        <f t="shared" si="204"/>
        <v>7.8244200148569476E-5</v>
      </c>
      <c r="CP42" s="52">
        <f t="shared" si="204"/>
        <v>-3.8377403385081443E-5</v>
      </c>
      <c r="CQ42" s="52">
        <f t="shared" si="204"/>
        <v>1.3389185363710254E-4</v>
      </c>
      <c r="CR42" s="52">
        <f t="shared" si="205"/>
        <v>-9.4833472422450882E-5</v>
      </c>
      <c r="CS42" s="52">
        <f t="shared" si="205"/>
        <v>5.6211354693580518E-5</v>
      </c>
      <c r="CT42" s="52">
        <f t="shared" si="205"/>
        <v>-1.5006565372333025E-4</v>
      </c>
      <c r="CU42" s="52">
        <f t="shared" si="205"/>
        <v>2.0610443874002904E-4</v>
      </c>
      <c r="CV42" s="52">
        <f t="shared" si="205"/>
        <v>-5.6119872046900277E-5</v>
      </c>
      <c r="CW42" s="52">
        <f t="shared" si="205"/>
        <v>9.3796311928961984E-5</v>
      </c>
      <c r="CX42" s="52">
        <f t="shared" si="205"/>
        <v>-1.4993908724580951E-4</v>
      </c>
      <c r="CY42" s="52">
        <f t="shared" si="205"/>
        <v>1.67757087737197E-4</v>
      </c>
      <c r="CZ42" s="52">
        <f t="shared" si="205"/>
        <v>-7.4233538712720204E-5</v>
      </c>
      <c r="DA42" s="52">
        <f t="shared" si="205"/>
        <v>0</v>
      </c>
      <c r="DB42" s="52">
        <f t="shared" si="206"/>
        <v>-2.1494121824945367E-3</v>
      </c>
      <c r="DC42" s="52">
        <f t="shared" si="206"/>
        <v>-4.5974016304956011E-3</v>
      </c>
      <c r="DD42" s="52">
        <f t="shared" si="206"/>
        <v>-7.1550057680045409E-3</v>
      </c>
      <c r="DE42" s="52">
        <f t="shared" si="206"/>
        <v>-8.4133549883834702E-3</v>
      </c>
      <c r="DF42" s="52">
        <f t="shared" si="206"/>
        <v>-7.7181991202912581E-3</v>
      </c>
    </row>
    <row r="43" spans="1:110" x14ac:dyDescent="0.2">
      <c r="B43" t="str">
        <f t="shared" si="166"/>
        <v xml:space="preserve">   Oct 2025 Pessimistic</v>
      </c>
      <c r="C43" s="50">
        <f ca="1">'Pessimistic ANN'!AF7</f>
        <v>1763.4166666666667</v>
      </c>
      <c r="D43" s="50">
        <f ca="1">'Pessimistic ANN'!AG7</f>
        <v>1661.4833333333333</v>
      </c>
      <c r="E43" s="50">
        <f ca="1">'Pessimistic ANN'!AH7</f>
        <v>1688.8833333333332</v>
      </c>
      <c r="F43" s="50">
        <f ca="1">'Pessimistic ANN'!AI7</f>
        <v>1764.0166666666669</v>
      </c>
      <c r="G43" s="50">
        <f ca="1">'Pessimistic ANN'!AJ7</f>
        <v>1779.125</v>
      </c>
      <c r="H43" s="50">
        <f ca="1">'Pessimistic ANN'!AK7</f>
        <v>1791.2250000000004</v>
      </c>
      <c r="I43" s="50">
        <f ca="1">'Pessimistic ANN'!AL7</f>
        <v>1779.1808333333333</v>
      </c>
      <c r="J43" s="50">
        <f ca="1">'Pessimistic ANN'!AM7</f>
        <v>1766.51775</v>
      </c>
      <c r="K43" s="50">
        <f ca="1">'Pessimistic ANN'!AN7</f>
        <v>1740.7672500000001</v>
      </c>
      <c r="M43" t="str">
        <f t="shared" si="167"/>
        <v xml:space="preserve">   Oct 2025 Pessimistic</v>
      </c>
      <c r="N43" s="50">
        <f>'Pessimistic QTR'!DR7</f>
        <v>1779.5666666666666</v>
      </c>
      <c r="O43" s="50">
        <f>'Pessimistic QTR'!DS7</f>
        <v>1782.9666666666665</v>
      </c>
      <c r="P43" s="50">
        <f>'Pessimistic QTR'!DT7</f>
        <v>1581.6</v>
      </c>
      <c r="Q43" s="50">
        <f>'Pessimistic QTR'!DU7</f>
        <v>1633.2</v>
      </c>
      <c r="R43" s="50">
        <f>'Pessimistic QTR'!DV7</f>
        <v>1648.1666666666667</v>
      </c>
      <c r="S43" s="50">
        <f>'Pessimistic QTR'!DW7</f>
        <v>1645.7333333333331</v>
      </c>
      <c r="T43" s="50">
        <f>'Pessimistic QTR'!DX7</f>
        <v>1668.5333333333333</v>
      </c>
      <c r="U43" s="50">
        <f>'Pessimistic QTR'!DY7</f>
        <v>1704.1999999999998</v>
      </c>
      <c r="V43" s="50">
        <f>'Pessimistic QTR'!DZ7</f>
        <v>1737.0666666666664</v>
      </c>
      <c r="W43" s="50">
        <f>'Pessimistic QTR'!EA7</f>
        <v>1742.9333333333334</v>
      </c>
      <c r="X43" s="50">
        <f>'Pessimistic QTR'!EB7</f>
        <v>1757.3000000000002</v>
      </c>
      <c r="Y43" s="50">
        <f>'Pessimistic QTR'!EC7</f>
        <v>1779.1</v>
      </c>
      <c r="Z43" s="50">
        <f>'Pessimistic QTR'!ED7</f>
        <v>1776.7333333333336</v>
      </c>
      <c r="AA43" s="50">
        <f>'Pessimistic QTR'!EE7</f>
        <v>1779.3999999999999</v>
      </c>
      <c r="AB43" s="50">
        <f>'Pessimistic QTR'!EF7</f>
        <v>1781.7999999999997</v>
      </c>
      <c r="AC43" s="50">
        <f>'Pessimistic QTR'!EG7</f>
        <v>1777.0666666666666</v>
      </c>
      <c r="AD43" s="50">
        <f>'Pessimistic QTR'!EH7</f>
        <v>1778.2333333333333</v>
      </c>
      <c r="AE43" s="50">
        <f>'Pessimistic QTR'!EI7</f>
        <v>1788.6000000000004</v>
      </c>
      <c r="AF43" s="50">
        <f>'Pessimistic QTR'!EJ7</f>
        <v>1796</v>
      </c>
      <c r="AG43" s="50">
        <f>'Pessimistic QTR'!EK7</f>
        <v>1800.7000000000003</v>
      </c>
      <c r="AH43" s="50">
        <f>'Pessimistic QTR'!EL7</f>
        <v>1779.6</v>
      </c>
      <c r="AI43" s="50">
        <f>'Pessimistic QTR'!EM7</f>
        <v>1782.6333333333332</v>
      </c>
      <c r="AJ43" s="50">
        <f>'Pessimistic QTR'!EN7</f>
        <v>1778.1</v>
      </c>
      <c r="AK43" s="50">
        <f>'Pessimistic QTR'!EO7</f>
        <v>1778.7470000000001</v>
      </c>
      <c r="AL43" s="50">
        <f>'Pessimistic QTR'!EP7</f>
        <v>1777.2429999999999</v>
      </c>
      <c r="AM43" s="50">
        <f>'Pessimistic QTR'!EQ7</f>
        <v>1774.0170000000001</v>
      </c>
      <c r="AN43" s="50">
        <f>'Pessimistic QTR'!ER7</f>
        <v>1773.547</v>
      </c>
      <c r="AO43" s="50">
        <f>'Pessimistic QTR'!ES7</f>
        <v>1764.6110000000001</v>
      </c>
      <c r="AP43" s="50">
        <f>'Pessimistic QTR'!ET7</f>
        <v>1753.896</v>
      </c>
      <c r="AQ43" s="50">
        <f>'Pessimistic QTR'!EU7</f>
        <v>1743.077</v>
      </c>
      <c r="AR43" s="50">
        <f>'Pessimistic QTR'!EV7</f>
        <v>1740.5719999999999</v>
      </c>
      <c r="AS43" s="50">
        <f>'Pessimistic QTR'!EW7</f>
        <v>1739.316</v>
      </c>
      <c r="AT43" s="50">
        <f>'Pessimistic QTR'!EX7</f>
        <v>1740.104</v>
      </c>
      <c r="AU43" s="50"/>
      <c r="AV43" s="50"/>
      <c r="AW43" s="17"/>
      <c r="AX43" t="str">
        <f t="shared" si="168"/>
        <v xml:space="preserve">   Oct 2025 Pessimistic</v>
      </c>
      <c r="AY43" s="4">
        <f t="shared" si="169"/>
        <v>100</v>
      </c>
      <c r="AZ43" s="4">
        <f t="shared" si="170"/>
        <v>100.19105774814093</v>
      </c>
      <c r="BA43" s="4">
        <f t="shared" si="171"/>
        <v>88.875568958735272</v>
      </c>
      <c r="BB43" s="4">
        <f t="shared" si="172"/>
        <v>91.775151254050613</v>
      </c>
      <c r="BC43" s="4">
        <f t="shared" si="173"/>
        <v>92.616179968906309</v>
      </c>
      <c r="BD43" s="4">
        <f t="shared" si="174"/>
        <v>92.479442560923061</v>
      </c>
      <c r="BE43" s="4">
        <f t="shared" si="175"/>
        <v>93.760653342574045</v>
      </c>
      <c r="BF43" s="4">
        <f t="shared" si="176"/>
        <v>95.764886582875974</v>
      </c>
      <c r="BG43" s="4">
        <f t="shared" si="177"/>
        <v>97.611778148238315</v>
      </c>
      <c r="BH43" s="4">
        <f t="shared" si="178"/>
        <v>97.941446419540341</v>
      </c>
      <c r="BI43" s="4">
        <f t="shared" si="179"/>
        <v>98.74875906119469</v>
      </c>
      <c r="BJ43" s="4">
        <f t="shared" si="180"/>
        <v>99.973776387510071</v>
      </c>
      <c r="BK43" s="4">
        <f t="shared" si="181"/>
        <v>99.840785209882583</v>
      </c>
      <c r="BL43" s="4">
        <f t="shared" si="182"/>
        <v>99.990634424110738</v>
      </c>
      <c r="BM43" s="4">
        <f t="shared" si="183"/>
        <v>100.12549871691608</v>
      </c>
      <c r="BN43" s="4">
        <f t="shared" si="184"/>
        <v>99.859516361661079</v>
      </c>
      <c r="BO43" s="4">
        <f t="shared" si="185"/>
        <v>99.925075392885915</v>
      </c>
      <c r="BP43" s="4">
        <f t="shared" si="186"/>
        <v>100.507614213198</v>
      </c>
      <c r="BQ43" s="4">
        <f t="shared" si="187"/>
        <v>100.92344578268118</v>
      </c>
      <c r="BR43" s="4">
        <f t="shared" si="188"/>
        <v>101.18755502275837</v>
      </c>
      <c r="BS43" s="4">
        <f t="shared" si="189"/>
        <v>100.00187311517786</v>
      </c>
      <c r="BT43" s="4">
        <f t="shared" si="190"/>
        <v>100.1723265963624</v>
      </c>
      <c r="BU43" s="4">
        <f t="shared" si="191"/>
        <v>99.917582932174497</v>
      </c>
      <c r="BV43" s="4">
        <f t="shared" si="192"/>
        <v>99.953940097776623</v>
      </c>
      <c r="BW43" s="4">
        <f t="shared" si="193"/>
        <v>99.869425140951918</v>
      </c>
      <c r="BX43" s="4">
        <f t="shared" si="194"/>
        <v>99.688145054039381</v>
      </c>
      <c r="BY43" s="4">
        <f t="shared" si="195"/>
        <v>99.661734130031661</v>
      </c>
      <c r="BZ43" s="4">
        <f t="shared" si="196"/>
        <v>99.159589413153014</v>
      </c>
      <c r="CA43" s="4">
        <f t="shared" si="197"/>
        <v>98.557476539232411</v>
      </c>
      <c r="CB43" s="4">
        <f t="shared" si="198"/>
        <v>97.949519545956889</v>
      </c>
      <c r="CC43" s="4">
        <f t="shared" si="199"/>
        <v>97.808754940341274</v>
      </c>
      <c r="CD43" s="4">
        <f t="shared" si="200"/>
        <v>97.738175960439818</v>
      </c>
      <c r="CE43" s="4">
        <f t="shared" si="201"/>
        <v>97.78245640324424</v>
      </c>
      <c r="CG43" s="4" t="str">
        <f t="shared" ref="CG43" si="207">M43</f>
        <v xml:space="preserve">   Oct 2025 Pessimistic</v>
      </c>
      <c r="CH43" s="52">
        <f t="shared" si="204"/>
        <v>1.8731502641200493E-5</v>
      </c>
      <c r="CI43" s="52">
        <f t="shared" si="204"/>
        <v>9.3485902325607384E-5</v>
      </c>
      <c r="CJ43" s="52">
        <f t="shared" si="204"/>
        <v>-1.053674161803908E-4</v>
      </c>
      <c r="CK43" s="52">
        <f t="shared" si="204"/>
        <v>1.0205956196029931E-4</v>
      </c>
      <c r="CL43" s="52">
        <f t="shared" si="204"/>
        <v>2.0224900898035969E-5</v>
      </c>
      <c r="CM43" s="52">
        <f t="shared" si="204"/>
        <v>1.418008710623031E-4</v>
      </c>
      <c r="CN43" s="52">
        <f t="shared" si="204"/>
        <v>-1.1985138428349806E-4</v>
      </c>
      <c r="CO43" s="52">
        <f t="shared" si="204"/>
        <v>7.8244200148569476E-5</v>
      </c>
      <c r="CP43" s="52">
        <f t="shared" si="204"/>
        <v>-3.8377403385081443E-5</v>
      </c>
      <c r="CQ43" s="52">
        <f t="shared" si="204"/>
        <v>1.3389185363710254E-4</v>
      </c>
      <c r="CR43" s="52">
        <f t="shared" si="205"/>
        <v>-9.4833472422450882E-5</v>
      </c>
      <c r="CS43" s="52">
        <f t="shared" si="205"/>
        <v>5.6211354693580518E-5</v>
      </c>
      <c r="CT43" s="52">
        <f t="shared" si="205"/>
        <v>-1.5006565372333025E-4</v>
      </c>
      <c r="CU43" s="52">
        <f t="shared" si="205"/>
        <v>2.0610443874002904E-4</v>
      </c>
      <c r="CV43" s="52">
        <f t="shared" si="205"/>
        <v>-5.6119872046900277E-5</v>
      </c>
      <c r="CW43" s="52">
        <f t="shared" si="205"/>
        <v>9.3796311928961984E-5</v>
      </c>
      <c r="CX43" s="52">
        <f t="shared" si="205"/>
        <v>-1.4993908724580951E-4</v>
      </c>
      <c r="CY43" s="52">
        <f t="shared" si="205"/>
        <v>1.67757087737197E-4</v>
      </c>
      <c r="CZ43" s="52">
        <f t="shared" si="205"/>
        <v>-7.4233538712720204E-5</v>
      </c>
      <c r="DA43" s="52">
        <f t="shared" si="205"/>
        <v>0</v>
      </c>
      <c r="DB43" s="52">
        <f t="shared" si="206"/>
        <v>-2.1494121824945367E-3</v>
      </c>
      <c r="DC43" s="52">
        <f t="shared" si="206"/>
        <v>-4.5974016304956011E-3</v>
      </c>
      <c r="DD43" s="52">
        <f t="shared" si="206"/>
        <v>-7.1389285185816664E-3</v>
      </c>
      <c r="DE43" s="52">
        <f t="shared" si="206"/>
        <v>-5.9917215665652446E-3</v>
      </c>
      <c r="DF43" s="52">
        <f t="shared" si="206"/>
        <v>-3.6317338866336257E-3</v>
      </c>
    </row>
    <row r="44" spans="1:110" x14ac:dyDescent="0.2">
      <c r="A44" s="25"/>
      <c r="B44" s="26" t="s">
        <v>175</v>
      </c>
      <c r="M44" s="26" t="s">
        <v>175</v>
      </c>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row>
    <row r="45" spans="1:110" x14ac:dyDescent="0.2">
      <c r="A45" s="25"/>
      <c r="B45" t="str">
        <f t="shared" ref="B45:B50" si="208">B9</f>
        <v xml:space="preserve">   Jul 2025 Optimistic</v>
      </c>
      <c r="C45" s="4">
        <v>2.8643848758572448</v>
      </c>
      <c r="D45" s="4">
        <v>8.7245406023140202</v>
      </c>
      <c r="E45" s="4">
        <v>4.7645683447678557</v>
      </c>
      <c r="F45" s="4">
        <v>3.5913566113472819</v>
      </c>
      <c r="G45" s="4">
        <v>3.9303256382616638</v>
      </c>
      <c r="H45" s="4">
        <v>4.0942044175976484</v>
      </c>
      <c r="I45" s="4">
        <v>3.8993023864917546</v>
      </c>
      <c r="J45" s="4">
        <v>3.7649007499999998</v>
      </c>
      <c r="K45" s="4">
        <v>3.7553172500000001</v>
      </c>
      <c r="M45" t="str">
        <f t="shared" ref="M45:M50" si="209">B9</f>
        <v xml:space="preserve">   Jul 2025 Optimistic</v>
      </c>
      <c r="N45" s="4">
        <v>2.5359758561396362</v>
      </c>
      <c r="O45" s="4">
        <v>3.7885972322451451</v>
      </c>
      <c r="P45" s="4">
        <v>15.105613427790033</v>
      </c>
      <c r="Q45" s="4">
        <v>9.1530566607097441</v>
      </c>
      <c r="R45" s="4">
        <v>6.8508950885111561</v>
      </c>
      <c r="S45" s="4">
        <v>5.7889004443827456</v>
      </c>
      <c r="T45" s="4">
        <v>5.1911683035856209</v>
      </c>
      <c r="U45" s="4">
        <v>4.4578841293847855</v>
      </c>
      <c r="V45" s="4">
        <v>3.6203205017182709</v>
      </c>
      <c r="W45" s="4">
        <v>3.3932232697551679</v>
      </c>
      <c r="X45" s="4">
        <v>3.5218811100444634</v>
      </c>
      <c r="Y45" s="4">
        <v>3.7330787308209681</v>
      </c>
      <c r="Z45" s="4">
        <v>3.7172433347685279</v>
      </c>
      <c r="AA45" s="4">
        <v>3.6868343475559695</v>
      </c>
      <c r="AB45" s="4">
        <v>3.8944613765484402</v>
      </c>
      <c r="AC45" s="4">
        <v>4.0152112261546264</v>
      </c>
      <c r="AD45" s="4">
        <v>4.1247956027876196</v>
      </c>
      <c r="AE45" s="4">
        <v>4.1987877080528797</v>
      </c>
      <c r="AF45" s="4">
        <v>4.2050558516747198</v>
      </c>
      <c r="AG45" s="4">
        <v>4.0472401862009244</v>
      </c>
      <c r="AH45" s="4">
        <v>3.9257339244620679</v>
      </c>
      <c r="AI45" s="4">
        <v>3.9347855459670189</v>
      </c>
      <c r="AJ45" s="4">
        <v>4.0876640000000002</v>
      </c>
      <c r="AK45" s="4">
        <v>3.8720050000000001</v>
      </c>
      <c r="AL45" s="4">
        <v>3.7027549999999998</v>
      </c>
      <c r="AM45" s="4">
        <v>3.757676</v>
      </c>
      <c r="AN45" s="4">
        <v>3.7643499999999999</v>
      </c>
      <c r="AO45" s="4">
        <v>3.7635839999999998</v>
      </c>
      <c r="AP45" s="4">
        <v>3.7739929999999999</v>
      </c>
      <c r="AQ45" s="4">
        <v>3.7774380000000001</v>
      </c>
      <c r="AR45" s="4">
        <v>3.7663440000000001</v>
      </c>
      <c r="AS45" s="4">
        <v>3.7552479999999999</v>
      </c>
      <c r="AT45" s="4">
        <v>3.7222390000000001</v>
      </c>
      <c r="AU45" s="4"/>
      <c r="AV45" s="4"/>
      <c r="AZ45" s="4"/>
      <c r="BA45" s="4"/>
      <c r="BB45" s="4"/>
      <c r="BC45" s="4"/>
      <c r="BD45" s="4"/>
      <c r="BE45" s="4"/>
      <c r="BF45" s="4"/>
    </row>
    <row r="46" spans="1:110" x14ac:dyDescent="0.2">
      <c r="A46" s="25"/>
      <c r="B46" t="str">
        <f t="shared" si="208"/>
        <v xml:space="preserve">   Jul 2025 Baseline</v>
      </c>
      <c r="C46" s="4">
        <v>2.8643848758572448</v>
      </c>
      <c r="D46" s="4">
        <v>8.7245406023140202</v>
      </c>
      <c r="E46" s="4">
        <v>4.7645683447678557</v>
      </c>
      <c r="F46" s="4">
        <v>3.5913566113472819</v>
      </c>
      <c r="G46" s="4">
        <v>3.9303256382616638</v>
      </c>
      <c r="H46" s="4">
        <v>4.0942044175976484</v>
      </c>
      <c r="I46" s="4">
        <v>4.0984058864917543</v>
      </c>
      <c r="J46" s="4">
        <v>4.3559937499999997</v>
      </c>
      <c r="K46" s="4">
        <v>4.2737142499999994</v>
      </c>
      <c r="M46" t="str">
        <f t="shared" si="209"/>
        <v xml:space="preserve">   Jul 2025 Baseline</v>
      </c>
      <c r="N46" s="4">
        <v>2.5359758561396362</v>
      </c>
      <c r="O46" s="4">
        <v>3.7885972322451451</v>
      </c>
      <c r="P46" s="4">
        <v>15.105613427790033</v>
      </c>
      <c r="Q46" s="4">
        <v>9.1530566607097441</v>
      </c>
      <c r="R46" s="4">
        <v>6.8508950885111561</v>
      </c>
      <c r="S46" s="4">
        <v>5.7889004443827456</v>
      </c>
      <c r="T46" s="4">
        <v>5.1911683035856209</v>
      </c>
      <c r="U46" s="4">
        <v>4.4578841293847855</v>
      </c>
      <c r="V46" s="4">
        <v>3.6203205017182709</v>
      </c>
      <c r="W46" s="4">
        <v>3.3932232697551679</v>
      </c>
      <c r="X46" s="4">
        <v>3.5218811100444634</v>
      </c>
      <c r="Y46" s="4">
        <v>3.7330787308209681</v>
      </c>
      <c r="Z46" s="4">
        <v>3.7172433347685279</v>
      </c>
      <c r="AA46" s="4">
        <v>3.6868343475559695</v>
      </c>
      <c r="AB46" s="4">
        <v>3.8944613765484402</v>
      </c>
      <c r="AC46" s="4">
        <v>4.0152112261546264</v>
      </c>
      <c r="AD46" s="4">
        <v>4.1247956027876196</v>
      </c>
      <c r="AE46" s="4">
        <v>4.1987877080528797</v>
      </c>
      <c r="AF46" s="4">
        <v>4.2050558516747198</v>
      </c>
      <c r="AG46" s="4">
        <v>4.0472401862009244</v>
      </c>
      <c r="AH46" s="4">
        <v>3.9257339244620679</v>
      </c>
      <c r="AI46" s="4">
        <v>3.9347855459670189</v>
      </c>
      <c r="AJ46" s="4">
        <v>4.0873670000000004</v>
      </c>
      <c r="AK46" s="4">
        <v>4.1586689999999997</v>
      </c>
      <c r="AL46" s="4">
        <v>4.2128019999999999</v>
      </c>
      <c r="AM46" s="4">
        <v>4.2984499999999999</v>
      </c>
      <c r="AN46" s="4">
        <v>4.3552939999999998</v>
      </c>
      <c r="AO46" s="4">
        <v>4.3983129999999999</v>
      </c>
      <c r="AP46" s="4">
        <v>4.371918</v>
      </c>
      <c r="AQ46" s="4">
        <v>4.3199399999999999</v>
      </c>
      <c r="AR46" s="4">
        <v>4.2890259999999998</v>
      </c>
      <c r="AS46" s="4">
        <v>4.2675939999999999</v>
      </c>
      <c r="AT46" s="4">
        <v>4.2182969999999997</v>
      </c>
      <c r="AU46" s="4"/>
      <c r="AV46" s="4"/>
      <c r="AZ46" s="4"/>
      <c r="BA46" s="4"/>
      <c r="BB46" s="4"/>
      <c r="BC46" s="4"/>
      <c r="BD46" s="4"/>
      <c r="BE46" s="4"/>
      <c r="BF46" s="4"/>
    </row>
    <row r="47" spans="1:110" x14ac:dyDescent="0.2">
      <c r="A47" s="25"/>
      <c r="B47" t="str">
        <f t="shared" si="208"/>
        <v xml:space="preserve">   Jul 2025 Pessimistic</v>
      </c>
      <c r="C47" s="4">
        <v>2.8643848758572448</v>
      </c>
      <c r="D47" s="4">
        <v>8.7245406023140202</v>
      </c>
      <c r="E47" s="4">
        <v>4.7645683447678557</v>
      </c>
      <c r="F47" s="4">
        <v>3.5913566113472819</v>
      </c>
      <c r="G47" s="4">
        <v>3.9303256382616638</v>
      </c>
      <c r="H47" s="4">
        <v>4.0942044175976484</v>
      </c>
      <c r="I47" s="4">
        <v>4.2017556364917548</v>
      </c>
      <c r="J47" s="4">
        <v>5.5152809999999999</v>
      </c>
      <c r="K47" s="4">
        <v>5.7310835000000004</v>
      </c>
      <c r="M47" t="str">
        <f t="shared" si="209"/>
        <v xml:space="preserve">   Jul 2025 Pessimistic</v>
      </c>
      <c r="N47" s="4">
        <v>2.5359758561396362</v>
      </c>
      <c r="O47" s="4">
        <v>3.7885972322451451</v>
      </c>
      <c r="P47" s="4">
        <v>15.105613427790033</v>
      </c>
      <c r="Q47" s="4">
        <v>9.1530566607097441</v>
      </c>
      <c r="R47" s="4">
        <v>6.8508950885111561</v>
      </c>
      <c r="S47" s="4">
        <v>5.7889004443827456</v>
      </c>
      <c r="T47" s="4">
        <v>5.1911683035856209</v>
      </c>
      <c r="U47" s="4">
        <v>4.4578841293847855</v>
      </c>
      <c r="V47" s="4">
        <v>3.6203205017182709</v>
      </c>
      <c r="W47" s="4">
        <v>3.3932232697551679</v>
      </c>
      <c r="X47" s="4">
        <v>3.5218811100444634</v>
      </c>
      <c r="Y47" s="4">
        <v>3.7330787308209681</v>
      </c>
      <c r="Z47" s="4">
        <v>3.7172433347685279</v>
      </c>
      <c r="AA47" s="4">
        <v>3.6868343475559695</v>
      </c>
      <c r="AB47" s="4">
        <v>3.8944613765484402</v>
      </c>
      <c r="AC47" s="4">
        <v>4.0152112261546264</v>
      </c>
      <c r="AD47" s="4">
        <v>4.1247956027876196</v>
      </c>
      <c r="AE47" s="4">
        <v>4.1987877080528797</v>
      </c>
      <c r="AF47" s="4">
        <v>4.2050558516747198</v>
      </c>
      <c r="AG47" s="4">
        <v>4.0472401862009244</v>
      </c>
      <c r="AH47" s="4">
        <v>3.9257339244620679</v>
      </c>
      <c r="AI47" s="4">
        <v>3.9347855459670189</v>
      </c>
      <c r="AJ47" s="4">
        <v>4.0864830000000003</v>
      </c>
      <c r="AK47" s="4">
        <v>4.2411380000000003</v>
      </c>
      <c r="AL47" s="4">
        <v>4.5446160000000004</v>
      </c>
      <c r="AM47" s="4">
        <v>4.8787269999999996</v>
      </c>
      <c r="AN47" s="4">
        <v>5.2520389999999999</v>
      </c>
      <c r="AO47" s="4">
        <v>5.8080239999999996</v>
      </c>
      <c r="AP47" s="4">
        <v>6.1223340000000004</v>
      </c>
      <c r="AQ47" s="4">
        <v>5.9480320000000004</v>
      </c>
      <c r="AR47" s="4">
        <v>5.8090679999999999</v>
      </c>
      <c r="AS47" s="4">
        <v>5.6703539999999997</v>
      </c>
      <c r="AT47" s="4">
        <v>5.49688</v>
      </c>
      <c r="AU47" s="4"/>
      <c r="AV47" s="4"/>
      <c r="AZ47" s="4"/>
      <c r="BA47" s="4"/>
      <c r="BB47" s="4"/>
      <c r="BC47" s="4"/>
      <c r="BD47" s="4"/>
      <c r="BE47" s="4"/>
      <c r="BF47" s="4"/>
    </row>
    <row r="48" spans="1:110" x14ac:dyDescent="0.2">
      <c r="A48" s="25"/>
      <c r="B48" t="str">
        <f t="shared" si="208"/>
        <v xml:space="preserve">   Oct 2025 Optimistic</v>
      </c>
      <c r="C48" s="4">
        <f ca="1">'Optimistic ANN'!AF5</f>
        <v>2.8643848758572448</v>
      </c>
      <c r="D48" s="4">
        <f ca="1">'Optimistic ANN'!AG5</f>
        <v>8.7245406023140202</v>
      </c>
      <c r="E48" s="4">
        <f ca="1">'Optimistic ANN'!AH5</f>
        <v>4.7645683447678557</v>
      </c>
      <c r="F48" s="4">
        <f ca="1">'Optimistic ANN'!AI5</f>
        <v>3.5913566113472819</v>
      </c>
      <c r="G48" s="4">
        <f ca="1">'Optimistic ANN'!AJ5</f>
        <v>3.9303256382616638</v>
      </c>
      <c r="H48" s="4">
        <f ca="1">'Optimistic ANN'!AK5</f>
        <v>4.0942044175976484</v>
      </c>
      <c r="I48" s="4">
        <f ca="1">'Optimistic ANN'!AL5</f>
        <v>4.1852439883462988</v>
      </c>
      <c r="J48" s="4">
        <f ca="1">'Optimistic ANN'!AM5</f>
        <v>3.8794827500000002</v>
      </c>
      <c r="K48" s="4">
        <f ca="1">'Optimistic ANN'!AN5</f>
        <v>3.8007379999999999</v>
      </c>
      <c r="M48" t="str">
        <f t="shared" si="209"/>
        <v xml:space="preserve">   Oct 2025 Optimistic</v>
      </c>
      <c r="N48" s="4">
        <f>'Optimistic QTR'!DR5</f>
        <v>2.5359758561396362</v>
      </c>
      <c r="O48" s="4">
        <f>'Optimistic QTR'!DS5</f>
        <v>3.7885972322451451</v>
      </c>
      <c r="P48" s="4">
        <f>'Optimistic QTR'!DT5</f>
        <v>15.105613427790033</v>
      </c>
      <c r="Q48" s="4">
        <f>'Optimistic QTR'!DU5</f>
        <v>9.1530566607097441</v>
      </c>
      <c r="R48" s="4">
        <f>'Optimistic QTR'!DV5</f>
        <v>6.8508950885111561</v>
      </c>
      <c r="S48" s="4">
        <f>'Optimistic QTR'!DW5</f>
        <v>5.7889004443827456</v>
      </c>
      <c r="T48" s="4">
        <f>'Optimistic QTR'!DX5</f>
        <v>5.1911683035856209</v>
      </c>
      <c r="U48" s="4">
        <f>'Optimistic QTR'!DY5</f>
        <v>4.4578841293847855</v>
      </c>
      <c r="V48" s="4">
        <f>'Optimistic QTR'!DZ5</f>
        <v>3.6203205017182709</v>
      </c>
      <c r="W48" s="4">
        <f>'Optimistic QTR'!EA5</f>
        <v>3.3932232697551679</v>
      </c>
      <c r="X48" s="4">
        <f>'Optimistic QTR'!EB5</f>
        <v>3.5218811100444634</v>
      </c>
      <c r="Y48" s="4">
        <f>'Optimistic QTR'!EC5</f>
        <v>3.7330787308209681</v>
      </c>
      <c r="Z48" s="4">
        <f>'Optimistic QTR'!ED5</f>
        <v>3.7172433347685279</v>
      </c>
      <c r="AA48" s="4">
        <f>'Optimistic QTR'!EE5</f>
        <v>3.6868343475559695</v>
      </c>
      <c r="AB48" s="4">
        <f>'Optimistic QTR'!EF5</f>
        <v>3.8944613765484402</v>
      </c>
      <c r="AC48" s="4">
        <f>'Optimistic QTR'!EG5</f>
        <v>4.0152112261546264</v>
      </c>
      <c r="AD48" s="4">
        <f>'Optimistic QTR'!EH5</f>
        <v>4.1247956027876196</v>
      </c>
      <c r="AE48" s="4">
        <f>'Optimistic QTR'!EI5</f>
        <v>4.1987877080528797</v>
      </c>
      <c r="AF48" s="4">
        <f>'Optimistic QTR'!EJ5</f>
        <v>4.2050558516747198</v>
      </c>
      <c r="AG48" s="4">
        <f>'Optimistic QTR'!EK5</f>
        <v>4.0472401862009244</v>
      </c>
      <c r="AH48" s="4">
        <f>'Optimistic QTR'!EL5</f>
        <v>3.9257339244620679</v>
      </c>
      <c r="AI48" s="4">
        <f>'Optimistic QTR'!EM5</f>
        <v>3.9347855459670189</v>
      </c>
      <c r="AJ48" s="4">
        <f>'Optimistic QTR'!EN5</f>
        <v>4.215843407418177</v>
      </c>
      <c r="AK48" s="4">
        <f>'Optimistic QTR'!EO5</f>
        <v>4.4114019999999998</v>
      </c>
      <c r="AL48" s="4">
        <f>'Optimistic QTR'!EP5</f>
        <v>4.1789449999999997</v>
      </c>
      <c r="AM48" s="4">
        <f>'Optimistic QTR'!EQ5</f>
        <v>3.9595630000000002</v>
      </c>
      <c r="AN48" s="4">
        <f>'Optimistic QTR'!ER5</f>
        <v>3.9132729999999998</v>
      </c>
      <c r="AO48" s="4">
        <f>'Optimistic QTR'!ES5</f>
        <v>3.8634230000000001</v>
      </c>
      <c r="AP48" s="4">
        <f>'Optimistic QTR'!ET5</f>
        <v>3.7816719999999999</v>
      </c>
      <c r="AQ48" s="4">
        <f>'Optimistic QTR'!EU5</f>
        <v>3.7836110000000001</v>
      </c>
      <c r="AR48" s="4">
        <f>'Optimistic QTR'!EV5</f>
        <v>3.809758</v>
      </c>
      <c r="AS48" s="4">
        <f>'Optimistic QTR'!EW5</f>
        <v>3.8154599999999999</v>
      </c>
      <c r="AT48" s="4">
        <f>'Optimistic QTR'!EX5</f>
        <v>3.7941229999999999</v>
      </c>
      <c r="AU48" s="4"/>
      <c r="AV48" s="4"/>
      <c r="AW48" s="17"/>
      <c r="AZ48" s="4"/>
      <c r="BA48" s="4"/>
      <c r="BB48" s="4"/>
      <c r="BC48" s="4"/>
      <c r="BD48" s="4"/>
      <c r="BE48" s="4"/>
      <c r="BF48" s="4"/>
    </row>
    <row r="49" spans="1:110" x14ac:dyDescent="0.2">
      <c r="A49" s="25"/>
      <c r="B49" t="str">
        <f t="shared" si="208"/>
        <v xml:space="preserve">   Oct 2025 Baseline</v>
      </c>
      <c r="C49" s="4">
        <f ca="1">'Baseline ANN'!AF5</f>
        <v>2.8643848758572448</v>
      </c>
      <c r="D49" s="4">
        <f ca="1">'Baseline ANN'!AG5</f>
        <v>8.7245406023140202</v>
      </c>
      <c r="E49" s="4">
        <f ca="1">'Baseline ANN'!AH5</f>
        <v>4.7645683447678557</v>
      </c>
      <c r="F49" s="4">
        <f ca="1">'Baseline ANN'!AI5</f>
        <v>3.5913566113472819</v>
      </c>
      <c r="G49" s="4">
        <f ca="1">'Baseline ANN'!AJ5</f>
        <v>3.9303256382616638</v>
      </c>
      <c r="H49" s="4">
        <f ca="1">'Baseline ANN'!AK5</f>
        <v>4.0942044175976484</v>
      </c>
      <c r="I49" s="4">
        <f ca="1">'Baseline ANN'!AL5</f>
        <v>4.2539674883462997</v>
      </c>
      <c r="J49" s="4">
        <f ca="1">'Baseline ANN'!AM5</f>
        <v>4.4035557499999998</v>
      </c>
      <c r="K49" s="4">
        <f ca="1">'Baseline ANN'!AN5</f>
        <v>4.2613132499999997</v>
      </c>
      <c r="M49" t="str">
        <f t="shared" si="209"/>
        <v xml:space="preserve">   Oct 2025 Baseline</v>
      </c>
      <c r="N49" s="4">
        <f>'Baseline QTR'!DR5</f>
        <v>2.5359758561396362</v>
      </c>
      <c r="O49" s="4">
        <f>'Baseline QTR'!DS5</f>
        <v>3.7885972322451451</v>
      </c>
      <c r="P49" s="4">
        <f>'Baseline QTR'!DT5</f>
        <v>15.105613427790033</v>
      </c>
      <c r="Q49" s="4">
        <f>'Baseline QTR'!DU5</f>
        <v>9.1530566607097441</v>
      </c>
      <c r="R49" s="4">
        <f>'Baseline QTR'!DV5</f>
        <v>6.8508950885111561</v>
      </c>
      <c r="S49" s="4">
        <f>'Baseline QTR'!DW5</f>
        <v>5.7889004443827456</v>
      </c>
      <c r="T49" s="4">
        <f>'Baseline QTR'!DX5</f>
        <v>5.1911683035856209</v>
      </c>
      <c r="U49" s="4">
        <f>'Baseline QTR'!DY5</f>
        <v>4.4578841293847855</v>
      </c>
      <c r="V49" s="4">
        <f>'Baseline QTR'!DZ5</f>
        <v>3.6203205017182709</v>
      </c>
      <c r="W49" s="4">
        <f>'Baseline QTR'!EA5</f>
        <v>3.3932232697551679</v>
      </c>
      <c r="X49" s="4">
        <f>'Baseline QTR'!EB5</f>
        <v>3.5218811100444634</v>
      </c>
      <c r="Y49" s="4">
        <f>'Baseline QTR'!EC5</f>
        <v>3.7330787308209681</v>
      </c>
      <c r="Z49" s="4">
        <f>'Baseline QTR'!ED5</f>
        <v>3.7172433347685279</v>
      </c>
      <c r="AA49" s="4">
        <f>'Baseline QTR'!EE5</f>
        <v>3.6868343475559695</v>
      </c>
      <c r="AB49" s="4">
        <f>'Baseline QTR'!EF5</f>
        <v>3.8944613765484402</v>
      </c>
      <c r="AC49" s="4">
        <f>'Baseline QTR'!EG5</f>
        <v>4.0152112261546264</v>
      </c>
      <c r="AD49" s="4">
        <f>'Baseline QTR'!EH5</f>
        <v>4.1247956027876196</v>
      </c>
      <c r="AE49" s="4">
        <f>'Baseline QTR'!EI5</f>
        <v>4.1987877080528797</v>
      </c>
      <c r="AF49" s="4">
        <f>'Baseline QTR'!EJ5</f>
        <v>4.2050558516747198</v>
      </c>
      <c r="AG49" s="4">
        <f>'Baseline QTR'!EK5</f>
        <v>4.0472401862009244</v>
      </c>
      <c r="AH49" s="4">
        <f>'Baseline QTR'!EL5</f>
        <v>3.9257339244620679</v>
      </c>
      <c r="AI49" s="4">
        <f>'Baseline QTR'!EM5</f>
        <v>3.9347855459670189</v>
      </c>
      <c r="AJ49" s="4">
        <f>'Baseline QTR'!EN5</f>
        <v>4.215843407418177</v>
      </c>
      <c r="AK49" s="4">
        <f>'Baseline QTR'!EO5</f>
        <v>4.4145510000000003</v>
      </c>
      <c r="AL49" s="4">
        <f>'Baseline QTR'!EP5</f>
        <v>4.4506899999999998</v>
      </c>
      <c r="AM49" s="4">
        <f>'Baseline QTR'!EQ5</f>
        <v>4.4515180000000001</v>
      </c>
      <c r="AN49" s="4">
        <f>'Baseline QTR'!ER5</f>
        <v>4.4154020000000003</v>
      </c>
      <c r="AO49" s="4">
        <f>'Baseline QTR'!ES5</f>
        <v>4.3983970000000001</v>
      </c>
      <c r="AP49" s="4">
        <f>'Baseline QTR'!ET5</f>
        <v>4.3489060000000004</v>
      </c>
      <c r="AQ49" s="4">
        <f>'Baseline QTR'!EU5</f>
        <v>4.3037039999999998</v>
      </c>
      <c r="AR49" s="4">
        <f>'Baseline QTR'!EV5</f>
        <v>4.2701419999999999</v>
      </c>
      <c r="AS49" s="4">
        <f>'Baseline QTR'!EW5</f>
        <v>4.2529919999999999</v>
      </c>
      <c r="AT49" s="4">
        <f>'Baseline QTR'!EX5</f>
        <v>4.2184150000000002</v>
      </c>
      <c r="AU49" s="4"/>
      <c r="AV49" s="4"/>
      <c r="AW49" s="17"/>
      <c r="AZ49" s="4"/>
      <c r="BA49" s="4"/>
      <c r="BB49" s="4"/>
      <c r="BC49" s="4"/>
      <c r="BD49" s="4"/>
      <c r="BE49" s="4"/>
      <c r="BF49" s="4"/>
    </row>
    <row r="50" spans="1:110" x14ac:dyDescent="0.2">
      <c r="A50" s="25"/>
      <c r="B50" t="str">
        <f t="shared" si="208"/>
        <v xml:space="preserve">   Oct 2025 Pessimistic</v>
      </c>
      <c r="C50" s="4">
        <f ca="1">'Pessimistic ANN'!AF5</f>
        <v>2.8643848758572448</v>
      </c>
      <c r="D50" s="4">
        <f ca="1">'Pessimistic ANN'!AG5</f>
        <v>8.7245406023140202</v>
      </c>
      <c r="E50" s="4">
        <f ca="1">'Pessimistic ANN'!AH5</f>
        <v>4.7645683447678557</v>
      </c>
      <c r="F50" s="4">
        <f ca="1">'Pessimistic ANN'!AI5</f>
        <v>3.5913566113472819</v>
      </c>
      <c r="G50" s="4">
        <f ca="1">'Pessimistic ANN'!AJ5</f>
        <v>3.9303256382616638</v>
      </c>
      <c r="H50" s="4">
        <f ca="1">'Pessimistic ANN'!AK5</f>
        <v>4.0942044175976484</v>
      </c>
      <c r="I50" s="4">
        <f ca="1">'Pessimistic ANN'!AL5</f>
        <v>4.2780414883462985</v>
      </c>
      <c r="J50" s="4">
        <f ca="1">'Pessimistic ANN'!AM5</f>
        <v>5.2069390000000002</v>
      </c>
      <c r="K50" s="4">
        <f ca="1">'Pessimistic ANN'!AN5</f>
        <v>5.8768134999999999</v>
      </c>
      <c r="M50" t="str">
        <f t="shared" si="209"/>
        <v xml:space="preserve">   Oct 2025 Pessimistic</v>
      </c>
      <c r="N50" s="4">
        <f>'Pessimistic QTR'!DR5</f>
        <v>2.5359758561396362</v>
      </c>
      <c r="O50" s="4">
        <f>'Pessimistic QTR'!DS5</f>
        <v>3.7885972322451451</v>
      </c>
      <c r="P50" s="4">
        <f>'Pessimistic QTR'!DT5</f>
        <v>15.105613427790033</v>
      </c>
      <c r="Q50" s="4">
        <f>'Pessimistic QTR'!DU5</f>
        <v>9.1530566607097441</v>
      </c>
      <c r="R50" s="4">
        <f>'Pessimistic QTR'!DV5</f>
        <v>6.8508950885111561</v>
      </c>
      <c r="S50" s="4">
        <f>'Pessimistic QTR'!DW5</f>
        <v>5.7889004443827456</v>
      </c>
      <c r="T50" s="4">
        <f>'Pessimistic QTR'!DX5</f>
        <v>5.1911683035856209</v>
      </c>
      <c r="U50" s="4">
        <f>'Pessimistic QTR'!DY5</f>
        <v>4.4578841293847855</v>
      </c>
      <c r="V50" s="4">
        <f>'Pessimistic QTR'!DZ5</f>
        <v>3.6203205017182709</v>
      </c>
      <c r="W50" s="4">
        <f>'Pessimistic QTR'!EA5</f>
        <v>3.3932232697551679</v>
      </c>
      <c r="X50" s="4">
        <f>'Pessimistic QTR'!EB5</f>
        <v>3.5218811100444634</v>
      </c>
      <c r="Y50" s="4">
        <f>'Pessimistic QTR'!EC5</f>
        <v>3.7330787308209681</v>
      </c>
      <c r="Z50" s="4">
        <f>'Pessimistic QTR'!ED5</f>
        <v>3.7172433347685279</v>
      </c>
      <c r="AA50" s="4">
        <f>'Pessimistic QTR'!EE5</f>
        <v>3.6868343475559695</v>
      </c>
      <c r="AB50" s="4">
        <f>'Pessimistic QTR'!EF5</f>
        <v>3.8944613765484402</v>
      </c>
      <c r="AC50" s="4">
        <f>'Pessimistic QTR'!EG5</f>
        <v>4.0152112261546264</v>
      </c>
      <c r="AD50" s="4">
        <f>'Pessimistic QTR'!EH5</f>
        <v>4.1247956027876196</v>
      </c>
      <c r="AE50" s="4">
        <f>'Pessimistic QTR'!EI5</f>
        <v>4.1987877080528797</v>
      </c>
      <c r="AF50" s="4">
        <f>'Pessimistic QTR'!EJ5</f>
        <v>4.2050558516747198</v>
      </c>
      <c r="AG50" s="4">
        <f>'Pessimistic QTR'!EK5</f>
        <v>4.0472401862009244</v>
      </c>
      <c r="AH50" s="4">
        <f>'Pessimistic QTR'!EL5</f>
        <v>3.9257339244620679</v>
      </c>
      <c r="AI50" s="4">
        <f>'Pessimistic QTR'!EM5</f>
        <v>3.9347855459670189</v>
      </c>
      <c r="AJ50" s="4">
        <f>'Pessimistic QTR'!EN5</f>
        <v>4.215843407418177</v>
      </c>
      <c r="AK50" s="4">
        <f>'Pessimistic QTR'!EO5</f>
        <v>4.4114810000000002</v>
      </c>
      <c r="AL50" s="4">
        <f>'Pessimistic QTR'!EP5</f>
        <v>4.5500559999999997</v>
      </c>
      <c r="AM50" s="4">
        <f>'Pessimistic QTR'!EQ5</f>
        <v>4.7889189999999999</v>
      </c>
      <c r="AN50" s="4">
        <f>'Pessimistic QTR'!ER5</f>
        <v>4.9952569999999996</v>
      </c>
      <c r="AO50" s="4">
        <f>'Pessimistic QTR'!ES5</f>
        <v>5.3129030000000004</v>
      </c>
      <c r="AP50" s="4">
        <f>'Pessimistic QTR'!ET5</f>
        <v>5.730677</v>
      </c>
      <c r="AQ50" s="4">
        <f>'Pessimistic QTR'!EU5</f>
        <v>6.0673529999999998</v>
      </c>
      <c r="AR50" s="4">
        <f>'Pessimistic QTR'!EV5</f>
        <v>5.9313380000000002</v>
      </c>
      <c r="AS50" s="4">
        <f>'Pessimistic QTR'!EW5</f>
        <v>5.823499</v>
      </c>
      <c r="AT50" s="4">
        <f>'Pessimistic QTR'!EX5</f>
        <v>5.6850639999999997</v>
      </c>
      <c r="AU50" s="4"/>
      <c r="AV50" s="4"/>
      <c r="AW50" s="17"/>
      <c r="AZ50" s="4"/>
      <c r="BA50" s="4"/>
      <c r="BB50" s="4"/>
      <c r="BC50" s="4"/>
      <c r="BD50" s="4"/>
      <c r="BE50" s="4"/>
      <c r="BF50" s="4"/>
    </row>
    <row r="51" spans="1:110" x14ac:dyDescent="0.2">
      <c r="A51" s="25"/>
      <c r="C51" s="4"/>
      <c r="D51" s="4"/>
      <c r="E51" s="4"/>
      <c r="F51" s="4"/>
      <c r="G51" s="4"/>
      <c r="H51" s="4"/>
      <c r="I51" s="4"/>
      <c r="J51" s="4"/>
      <c r="K51" s="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Z51" s="4"/>
      <c r="BA51" s="4"/>
      <c r="BB51" s="4"/>
      <c r="BC51" s="4"/>
      <c r="BD51" s="4"/>
      <c r="BE51" s="4"/>
      <c r="BF51" s="4"/>
    </row>
    <row r="52" spans="1:110" x14ac:dyDescent="0.2">
      <c r="A52" s="25"/>
      <c r="B52" s="26" t="s">
        <v>223</v>
      </c>
      <c r="C52" s="4"/>
      <c r="D52" s="4"/>
      <c r="E52" s="4"/>
      <c r="F52" s="4"/>
      <c r="G52" s="4"/>
      <c r="H52" s="4"/>
      <c r="I52" s="4"/>
      <c r="J52" s="4"/>
      <c r="K52" s="4"/>
      <c r="M52" s="26" t="s">
        <v>224</v>
      </c>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CG52" s="26" t="s">
        <v>224</v>
      </c>
    </row>
    <row r="53" spans="1:110" x14ac:dyDescent="0.2">
      <c r="A53" s="25"/>
      <c r="B53" t="str">
        <f t="shared" ref="B53:B58" si="210">B9</f>
        <v xml:space="preserve">   Jul 2025 Optimistic</v>
      </c>
      <c r="C53" s="4">
        <v>2.5432560095466794</v>
      </c>
      <c r="D53" s="4">
        <v>1.6939823874755122</v>
      </c>
      <c r="E53" s="4">
        <v>4.5517575603216232</v>
      </c>
      <c r="F53" s="4">
        <v>9.0020486499380112</v>
      </c>
      <c r="G53" s="4">
        <v>5.7976142807922626</v>
      </c>
      <c r="H53" s="4">
        <v>3.7094573779870466</v>
      </c>
      <c r="I53" s="4">
        <v>2.7516076666332046</v>
      </c>
      <c r="J53" s="4">
        <v>3.3695367029281442</v>
      </c>
      <c r="K53" s="4">
        <v>3.1441952442704313</v>
      </c>
      <c r="M53" t="str">
        <f t="shared" ref="M53:M58" si="211">B9</f>
        <v xml:space="preserve">   Jul 2025 Optimistic</v>
      </c>
      <c r="N53" s="4">
        <v>2.1983233778552824</v>
      </c>
      <c r="O53" s="4">
        <v>2.4739923865981117</v>
      </c>
      <c r="P53" s="4">
        <v>1.1060576597598848</v>
      </c>
      <c r="Q53" s="4">
        <v>1.6479595841390582</v>
      </c>
      <c r="R53" s="4">
        <v>1.7579192371300456</v>
      </c>
      <c r="S53" s="4">
        <v>1.7138401006681514</v>
      </c>
      <c r="T53" s="4">
        <v>4.470214891574753</v>
      </c>
      <c r="U53" s="4">
        <v>5.1943630332918156</v>
      </c>
      <c r="V53" s="4">
        <v>7.050539342224349</v>
      </c>
      <c r="W53" s="4">
        <v>8.0599407562293113</v>
      </c>
      <c r="X53" s="4">
        <v>9.6379216590726013</v>
      </c>
      <c r="Y53" s="4">
        <v>9.0395857245815883</v>
      </c>
      <c r="Z53" s="4">
        <v>8.6695561349113159</v>
      </c>
      <c r="AA53" s="4">
        <v>8.0331400486329372</v>
      </c>
      <c r="AB53" s="4">
        <v>5.7588765837299327</v>
      </c>
      <c r="AC53" s="4">
        <v>5.4018409038054438</v>
      </c>
      <c r="AD53" s="4">
        <v>4.5881252440733711</v>
      </c>
      <c r="AE53" s="4">
        <v>4.2691208912584599</v>
      </c>
      <c r="AF53" s="4">
        <v>4.1318924290781878</v>
      </c>
      <c r="AG53" s="4">
        <v>3.1151200903471787</v>
      </c>
      <c r="AH53" s="4">
        <v>2.8345494910083202</v>
      </c>
      <c r="AI53" s="4">
        <v>2.5217012894803048</v>
      </c>
      <c r="AJ53" s="4">
        <v>2.2338835029583892</v>
      </c>
      <c r="AK53" s="4">
        <v>2.7840328397793934</v>
      </c>
      <c r="AL53" s="4">
        <v>3.0141297005179091</v>
      </c>
      <c r="AM53" s="4">
        <v>3.0432062910504376</v>
      </c>
      <c r="AN53" s="4">
        <v>3.4998540358063934</v>
      </c>
      <c r="AO53" s="4">
        <v>3.3238254973809056</v>
      </c>
      <c r="AP53" s="4">
        <v>3.4230574394940039</v>
      </c>
      <c r="AQ53" s="4">
        <v>3.3613862137446215</v>
      </c>
      <c r="AR53" s="4">
        <v>3.208055990811931</v>
      </c>
      <c r="AS53" s="4">
        <v>3.1429620507871681</v>
      </c>
      <c r="AT53" s="4">
        <v>2.9757215403498849</v>
      </c>
      <c r="AU53" s="4"/>
      <c r="AV53" s="4"/>
      <c r="CG53" t="str">
        <f t="shared" ref="CG53:CG58" si="212">B9</f>
        <v xml:space="preserve">   Jul 2025 Optimistic</v>
      </c>
    </row>
    <row r="54" spans="1:110" x14ac:dyDescent="0.2">
      <c r="A54" s="25"/>
      <c r="B54" t="str">
        <f t="shared" si="210"/>
        <v xml:space="preserve">   Jul 2025 Baseline</v>
      </c>
      <c r="C54" s="4">
        <v>2.5432560095466794</v>
      </c>
      <c r="D54" s="4">
        <v>1.6939823874755122</v>
      </c>
      <c r="E54" s="4">
        <v>4.5517575603216232</v>
      </c>
      <c r="F54" s="4">
        <v>9.0020486499380112</v>
      </c>
      <c r="G54" s="4">
        <v>5.7976142807922626</v>
      </c>
      <c r="H54" s="4">
        <v>3.7094573779870466</v>
      </c>
      <c r="I54" s="4">
        <v>2.7780347404041006</v>
      </c>
      <c r="J54" s="4">
        <v>3.2600757336096908</v>
      </c>
      <c r="K54" s="4">
        <v>2.8703736612117225</v>
      </c>
      <c r="M54" t="str">
        <f t="shared" si="211"/>
        <v xml:space="preserve">   Jul 2025 Baseline</v>
      </c>
      <c r="N54" s="4">
        <v>2.1983233778552824</v>
      </c>
      <c r="O54" s="4">
        <v>2.4739923865981117</v>
      </c>
      <c r="P54" s="4">
        <v>1.1060576597598848</v>
      </c>
      <c r="Q54" s="4">
        <v>1.6479595841390582</v>
      </c>
      <c r="R54" s="4">
        <v>1.7579192371300456</v>
      </c>
      <c r="S54" s="4">
        <v>1.7138401006681514</v>
      </c>
      <c r="T54" s="4">
        <v>4.470214891574753</v>
      </c>
      <c r="U54" s="4">
        <v>5.1943630332918156</v>
      </c>
      <c r="V54" s="4">
        <v>7.050539342224349</v>
      </c>
      <c r="W54" s="4">
        <v>8.0599407562293113</v>
      </c>
      <c r="X54" s="4">
        <v>9.6379216590726013</v>
      </c>
      <c r="Y54" s="4">
        <v>9.0395857245815883</v>
      </c>
      <c r="Z54" s="4">
        <v>8.6695561349113159</v>
      </c>
      <c r="AA54" s="4">
        <v>8.0331400486329372</v>
      </c>
      <c r="AB54" s="4">
        <v>5.7588765837299327</v>
      </c>
      <c r="AC54" s="4">
        <v>5.4018409038054438</v>
      </c>
      <c r="AD54" s="4">
        <v>4.5881252440733711</v>
      </c>
      <c r="AE54" s="4">
        <v>4.2691208912584599</v>
      </c>
      <c r="AF54" s="4">
        <v>4.1318924290781878</v>
      </c>
      <c r="AG54" s="4">
        <v>3.1151200903471787</v>
      </c>
      <c r="AH54" s="4">
        <v>2.8345494910083202</v>
      </c>
      <c r="AI54" s="4">
        <v>2.5217012894803048</v>
      </c>
      <c r="AJ54" s="4">
        <v>2.2651120174721484</v>
      </c>
      <c r="AK54" s="4">
        <v>2.8537160136156814</v>
      </c>
      <c r="AL54" s="4">
        <v>3.0270490880432321</v>
      </c>
      <c r="AM54" s="4">
        <v>3.0426198561279483</v>
      </c>
      <c r="AN54" s="4">
        <v>3.3966277520067756</v>
      </c>
      <c r="AO54" s="4">
        <v>3.2369069087811342</v>
      </c>
      <c r="AP54" s="4">
        <v>3.2428910389594501</v>
      </c>
      <c r="AQ54" s="4">
        <v>3.0973884222265324</v>
      </c>
      <c r="AR54" s="4">
        <v>2.9642888232941145</v>
      </c>
      <c r="AS54" s="4">
        <v>2.8309933958159395</v>
      </c>
      <c r="AT54" s="4">
        <v>2.6861276629075226</v>
      </c>
      <c r="AU54" s="4"/>
      <c r="AV54" s="4"/>
      <c r="CG54" t="str">
        <f t="shared" si="212"/>
        <v xml:space="preserve">   Jul 2025 Baseline</v>
      </c>
    </row>
    <row r="55" spans="1:110" x14ac:dyDescent="0.2">
      <c r="A55" s="25"/>
      <c r="B55" t="str">
        <f t="shared" si="210"/>
        <v xml:space="preserve">   Jul 2025 Pessimistic</v>
      </c>
      <c r="C55" s="4">
        <v>2.5432560095466794</v>
      </c>
      <c r="D55" s="4">
        <v>1.6939823874755122</v>
      </c>
      <c r="E55" s="4">
        <v>4.5517575603216232</v>
      </c>
      <c r="F55" s="4">
        <v>9.0020486499380112</v>
      </c>
      <c r="G55" s="4">
        <v>5.7976142807922626</v>
      </c>
      <c r="H55" s="4">
        <v>3.7094573779870466</v>
      </c>
      <c r="I55" s="4">
        <v>2.9474084729772088</v>
      </c>
      <c r="J55" s="4">
        <v>3.6725978941062332</v>
      </c>
      <c r="K55" s="4">
        <v>2.480901715234185</v>
      </c>
      <c r="M55" t="str">
        <f t="shared" si="211"/>
        <v xml:space="preserve">   Jul 2025 Pessimistic</v>
      </c>
      <c r="N55" s="4">
        <v>2.1983233778552824</v>
      </c>
      <c r="O55" s="4">
        <v>2.4739923865981117</v>
      </c>
      <c r="P55" s="4">
        <v>1.1060576597598848</v>
      </c>
      <c r="Q55" s="4">
        <v>1.6479595841390582</v>
      </c>
      <c r="R55" s="4">
        <v>1.7579192371300456</v>
      </c>
      <c r="S55" s="4">
        <v>1.7138401006681514</v>
      </c>
      <c r="T55" s="4">
        <v>4.470214891574753</v>
      </c>
      <c r="U55" s="4">
        <v>5.1943630332918156</v>
      </c>
      <c r="V55" s="4">
        <v>7.050539342224349</v>
      </c>
      <c r="W55" s="4">
        <v>8.0599407562293113</v>
      </c>
      <c r="X55" s="4">
        <v>9.6379216590726013</v>
      </c>
      <c r="Y55" s="4">
        <v>9.0395857245815883</v>
      </c>
      <c r="Z55" s="4">
        <v>8.6695561349113159</v>
      </c>
      <c r="AA55" s="4">
        <v>8.0331400486329372</v>
      </c>
      <c r="AB55" s="4">
        <v>5.7588765837299327</v>
      </c>
      <c r="AC55" s="4">
        <v>5.4018409038054438</v>
      </c>
      <c r="AD55" s="4">
        <v>4.5881252440733711</v>
      </c>
      <c r="AE55" s="4">
        <v>4.2691208912584599</v>
      </c>
      <c r="AF55" s="4">
        <v>4.1318924290781878</v>
      </c>
      <c r="AG55" s="4">
        <v>3.1151200903471787</v>
      </c>
      <c r="AH55" s="4">
        <v>2.8345494910083202</v>
      </c>
      <c r="AI55" s="4">
        <v>2.5217012894803048</v>
      </c>
      <c r="AJ55" s="4">
        <v>2.301564108102605</v>
      </c>
      <c r="AK55" s="4">
        <v>2.959606283029137</v>
      </c>
      <c r="AL55" s="4">
        <v>3.4433404638595011</v>
      </c>
      <c r="AM55" s="4">
        <v>3.6040614807202553</v>
      </c>
      <c r="AN55" s="4">
        <v>4.0101591212945209</v>
      </c>
      <c r="AO55" s="4">
        <v>3.6994357803270539</v>
      </c>
      <c r="AP55" s="4">
        <v>3.359849366077694</v>
      </c>
      <c r="AQ55" s="4">
        <v>2.9302537452628119</v>
      </c>
      <c r="AR55" s="4">
        <v>2.5562553437203039</v>
      </c>
      <c r="AS55" s="4">
        <v>2.3718195851794466</v>
      </c>
      <c r="AT55" s="4">
        <v>2.2411595387159755</v>
      </c>
      <c r="AU55" s="4"/>
      <c r="AV55" s="4"/>
      <c r="CG55" t="str">
        <f t="shared" si="212"/>
        <v xml:space="preserve">   Jul 2025 Pessimistic</v>
      </c>
    </row>
    <row r="56" spans="1:110" x14ac:dyDescent="0.2">
      <c r="A56" s="25"/>
      <c r="B56" t="str">
        <f t="shared" si="210"/>
        <v xml:space="preserve">   Oct 2025 Optimistic</v>
      </c>
      <c r="C56" s="4">
        <f>'Optimistic ANN'!AF60</f>
        <v>2.5432560095466794</v>
      </c>
      <c r="D56" s="4">
        <f>'Optimistic ANN'!AG60</f>
        <v>1.6939823874755122</v>
      </c>
      <c r="E56" s="4">
        <f>'Optimistic ANN'!AH60</f>
        <v>4.5517575603216232</v>
      </c>
      <c r="F56" s="4">
        <f>'Optimistic ANN'!AI60</f>
        <v>9.0020486499380112</v>
      </c>
      <c r="G56" s="4">
        <f>'Optimistic ANN'!AJ60</f>
        <v>5.7976142807922626</v>
      </c>
      <c r="H56" s="4">
        <f>'Optimistic ANN'!AK60</f>
        <v>3.7094573779870466</v>
      </c>
      <c r="I56" s="4">
        <f>'Optimistic ANN'!AL60</f>
        <v>2.7012099875007856</v>
      </c>
      <c r="J56" s="4">
        <f>'Optimistic ANN'!AM60</f>
        <v>3.5281439199625897</v>
      </c>
      <c r="K56" s="4">
        <f>'Optimistic ANN'!AN60</f>
        <v>3.4302221578143222</v>
      </c>
      <c r="L56" s="4"/>
      <c r="M56" t="str">
        <f t="shared" si="211"/>
        <v xml:space="preserve">   Oct 2025 Optimistic</v>
      </c>
      <c r="N56" s="4">
        <f>'Optimistic QTR'!DR110</f>
        <v>2.1983233778552824</v>
      </c>
      <c r="O56" s="4">
        <f>'Optimistic QTR'!DS110</f>
        <v>2.4739923865981117</v>
      </c>
      <c r="P56" s="4">
        <f>'Optimistic QTR'!DT110</f>
        <v>1.1060576597598848</v>
      </c>
      <c r="Q56" s="4">
        <f>'Optimistic QTR'!DU110</f>
        <v>1.6479595841390582</v>
      </c>
      <c r="R56" s="4">
        <f>'Optimistic QTR'!DV110</f>
        <v>1.7579192371300456</v>
      </c>
      <c r="S56" s="4">
        <f>'Optimistic QTR'!DW110</f>
        <v>1.7138401006681514</v>
      </c>
      <c r="T56" s="4">
        <f>'Optimistic QTR'!DX110</f>
        <v>4.470214891574753</v>
      </c>
      <c r="U56" s="4">
        <f>'Optimistic QTR'!DY110</f>
        <v>5.1943630332918156</v>
      </c>
      <c r="V56" s="4">
        <f>'Optimistic QTR'!DZ110</f>
        <v>7.050539342224349</v>
      </c>
      <c r="W56" s="4">
        <f>'Optimistic QTR'!EA110</f>
        <v>8.0599407562293113</v>
      </c>
      <c r="X56" s="4">
        <f>'Optimistic QTR'!EB110</f>
        <v>9.6379216590726013</v>
      </c>
      <c r="Y56" s="4">
        <f>'Optimistic QTR'!EC110</f>
        <v>9.0395857245815883</v>
      </c>
      <c r="Z56" s="4">
        <f>'Optimistic QTR'!ED110</f>
        <v>8.6695561349113159</v>
      </c>
      <c r="AA56" s="4">
        <f>'Optimistic QTR'!EE110</f>
        <v>8.0331400486329372</v>
      </c>
      <c r="AB56" s="4">
        <f>'Optimistic QTR'!EF110</f>
        <v>5.7588765837299327</v>
      </c>
      <c r="AC56" s="4">
        <f>'Optimistic QTR'!EG110</f>
        <v>5.4018409038054438</v>
      </c>
      <c r="AD56" s="4">
        <f>'Optimistic QTR'!EH110</f>
        <v>4.5881252440733711</v>
      </c>
      <c r="AE56" s="4">
        <f>'Optimistic QTR'!EI110</f>
        <v>4.2691208912584599</v>
      </c>
      <c r="AF56" s="4">
        <f>'Optimistic QTR'!EJ110</f>
        <v>4.1318924290781878</v>
      </c>
      <c r="AG56" s="4">
        <f>'Optimistic QTR'!EK110</f>
        <v>3.1151200903471787</v>
      </c>
      <c r="AH56" s="4">
        <f>'Optimistic QTR'!EL110</f>
        <v>2.8345494910083202</v>
      </c>
      <c r="AI56" s="4">
        <f>'Optimistic QTR'!EM110</f>
        <v>2.5217012894803048</v>
      </c>
      <c r="AJ56" s="4">
        <f>'Optimistic QTR'!EN110</f>
        <v>2.1765371078612095</v>
      </c>
      <c r="AK56" s="4">
        <f>'Optimistic QTR'!EO110</f>
        <v>2.7147438333910534</v>
      </c>
      <c r="AL56" s="4">
        <f>'Optimistic QTR'!EP110</f>
        <v>2.9554998874127492</v>
      </c>
      <c r="AM56" s="4">
        <f>'Optimistic QTR'!EQ110</f>
        <v>3.1424534203118748</v>
      </c>
      <c r="AN56" s="4">
        <f>'Optimistic QTR'!ER110</f>
        <v>3.5164920192775284</v>
      </c>
      <c r="AO56" s="4">
        <f>'Optimistic QTR'!ES110</f>
        <v>3.6670566293844908</v>
      </c>
      <c r="AP56" s="4">
        <f>'Optimistic QTR'!ET110</f>
        <v>3.6591910499280456</v>
      </c>
      <c r="AQ56" s="4">
        <f>'Optimistic QTR'!EU110</f>
        <v>3.4738959628968891</v>
      </c>
      <c r="AR56" s="4">
        <f>'Optimistic QTR'!EV110</f>
        <v>3.491750605717292</v>
      </c>
      <c r="AS56" s="4">
        <f>'Optimistic QTR'!EW110</f>
        <v>3.371713440053048</v>
      </c>
      <c r="AT56" s="4">
        <f>'Optimistic QTR'!EX110</f>
        <v>3.3773432087200073</v>
      </c>
      <c r="AU56" s="4"/>
      <c r="AV56" s="4"/>
      <c r="AW56" s="38"/>
      <c r="CG56" t="str">
        <f t="shared" si="212"/>
        <v xml:space="preserve">   Oct 2025 Optimistic</v>
      </c>
      <c r="CH56" s="4">
        <f t="shared" ref="CH56:DF56" si="213">N56-N53</f>
        <v>0</v>
      </c>
      <c r="CI56" s="4">
        <f t="shared" si="213"/>
        <v>0</v>
      </c>
      <c r="CJ56" s="4">
        <f t="shared" si="213"/>
        <v>0</v>
      </c>
      <c r="CK56" s="4">
        <f t="shared" si="213"/>
        <v>0</v>
      </c>
      <c r="CL56" s="4">
        <f t="shared" si="213"/>
        <v>0</v>
      </c>
      <c r="CM56" s="4">
        <f t="shared" si="213"/>
        <v>0</v>
      </c>
      <c r="CN56" s="4">
        <f t="shared" si="213"/>
        <v>0</v>
      </c>
      <c r="CO56" s="4">
        <f t="shared" si="213"/>
        <v>0</v>
      </c>
      <c r="CP56" s="4">
        <f t="shared" si="213"/>
        <v>0</v>
      </c>
      <c r="CQ56" s="4">
        <f t="shared" si="213"/>
        <v>0</v>
      </c>
      <c r="CR56" s="4">
        <f t="shared" si="213"/>
        <v>0</v>
      </c>
      <c r="CS56" s="4">
        <f t="shared" si="213"/>
        <v>0</v>
      </c>
      <c r="CT56" s="4">
        <f t="shared" si="213"/>
        <v>0</v>
      </c>
      <c r="CU56" s="4">
        <f t="shared" si="213"/>
        <v>0</v>
      </c>
      <c r="CV56" s="4">
        <f t="shared" si="213"/>
        <v>0</v>
      </c>
      <c r="CW56" s="4">
        <f t="shared" si="213"/>
        <v>0</v>
      </c>
      <c r="CX56" s="4">
        <f t="shared" si="213"/>
        <v>0</v>
      </c>
      <c r="CY56" s="4">
        <f t="shared" si="213"/>
        <v>0</v>
      </c>
      <c r="CZ56" s="4">
        <f t="shared" si="213"/>
        <v>0</v>
      </c>
      <c r="DA56" s="4">
        <f t="shared" si="213"/>
        <v>0</v>
      </c>
      <c r="DB56" s="4">
        <f t="shared" si="213"/>
        <v>0</v>
      </c>
      <c r="DC56" s="4">
        <f t="shared" si="213"/>
        <v>0</v>
      </c>
      <c r="DD56" s="4">
        <f t="shared" si="213"/>
        <v>-5.7346395097179759E-2</v>
      </c>
      <c r="DE56" s="4">
        <f t="shared" si="213"/>
        <v>-6.9289006388340013E-2</v>
      </c>
      <c r="DF56" s="4">
        <f t="shared" si="213"/>
        <v>-5.8629813105159911E-2</v>
      </c>
    </row>
    <row r="57" spans="1:110" x14ac:dyDescent="0.2">
      <c r="A57" s="25"/>
      <c r="B57" t="str">
        <f t="shared" si="210"/>
        <v xml:space="preserve">   Oct 2025 Baseline</v>
      </c>
      <c r="C57" s="4">
        <f>'Baseline ANN'!AF60</f>
        <v>2.5432560095466794</v>
      </c>
      <c r="D57" s="4">
        <f>'Baseline ANN'!AG60</f>
        <v>1.6939823874755122</v>
      </c>
      <c r="E57" s="4">
        <f>'Baseline ANN'!AH60</f>
        <v>4.5517575603216232</v>
      </c>
      <c r="F57" s="4">
        <f>'Baseline ANN'!AI60</f>
        <v>9.0020486499380112</v>
      </c>
      <c r="G57" s="4">
        <f>'Baseline ANN'!AJ60</f>
        <v>5.7976142807922626</v>
      </c>
      <c r="H57" s="4">
        <f>'Baseline ANN'!AK60</f>
        <v>3.7094573779870466</v>
      </c>
      <c r="I57" s="4">
        <f>'Baseline ANN'!AL60</f>
        <v>2.7213850898496927</v>
      </c>
      <c r="J57" s="4">
        <f>'Baseline ANN'!AM60</f>
        <v>3.4427104091125926</v>
      </c>
      <c r="K57" s="4">
        <f>'Baseline ANN'!AN60</f>
        <v>3.1608485826774668</v>
      </c>
      <c r="L57" s="4"/>
      <c r="M57" t="str">
        <f t="shared" si="211"/>
        <v xml:space="preserve">   Oct 2025 Baseline</v>
      </c>
      <c r="N57" s="4">
        <f>'Baseline QTR'!DR110</f>
        <v>2.1983233778552824</v>
      </c>
      <c r="O57" s="4">
        <f>'Baseline QTR'!DS110</f>
        <v>2.4739923865981117</v>
      </c>
      <c r="P57" s="4">
        <f>'Baseline QTR'!DT110</f>
        <v>1.1060576597598848</v>
      </c>
      <c r="Q57" s="4">
        <f>'Baseline QTR'!DU110</f>
        <v>1.6479595841390582</v>
      </c>
      <c r="R57" s="4">
        <f>'Baseline QTR'!DV110</f>
        <v>1.7579192371300456</v>
      </c>
      <c r="S57" s="4">
        <f>'Baseline QTR'!DW110</f>
        <v>1.7138401006681514</v>
      </c>
      <c r="T57" s="4">
        <f>'Baseline QTR'!DX110</f>
        <v>4.470214891574753</v>
      </c>
      <c r="U57" s="4">
        <f>'Baseline QTR'!DY110</f>
        <v>5.1943630332918156</v>
      </c>
      <c r="V57" s="4">
        <f>'Baseline QTR'!DZ110</f>
        <v>7.050539342224349</v>
      </c>
      <c r="W57" s="4">
        <f>'Baseline QTR'!EA110</f>
        <v>8.0599407562293113</v>
      </c>
      <c r="X57" s="4">
        <f>'Baseline QTR'!EB110</f>
        <v>9.6379216590726013</v>
      </c>
      <c r="Y57" s="4">
        <f>'Baseline QTR'!EC110</f>
        <v>9.0395857245815883</v>
      </c>
      <c r="Z57" s="4">
        <f>'Baseline QTR'!ED110</f>
        <v>8.6695561349113159</v>
      </c>
      <c r="AA57" s="4">
        <f>'Baseline QTR'!EE110</f>
        <v>8.0331400486329372</v>
      </c>
      <c r="AB57" s="4">
        <f>'Baseline QTR'!EF110</f>
        <v>5.7588765837299327</v>
      </c>
      <c r="AC57" s="4">
        <f>'Baseline QTR'!EG110</f>
        <v>5.4018409038054438</v>
      </c>
      <c r="AD57" s="4">
        <f>'Baseline QTR'!EH110</f>
        <v>4.5881252440733711</v>
      </c>
      <c r="AE57" s="4">
        <f>'Baseline QTR'!EI110</f>
        <v>4.2691208912584599</v>
      </c>
      <c r="AF57" s="4">
        <f>'Baseline QTR'!EJ110</f>
        <v>4.1318924290781878</v>
      </c>
      <c r="AG57" s="4">
        <f>'Baseline QTR'!EK110</f>
        <v>3.1151200903471787</v>
      </c>
      <c r="AH57" s="4">
        <f>'Baseline QTR'!EL110</f>
        <v>2.8345494910083202</v>
      </c>
      <c r="AI57" s="4">
        <f>'Baseline QTR'!EM110</f>
        <v>2.5217012894803048</v>
      </c>
      <c r="AJ57" s="4">
        <f>'Baseline QTR'!EN110</f>
        <v>2.1765371078612095</v>
      </c>
      <c r="AK57" s="4">
        <f>'Baseline QTR'!EO110</f>
        <v>2.761959462693464</v>
      </c>
      <c r="AL57" s="4">
        <f>'Baseline QTR'!EP110</f>
        <v>2.9921188921414155</v>
      </c>
      <c r="AM57" s="4">
        <f>'Baseline QTR'!EQ110</f>
        <v>3.0919641660337005</v>
      </c>
      <c r="AN57" s="4">
        <f>'Baseline QTR'!ER110</f>
        <v>3.5092795242516628</v>
      </c>
      <c r="AO57" s="4">
        <f>'Baseline QTR'!ES110</f>
        <v>3.5270661655738111</v>
      </c>
      <c r="AP57" s="4">
        <f>'Baseline QTR'!ET110</f>
        <v>3.5064321757457551</v>
      </c>
      <c r="AQ57" s="4">
        <f>'Baseline QTR'!EU110</f>
        <v>3.3417287837901544</v>
      </c>
      <c r="AR57" s="4">
        <f>'Baseline QTR'!EV110</f>
        <v>3.215250722759988</v>
      </c>
      <c r="AS57" s="4">
        <f>'Baseline QTR'!EW110</f>
        <v>3.1057345493318511</v>
      </c>
      <c r="AT57" s="4">
        <f>'Baseline QTR'!EX110</f>
        <v>3.046384229003074</v>
      </c>
      <c r="AU57" s="4"/>
      <c r="AV57" s="4"/>
      <c r="AW57" s="38"/>
      <c r="CG57" t="str">
        <f t="shared" si="212"/>
        <v xml:space="preserve">   Oct 2025 Baseline</v>
      </c>
      <c r="CH57" s="4">
        <f>N57-N54</f>
        <v>0</v>
      </c>
      <c r="CI57" s="4">
        <f t="shared" ref="CI57:DF57" si="214">O57-O54</f>
        <v>0</v>
      </c>
      <c r="CJ57" s="4">
        <f t="shared" si="214"/>
        <v>0</v>
      </c>
      <c r="CK57" s="4">
        <f t="shared" si="214"/>
        <v>0</v>
      </c>
      <c r="CL57" s="4">
        <f t="shared" si="214"/>
        <v>0</v>
      </c>
      <c r="CM57" s="4">
        <f t="shared" si="214"/>
        <v>0</v>
      </c>
      <c r="CN57" s="4">
        <f t="shared" si="214"/>
        <v>0</v>
      </c>
      <c r="CO57" s="4">
        <f t="shared" si="214"/>
        <v>0</v>
      </c>
      <c r="CP57" s="4">
        <f t="shared" si="214"/>
        <v>0</v>
      </c>
      <c r="CQ57" s="4">
        <f t="shared" si="214"/>
        <v>0</v>
      </c>
      <c r="CR57" s="4">
        <f t="shared" si="214"/>
        <v>0</v>
      </c>
      <c r="CS57" s="4">
        <f t="shared" si="214"/>
        <v>0</v>
      </c>
      <c r="CT57" s="4">
        <f t="shared" si="214"/>
        <v>0</v>
      </c>
      <c r="CU57" s="4">
        <f t="shared" si="214"/>
        <v>0</v>
      </c>
      <c r="CV57" s="4">
        <f t="shared" si="214"/>
        <v>0</v>
      </c>
      <c r="CW57" s="4">
        <f t="shared" si="214"/>
        <v>0</v>
      </c>
      <c r="CX57" s="4">
        <f t="shared" si="214"/>
        <v>0</v>
      </c>
      <c r="CY57" s="4">
        <f t="shared" si="214"/>
        <v>0</v>
      </c>
      <c r="CZ57" s="4">
        <f t="shared" si="214"/>
        <v>0</v>
      </c>
      <c r="DA57" s="4">
        <f t="shared" si="214"/>
        <v>0</v>
      </c>
      <c r="DB57" s="4">
        <f t="shared" si="214"/>
        <v>0</v>
      </c>
      <c r="DC57" s="4">
        <f t="shared" si="214"/>
        <v>0</v>
      </c>
      <c r="DD57" s="4">
        <f t="shared" si="214"/>
        <v>-8.8574909610938946E-2</v>
      </c>
      <c r="DE57" s="4">
        <f t="shared" si="214"/>
        <v>-9.175655092221735E-2</v>
      </c>
      <c r="DF57" s="4">
        <f t="shared" si="214"/>
        <v>-3.4930195901816674E-2</v>
      </c>
    </row>
    <row r="58" spans="1:110" x14ac:dyDescent="0.2">
      <c r="A58" s="25"/>
      <c r="B58" t="str">
        <f t="shared" si="210"/>
        <v xml:space="preserve">   Oct 2025 Pessimistic</v>
      </c>
      <c r="C58" s="4">
        <f>'Pessimistic ANN'!AF60</f>
        <v>2.5432560095466794</v>
      </c>
      <c r="D58" s="4">
        <f>'Pessimistic ANN'!AG60</f>
        <v>1.6939823874755122</v>
      </c>
      <c r="E58" s="4">
        <f>'Pessimistic ANN'!AH60</f>
        <v>4.5517575603216232</v>
      </c>
      <c r="F58" s="4">
        <f>'Pessimistic ANN'!AI60</f>
        <v>9.0020486499380112</v>
      </c>
      <c r="G58" s="4">
        <f>'Pessimistic ANN'!AJ60</f>
        <v>5.7976142807922626</v>
      </c>
      <c r="H58" s="4">
        <f>'Pessimistic ANN'!AK60</f>
        <v>3.7094573779870466</v>
      </c>
      <c r="I58" s="4">
        <f>'Pessimistic ANN'!AL60</f>
        <v>2.7335448442217469</v>
      </c>
      <c r="J58" s="4">
        <f>'Pessimistic ANN'!AM60</f>
        <v>3.6887566962453766</v>
      </c>
      <c r="K58" s="4">
        <f>'Pessimistic ANN'!AN60</f>
        <v>2.8583990083222099</v>
      </c>
      <c r="L58" s="4"/>
      <c r="M58" t="str">
        <f t="shared" si="211"/>
        <v xml:space="preserve">   Oct 2025 Pessimistic</v>
      </c>
      <c r="N58" s="4">
        <f>'Pessimistic QTR'!DR110</f>
        <v>2.1983233778552824</v>
      </c>
      <c r="O58" s="4">
        <f>'Pessimistic QTR'!DS110</f>
        <v>2.4739923865981117</v>
      </c>
      <c r="P58" s="4">
        <f>'Pessimistic QTR'!DT110</f>
        <v>1.1060576597598848</v>
      </c>
      <c r="Q58" s="4">
        <f>'Pessimistic QTR'!DU110</f>
        <v>1.6479595841390582</v>
      </c>
      <c r="R58" s="4">
        <f>'Pessimistic QTR'!DV110</f>
        <v>1.7579192371300456</v>
      </c>
      <c r="S58" s="4">
        <f>'Pessimistic QTR'!DW110</f>
        <v>1.7138401006681514</v>
      </c>
      <c r="T58" s="4">
        <f>'Pessimistic QTR'!DX110</f>
        <v>4.470214891574753</v>
      </c>
      <c r="U58" s="4">
        <f>'Pessimistic QTR'!DY110</f>
        <v>5.1943630332918156</v>
      </c>
      <c r="V58" s="4">
        <f>'Pessimistic QTR'!DZ110</f>
        <v>7.050539342224349</v>
      </c>
      <c r="W58" s="4">
        <f>'Pessimistic QTR'!EA110</f>
        <v>8.0599407562293113</v>
      </c>
      <c r="X58" s="4">
        <f>'Pessimistic QTR'!EB110</f>
        <v>9.6379216590726013</v>
      </c>
      <c r="Y58" s="4">
        <f>'Pessimistic QTR'!EC110</f>
        <v>9.0395857245815883</v>
      </c>
      <c r="Z58" s="4">
        <f>'Pessimistic QTR'!ED110</f>
        <v>8.6695561349113159</v>
      </c>
      <c r="AA58" s="4">
        <f>'Pessimistic QTR'!EE110</f>
        <v>8.0331400486329372</v>
      </c>
      <c r="AB58" s="4">
        <f>'Pessimistic QTR'!EF110</f>
        <v>5.7588765837299327</v>
      </c>
      <c r="AC58" s="4">
        <f>'Pessimistic QTR'!EG110</f>
        <v>5.4018409038054438</v>
      </c>
      <c r="AD58" s="4">
        <f>'Pessimistic QTR'!EH110</f>
        <v>4.5881252440733711</v>
      </c>
      <c r="AE58" s="4">
        <f>'Pessimistic QTR'!EI110</f>
        <v>4.2691208912584599</v>
      </c>
      <c r="AF58" s="4">
        <f>'Pessimistic QTR'!EJ110</f>
        <v>4.1318924290781878</v>
      </c>
      <c r="AG58" s="4">
        <f>'Pessimistic QTR'!EK110</f>
        <v>3.1151200903471787</v>
      </c>
      <c r="AH58" s="4">
        <f>'Pessimistic QTR'!EL110</f>
        <v>2.8345494910083202</v>
      </c>
      <c r="AI58" s="4">
        <f>'Pessimistic QTR'!EM110</f>
        <v>2.5217012894803048</v>
      </c>
      <c r="AJ58" s="4">
        <f>'Pessimistic QTR'!EN110</f>
        <v>2.1765371078612095</v>
      </c>
      <c r="AK58" s="4">
        <f>'Pessimistic QTR'!EO110</f>
        <v>2.7846804005867476</v>
      </c>
      <c r="AL58" s="4">
        <f>'Pessimistic QTR'!EP110</f>
        <v>3.0170569691511107</v>
      </c>
      <c r="AM58" s="4">
        <f>'Pessimistic QTR'!EQ110</f>
        <v>3.297328090791285</v>
      </c>
      <c r="AN58" s="4">
        <f>'Pessimistic QTR'!ER110</f>
        <v>3.7727704823805164</v>
      </c>
      <c r="AO58" s="4">
        <f>'Pessimistic QTR'!ES110</f>
        <v>3.8164777346566314</v>
      </c>
      <c r="AP58" s="4">
        <f>'Pessimistic QTR'!ET110</f>
        <v>3.7334801461206046</v>
      </c>
      <c r="AQ58" s="4">
        <f>'Pessimistic QTR'!EU110</f>
        <v>3.2598493229046843</v>
      </c>
      <c r="AR58" s="4">
        <f>'Pessimistic QTR'!EV110</f>
        <v>2.9398074054269641</v>
      </c>
      <c r="AS58" s="4">
        <f>'Pessimistic QTR'!EW110</f>
        <v>2.6819882934778105</v>
      </c>
      <c r="AT58" s="4">
        <f>'Pessimistic QTR'!EX110</f>
        <v>2.6703646781953028</v>
      </c>
      <c r="AU58" s="4"/>
      <c r="AV58" s="4"/>
      <c r="AW58" s="38"/>
      <c r="CG58" t="str">
        <f t="shared" si="212"/>
        <v xml:space="preserve">   Oct 2025 Pessimistic</v>
      </c>
      <c r="CH58" s="4">
        <f t="shared" ref="CH58:DF58" si="215">N58-N55</f>
        <v>0</v>
      </c>
      <c r="CI58" s="4">
        <f t="shared" si="215"/>
        <v>0</v>
      </c>
      <c r="CJ58" s="4">
        <f t="shared" si="215"/>
        <v>0</v>
      </c>
      <c r="CK58" s="4">
        <f t="shared" si="215"/>
        <v>0</v>
      </c>
      <c r="CL58" s="4">
        <f t="shared" si="215"/>
        <v>0</v>
      </c>
      <c r="CM58" s="4">
        <f t="shared" si="215"/>
        <v>0</v>
      </c>
      <c r="CN58" s="4">
        <f t="shared" si="215"/>
        <v>0</v>
      </c>
      <c r="CO58" s="4">
        <f t="shared" si="215"/>
        <v>0</v>
      </c>
      <c r="CP58" s="4">
        <f t="shared" si="215"/>
        <v>0</v>
      </c>
      <c r="CQ58" s="4">
        <f t="shared" si="215"/>
        <v>0</v>
      </c>
      <c r="CR58" s="4">
        <f t="shared" si="215"/>
        <v>0</v>
      </c>
      <c r="CS58" s="4">
        <f t="shared" si="215"/>
        <v>0</v>
      </c>
      <c r="CT58" s="4">
        <f t="shared" si="215"/>
        <v>0</v>
      </c>
      <c r="CU58" s="4">
        <f t="shared" si="215"/>
        <v>0</v>
      </c>
      <c r="CV58" s="4">
        <f t="shared" si="215"/>
        <v>0</v>
      </c>
      <c r="CW58" s="4">
        <f t="shared" si="215"/>
        <v>0</v>
      </c>
      <c r="CX58" s="4">
        <f t="shared" si="215"/>
        <v>0</v>
      </c>
      <c r="CY58" s="4">
        <f t="shared" si="215"/>
        <v>0</v>
      </c>
      <c r="CZ58" s="4">
        <f t="shared" si="215"/>
        <v>0</v>
      </c>
      <c r="DA58" s="4">
        <f t="shared" si="215"/>
        <v>0</v>
      </c>
      <c r="DB58" s="4">
        <f t="shared" si="215"/>
        <v>0</v>
      </c>
      <c r="DC58" s="4">
        <f t="shared" si="215"/>
        <v>0</v>
      </c>
      <c r="DD58" s="4">
        <f t="shared" si="215"/>
        <v>-0.12502700024139557</v>
      </c>
      <c r="DE58" s="4">
        <f t="shared" si="215"/>
        <v>-0.17492588244238938</v>
      </c>
      <c r="DF58" s="4">
        <f t="shared" si="215"/>
        <v>-0.42628349470839044</v>
      </c>
    </row>
    <row r="59" spans="1:110" x14ac:dyDescent="0.2">
      <c r="A59" s="25"/>
      <c r="C59" s="4"/>
      <c r="D59" s="4"/>
      <c r="E59" s="4"/>
      <c r="F59" s="4"/>
      <c r="G59" s="4"/>
      <c r="H59" s="4"/>
      <c r="I59" s="4"/>
      <c r="J59" s="4"/>
      <c r="K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38"/>
    </row>
    <row r="60" spans="1:110" x14ac:dyDescent="0.2">
      <c r="B60" s="26" t="s">
        <v>176</v>
      </c>
      <c r="M60" s="26" t="s">
        <v>177</v>
      </c>
      <c r="AW60" s="38"/>
    </row>
    <row r="61" spans="1:110" x14ac:dyDescent="0.2">
      <c r="B61" t="str">
        <f t="shared" ref="B61:B66" si="216">B9</f>
        <v xml:space="preserve">   Jul 2025 Optimistic</v>
      </c>
      <c r="C61" s="4">
        <v>7.6048432523299958</v>
      </c>
      <c r="D61" s="4">
        <v>7.1759942614430194</v>
      </c>
      <c r="E61" s="4">
        <v>9.6865765167779116</v>
      </c>
      <c r="F61" s="4">
        <v>3.8449302047060874</v>
      </c>
      <c r="G61" s="4">
        <v>8.143027511772738</v>
      </c>
      <c r="H61" s="4">
        <v>6.3287989893098251</v>
      </c>
      <c r="I61" s="4">
        <v>4.8206216223800391</v>
      </c>
      <c r="J61" s="4">
        <v>6.8750289226483963</v>
      </c>
      <c r="K61" s="4">
        <v>6.8438709667896891</v>
      </c>
      <c r="M61" t="str">
        <f t="shared" ref="M61:M66" si="217">B9</f>
        <v xml:space="preserve">   Jul 2025 Optimistic</v>
      </c>
      <c r="N61" s="4">
        <v>5.567751060416759</v>
      </c>
      <c r="O61" s="4">
        <v>6.2388333920748495</v>
      </c>
      <c r="P61" s="4">
        <v>30.943515820538604</v>
      </c>
      <c r="Q61" s="4">
        <v>-8.2428814569693749</v>
      </c>
      <c r="R61" s="4">
        <v>-3.3088455596597122</v>
      </c>
      <c r="S61" s="4">
        <v>57.345646098764732</v>
      </c>
      <c r="T61" s="4">
        <v>-12.262049109360429</v>
      </c>
      <c r="U61" s="4">
        <v>0.65213223654452257</v>
      </c>
      <c r="V61" s="4">
        <v>5.3797183894880751</v>
      </c>
      <c r="W61" s="4">
        <v>5.6140146620570874</v>
      </c>
      <c r="X61" s="4">
        <v>4.1896741692902806</v>
      </c>
      <c r="Y61" s="4">
        <v>8.0022120339969369</v>
      </c>
      <c r="Z61" s="4">
        <v>6.9860654194613403</v>
      </c>
      <c r="AA61" s="4">
        <v>10.34648810411236</v>
      </c>
      <c r="AB61" s="4">
        <v>10.326400855420648</v>
      </c>
      <c r="AC61" s="4">
        <v>4.7788595144713897</v>
      </c>
      <c r="AD61" s="4">
        <v>7.5084542572207758</v>
      </c>
      <c r="AE61" s="4">
        <v>8.5718699295195258</v>
      </c>
      <c r="AF61" s="4">
        <v>6.9287351770584094</v>
      </c>
      <c r="AG61" s="4">
        <v>-1.7076504254265434</v>
      </c>
      <c r="AH61" s="4">
        <v>8.2809149172360144</v>
      </c>
      <c r="AI61" s="4">
        <v>2.6350168509818639</v>
      </c>
      <c r="AJ61" s="4">
        <v>6.335336560921867</v>
      </c>
      <c r="AK61" s="4">
        <v>6.6262869268632674</v>
      </c>
      <c r="AL61" s="4">
        <v>6.6084194766068416</v>
      </c>
      <c r="AM61" s="4">
        <v>6.3758863497361373</v>
      </c>
      <c r="AN61" s="4">
        <v>8.4240909846323042</v>
      </c>
      <c r="AO61" s="4">
        <v>6.5143645970255903</v>
      </c>
      <c r="AP61" s="4">
        <v>6.772264417405971</v>
      </c>
      <c r="AQ61" s="4">
        <v>7.2364286430666169</v>
      </c>
      <c r="AR61" s="4">
        <v>6.8555242117338988</v>
      </c>
      <c r="AS61" s="4">
        <v>6.2486215953037938</v>
      </c>
      <c r="AT61" s="4">
        <v>5.8173902300881153</v>
      </c>
      <c r="AU61" s="4"/>
      <c r="AV61" s="4"/>
      <c r="AW61" s="38"/>
    </row>
    <row r="62" spans="1:110" x14ac:dyDescent="0.2">
      <c r="B62" t="str">
        <f t="shared" si="216"/>
        <v xml:space="preserve">   Jul 2025 Baseline</v>
      </c>
      <c r="C62" s="4">
        <v>7.6048432523299958</v>
      </c>
      <c r="D62" s="4">
        <v>7.1759942614430194</v>
      </c>
      <c r="E62" s="4">
        <v>9.6865765167779116</v>
      </c>
      <c r="F62" s="4">
        <v>3.8449302047060874</v>
      </c>
      <c r="G62" s="4">
        <v>8.143027511772738</v>
      </c>
      <c r="H62" s="4">
        <v>6.3287989893098251</v>
      </c>
      <c r="I62" s="4">
        <v>4.6209551992123732</v>
      </c>
      <c r="J62" s="4">
        <v>6.2333311451003626</v>
      </c>
      <c r="K62" s="4">
        <v>5.9772867381168604</v>
      </c>
      <c r="M62" t="str">
        <f t="shared" si="217"/>
        <v xml:space="preserve">   Jul 2025 Baseline</v>
      </c>
      <c r="N62" s="4">
        <v>5.567751060416759</v>
      </c>
      <c r="O62" s="4">
        <v>6.2388333920748495</v>
      </c>
      <c r="P62" s="4">
        <v>30.943515820538604</v>
      </c>
      <c r="Q62" s="4">
        <v>-8.2428814569693749</v>
      </c>
      <c r="R62" s="4">
        <v>-3.3088455596597122</v>
      </c>
      <c r="S62" s="4">
        <v>57.345646098764732</v>
      </c>
      <c r="T62" s="4">
        <v>-12.262049109360429</v>
      </c>
      <c r="U62" s="4">
        <v>0.65213223654452257</v>
      </c>
      <c r="V62" s="4">
        <v>5.3797183894880751</v>
      </c>
      <c r="W62" s="4">
        <v>5.6140146620570874</v>
      </c>
      <c r="X62" s="4">
        <v>4.1896741692902806</v>
      </c>
      <c r="Y62" s="4">
        <v>8.0022120339969369</v>
      </c>
      <c r="Z62" s="4">
        <v>6.9860654194613403</v>
      </c>
      <c r="AA62" s="4">
        <v>10.34648810411236</v>
      </c>
      <c r="AB62" s="4">
        <v>10.326400855420648</v>
      </c>
      <c r="AC62" s="4">
        <v>4.7788595144713897</v>
      </c>
      <c r="AD62" s="4">
        <v>7.5084542572207758</v>
      </c>
      <c r="AE62" s="4">
        <v>8.5718699295195258</v>
      </c>
      <c r="AF62" s="4">
        <v>6.9287351770584094</v>
      </c>
      <c r="AG62" s="4">
        <v>-1.7076504254265434</v>
      </c>
      <c r="AH62" s="4">
        <v>8.2809149172360144</v>
      </c>
      <c r="AI62" s="4">
        <v>2.6350168509818639</v>
      </c>
      <c r="AJ62" s="4">
        <v>6.4541247817675673</v>
      </c>
      <c r="AK62" s="4">
        <v>5.5482489646911048</v>
      </c>
      <c r="AL62" s="4">
        <v>5.2348186019907317</v>
      </c>
      <c r="AM62" s="4">
        <v>6.5171003547922934</v>
      </c>
      <c r="AN62" s="4">
        <v>7.5200810396991224</v>
      </c>
      <c r="AO62" s="4">
        <v>5.9144159769077165</v>
      </c>
      <c r="AP62" s="4">
        <v>6.0136007090957344</v>
      </c>
      <c r="AQ62" s="4">
        <v>6.189373223230632</v>
      </c>
      <c r="AR62" s="4">
        <v>5.7775791072801841</v>
      </c>
      <c r="AS62" s="4">
        <v>5.4941849681221067</v>
      </c>
      <c r="AT62" s="4">
        <v>5.2525691205848934</v>
      </c>
      <c r="AU62" s="4"/>
      <c r="AV62" s="4"/>
      <c r="AW62" s="38"/>
    </row>
    <row r="63" spans="1:110" x14ac:dyDescent="0.2">
      <c r="B63" t="str">
        <f t="shared" si="216"/>
        <v xml:space="preserve">   Jul 2025 Pessimistic</v>
      </c>
      <c r="C63" s="4">
        <v>7.6048432523299958</v>
      </c>
      <c r="D63" s="4">
        <v>7.1759942614430194</v>
      </c>
      <c r="E63" s="4">
        <v>9.6865765167779116</v>
      </c>
      <c r="F63" s="4">
        <v>3.8449302047060874</v>
      </c>
      <c r="G63" s="4">
        <v>8.143027511772738</v>
      </c>
      <c r="H63" s="4">
        <v>6.3287989893098251</v>
      </c>
      <c r="I63" s="4">
        <v>4.4163765176782332</v>
      </c>
      <c r="J63" s="4">
        <v>4.2727788330474192</v>
      </c>
      <c r="K63" s="4">
        <v>3.8777081045836992</v>
      </c>
      <c r="M63" t="str">
        <f t="shared" si="217"/>
        <v xml:space="preserve">   Jul 2025 Pessimistic</v>
      </c>
      <c r="N63" s="4">
        <v>5.567751060416759</v>
      </c>
      <c r="O63" s="4">
        <v>6.2388333920748495</v>
      </c>
      <c r="P63" s="4">
        <v>30.943515820538604</v>
      </c>
      <c r="Q63" s="4">
        <v>-8.2428814569693749</v>
      </c>
      <c r="R63" s="4">
        <v>-3.3088455596597122</v>
      </c>
      <c r="S63" s="4">
        <v>57.345646098764732</v>
      </c>
      <c r="T63" s="4">
        <v>-12.262049109360429</v>
      </c>
      <c r="U63" s="4">
        <v>0.65213223654452257</v>
      </c>
      <c r="V63" s="4">
        <v>5.3797183894880751</v>
      </c>
      <c r="W63" s="4">
        <v>5.6140146620570874</v>
      </c>
      <c r="X63" s="4">
        <v>4.1896741692902806</v>
      </c>
      <c r="Y63" s="4">
        <v>8.0022120339969369</v>
      </c>
      <c r="Z63" s="4">
        <v>6.9860654194613403</v>
      </c>
      <c r="AA63" s="4">
        <v>10.34648810411236</v>
      </c>
      <c r="AB63" s="4">
        <v>10.326400855420648</v>
      </c>
      <c r="AC63" s="4">
        <v>4.7788595144713897</v>
      </c>
      <c r="AD63" s="4">
        <v>7.5084542572207758</v>
      </c>
      <c r="AE63" s="4">
        <v>8.5718699295195258</v>
      </c>
      <c r="AF63" s="4">
        <v>6.9287351770584094</v>
      </c>
      <c r="AG63" s="4">
        <v>-1.7076504254265434</v>
      </c>
      <c r="AH63" s="4">
        <v>8.2809149172360144</v>
      </c>
      <c r="AI63" s="4">
        <v>2.6350168509818639</v>
      </c>
      <c r="AJ63" s="4">
        <v>6.5752715389279848</v>
      </c>
      <c r="AK63" s="4">
        <v>4.5426253415791873</v>
      </c>
      <c r="AL63" s="4">
        <v>3.6592611770026373</v>
      </c>
      <c r="AM63" s="4">
        <v>5.8247236652795298</v>
      </c>
      <c r="AN63" s="4">
        <v>4.1346728440342151</v>
      </c>
      <c r="AO63" s="4">
        <v>1.9217445848463521</v>
      </c>
      <c r="AP63" s="4">
        <v>2.4289526065464528</v>
      </c>
      <c r="AQ63" s="4">
        <v>5.0246064393680179</v>
      </c>
      <c r="AR63" s="4">
        <v>4.2782595558402692</v>
      </c>
      <c r="AS63" s="4">
        <v>4.5883506568890287</v>
      </c>
      <c r="AT63" s="4">
        <v>4.6932743040287939</v>
      </c>
      <c r="AU63" s="4"/>
      <c r="AV63" s="4"/>
      <c r="AW63" s="38"/>
    </row>
    <row r="64" spans="1:110" x14ac:dyDescent="0.2">
      <c r="B64" t="str">
        <f t="shared" si="216"/>
        <v xml:space="preserve">   Oct 2025 Optimistic</v>
      </c>
      <c r="C64" s="4">
        <f ca="1">'Optimistic ANN'!AF56</f>
        <v>7.6048432523299958</v>
      </c>
      <c r="D64" s="4">
        <f ca="1">'Optimistic ANN'!AG56</f>
        <v>7.1759942614430194</v>
      </c>
      <c r="E64" s="4">
        <f ca="1">'Optimistic ANN'!AH56</f>
        <v>9.686576516777933</v>
      </c>
      <c r="F64" s="4">
        <f ca="1">'Optimistic ANN'!AI56</f>
        <v>3.8449302047060874</v>
      </c>
      <c r="G64" s="4">
        <f ca="1">'Optimistic ANN'!AJ56</f>
        <v>8.1430275117727149</v>
      </c>
      <c r="H64" s="4">
        <f ca="1">'Optimistic ANN'!AK56</f>
        <v>7.4840766704298733</v>
      </c>
      <c r="I64" s="4">
        <f ca="1">'Optimistic ANN'!AL56</f>
        <v>5.0622254611007778</v>
      </c>
      <c r="J64" s="4">
        <f ca="1">'Optimistic ANN'!AM56</f>
        <v>6.5392046255675185</v>
      </c>
      <c r="K64" s="4">
        <f ca="1">'Optimistic ANN'!AN56</f>
        <v>6.5690027511702498</v>
      </c>
      <c r="M64" t="str">
        <f t="shared" si="217"/>
        <v xml:space="preserve">   Oct 2025 Optimistic</v>
      </c>
      <c r="N64" s="4">
        <f>'Optimistic QTR'!DR56</f>
        <v>5.567751060416759</v>
      </c>
      <c r="O64" s="4">
        <f>'Optimistic QTR'!DS56</f>
        <v>6.8682592608311888</v>
      </c>
      <c r="P64" s="4">
        <f>'Optimistic QTR'!DT56</f>
        <v>29.944749493487155</v>
      </c>
      <c r="Q64" s="4">
        <f>'Optimistic QTR'!DU56</f>
        <v>-8.2327216277125252</v>
      </c>
      <c r="R64" s="4">
        <f>'Optimistic QTR'!DV56</f>
        <v>-3.3669610178436171</v>
      </c>
      <c r="S64" s="4">
        <f>'Optimistic QTR'!DW56</f>
        <v>57.432418249642957</v>
      </c>
      <c r="T64" s="4">
        <f>'Optimistic QTR'!DX56</f>
        <v>-12.250587241803423</v>
      </c>
      <c r="U64" s="4">
        <f>'Optimistic QTR'!DY56</f>
        <v>0.75453693155378421</v>
      </c>
      <c r="V64" s="4">
        <f>'Optimistic QTR'!DZ56</f>
        <v>5.8367442026245886</v>
      </c>
      <c r="W64" s="4">
        <f>'Optimistic QTR'!EA56</f>
        <v>5.6407761262871725</v>
      </c>
      <c r="X64" s="4">
        <f>'Optimistic QTR'!EB56</f>
        <v>3.2125462291045181</v>
      </c>
      <c r="Y64" s="4">
        <f>'Optimistic QTR'!EC56</f>
        <v>8.8841208557940643</v>
      </c>
      <c r="Z64" s="4">
        <f>'Optimistic QTR'!ED56</f>
        <v>6.5457109088260523</v>
      </c>
      <c r="AA64" s="4">
        <f>'Optimistic QTR'!EE56</f>
        <v>11.934899473311745</v>
      </c>
      <c r="AB64" s="4">
        <f>'Optimistic QTR'!EF56</f>
        <v>7.2243282121811747</v>
      </c>
      <c r="AC64" s="4">
        <f>'Optimistic QTR'!EG56</f>
        <v>6.6127777291651979</v>
      </c>
      <c r="AD64" s="4">
        <f>'Optimistic QTR'!EH56</f>
        <v>7.4435004073299726</v>
      </c>
      <c r="AE64" s="4">
        <f>'Optimistic QTR'!EI56</f>
        <v>10.182680814641309</v>
      </c>
      <c r="AF64" s="4">
        <f>'Optimistic QTR'!EJ56</f>
        <v>9.7522119345564882</v>
      </c>
      <c r="AG64" s="4">
        <f>'Optimistic QTR'!EK56</f>
        <v>0.46235125983968839</v>
      </c>
      <c r="AH64" s="4">
        <f>'Optimistic QTR'!EL56</f>
        <v>6.8740395283709343</v>
      </c>
      <c r="AI64" s="4">
        <f>'Optimistic QTR'!EM56</f>
        <v>5.3980253912494502</v>
      </c>
      <c r="AJ64" s="4">
        <f>'Optimistic QTR'!EN56</f>
        <v>4.705251282508871</v>
      </c>
      <c r="AK64" s="4">
        <f>'Optimistic QTR'!EO56</f>
        <v>4.3558230685250221</v>
      </c>
      <c r="AL64" s="4">
        <f>'Optimistic QTR'!EP56</f>
        <v>5.6740735711079848</v>
      </c>
      <c r="AM64" s="4">
        <f>'Optimistic QTR'!EQ56</f>
        <v>8.5093465924082512</v>
      </c>
      <c r="AN64" s="4">
        <f>'Optimistic QTR'!ER56</f>
        <v>6.861290234352535</v>
      </c>
      <c r="AO64" s="4">
        <f>'Optimistic QTR'!ES56</f>
        <v>6.5511652650084073</v>
      </c>
      <c r="AP64" s="4">
        <f>'Optimistic QTR'!ET56</f>
        <v>6.4861510501564412</v>
      </c>
      <c r="AQ64" s="4">
        <f>'Optimistic QTR'!EU56</f>
        <v>6.825067156544562</v>
      </c>
      <c r="AR64" s="4">
        <f>'Optimistic QTR'!EV56</f>
        <v>6.5845989517156145</v>
      </c>
      <c r="AS64" s="4">
        <f>'Optimistic QTR'!EW56</f>
        <v>6.3844752604922395</v>
      </c>
      <c r="AT64" s="4">
        <f>'Optimistic QTR'!EX56</f>
        <v>5.8888911665863963</v>
      </c>
      <c r="AU64" s="4"/>
      <c r="AV64" s="4"/>
      <c r="AW64" s="38"/>
    </row>
    <row r="65" spans="1:49" x14ac:dyDescent="0.2">
      <c r="B65" t="str">
        <f t="shared" si="216"/>
        <v xml:space="preserve">   Oct 2025 Baseline</v>
      </c>
      <c r="C65" s="4">
        <f ca="1">'Baseline ANN'!AF56</f>
        <v>7.6048432523299958</v>
      </c>
      <c r="D65" s="4">
        <f ca="1">'Baseline ANN'!AG56</f>
        <v>7.1759942614430194</v>
      </c>
      <c r="E65" s="4">
        <f ca="1">'Baseline ANN'!AH56</f>
        <v>9.686576516777933</v>
      </c>
      <c r="F65" s="4">
        <f ca="1">'Baseline ANN'!AI56</f>
        <v>3.8449302047060874</v>
      </c>
      <c r="G65" s="4">
        <f ca="1">'Baseline ANN'!AJ56</f>
        <v>8.1430275117727149</v>
      </c>
      <c r="H65" s="4">
        <f ca="1">'Baseline ANN'!AK56</f>
        <v>7.4840766704298733</v>
      </c>
      <c r="I65" s="4">
        <f ca="1">'Baseline ANN'!AL56</f>
        <v>4.995079042636652</v>
      </c>
      <c r="J65" s="4">
        <f ca="1">'Baseline ANN'!AM56</f>
        <v>5.9007965344925584</v>
      </c>
      <c r="K65" s="4">
        <f ca="1">'Baseline ANN'!AN56</f>
        <v>5.7763448468795664</v>
      </c>
      <c r="M65" t="str">
        <f t="shared" si="217"/>
        <v xml:space="preserve">   Oct 2025 Baseline</v>
      </c>
      <c r="N65" s="4">
        <f>'Baseline QTR'!DR56</f>
        <v>5.567751060416759</v>
      </c>
      <c r="O65" s="4">
        <f>'Baseline QTR'!DS56</f>
        <v>6.8682592608311888</v>
      </c>
      <c r="P65" s="4">
        <f>'Baseline QTR'!DT56</f>
        <v>29.944749493487155</v>
      </c>
      <c r="Q65" s="4">
        <f>'Baseline QTR'!DU56</f>
        <v>-8.2327216277125252</v>
      </c>
      <c r="R65" s="4">
        <f>'Baseline QTR'!DV56</f>
        <v>-3.3669610178436171</v>
      </c>
      <c r="S65" s="4">
        <f>'Baseline QTR'!DW56</f>
        <v>57.432418249642957</v>
      </c>
      <c r="T65" s="4">
        <f>'Baseline QTR'!DX56</f>
        <v>-12.250587241803423</v>
      </c>
      <c r="U65" s="4">
        <f>'Baseline QTR'!DY56</f>
        <v>0.75453693155378421</v>
      </c>
      <c r="V65" s="4">
        <f>'Baseline QTR'!DZ56</f>
        <v>5.8367442026245886</v>
      </c>
      <c r="W65" s="4">
        <f>'Baseline QTR'!EA56</f>
        <v>5.6407761262871725</v>
      </c>
      <c r="X65" s="4">
        <f>'Baseline QTR'!EB56</f>
        <v>3.2125462291045181</v>
      </c>
      <c r="Y65" s="4">
        <f>'Baseline QTR'!EC56</f>
        <v>8.8841208557940643</v>
      </c>
      <c r="Z65" s="4">
        <f>'Baseline QTR'!ED56</f>
        <v>6.5457109088260523</v>
      </c>
      <c r="AA65" s="4">
        <f>'Baseline QTR'!EE56</f>
        <v>11.934899473311745</v>
      </c>
      <c r="AB65" s="4">
        <f>'Baseline QTR'!EF56</f>
        <v>7.2243282121811747</v>
      </c>
      <c r="AC65" s="4">
        <f>'Baseline QTR'!EG56</f>
        <v>6.6127777291651979</v>
      </c>
      <c r="AD65" s="4">
        <f>'Baseline QTR'!EH56</f>
        <v>7.4435004073299726</v>
      </c>
      <c r="AE65" s="4">
        <f>'Baseline QTR'!EI56</f>
        <v>10.182680814641309</v>
      </c>
      <c r="AF65" s="4">
        <f>'Baseline QTR'!EJ56</f>
        <v>9.7522119345564882</v>
      </c>
      <c r="AG65" s="4">
        <f>'Baseline QTR'!EK56</f>
        <v>0.46235125983968839</v>
      </c>
      <c r="AH65" s="4">
        <f>'Baseline QTR'!EL56</f>
        <v>6.8740395283709343</v>
      </c>
      <c r="AI65" s="4">
        <f>'Baseline QTR'!EM56</f>
        <v>5.3980253912494502</v>
      </c>
      <c r="AJ65" s="4">
        <f>'Baseline QTR'!EN56</f>
        <v>4.705251282508871</v>
      </c>
      <c r="AK65" s="4">
        <f>'Baseline QTR'!EO56</f>
        <v>4.3833175338029218</v>
      </c>
      <c r="AL65" s="4">
        <f>'Baseline QTR'!EP56</f>
        <v>4.5624317102756828</v>
      </c>
      <c r="AM65" s="4">
        <f>'Baseline QTR'!EQ56</f>
        <v>7.5855848496163558</v>
      </c>
      <c r="AN65" s="4">
        <f>'Baseline QTR'!ER56</f>
        <v>6.5190977959740826</v>
      </c>
      <c r="AO65" s="4">
        <f>'Baseline QTR'!ES56</f>
        <v>5.7222393873445077</v>
      </c>
      <c r="AP65" s="4">
        <f>'Baseline QTR'!ET56</f>
        <v>5.9262437638707199</v>
      </c>
      <c r="AQ65" s="4">
        <f>'Baseline QTR'!EU56</f>
        <v>6.0215442093288551</v>
      </c>
      <c r="AR65" s="4">
        <f>'Baseline QTR'!EV56</f>
        <v>5.6103580303218381</v>
      </c>
      <c r="AS65" s="4">
        <f>'Baseline QTR'!EW56</f>
        <v>5.33744022389675</v>
      </c>
      <c r="AT65" s="4">
        <f>'Baseline QTR'!EX56</f>
        <v>5.1411706289397729</v>
      </c>
      <c r="AU65" s="4"/>
      <c r="AV65" s="4"/>
      <c r="AW65" s="38"/>
    </row>
    <row r="66" spans="1:49" x14ac:dyDescent="0.2">
      <c r="B66" t="str">
        <f t="shared" si="216"/>
        <v xml:space="preserve">   Oct 2025 Pessimistic</v>
      </c>
      <c r="C66" s="4">
        <f ca="1">'Pessimistic ANN'!AF56</f>
        <v>7.6048432523299958</v>
      </c>
      <c r="D66" s="4">
        <f ca="1">'Pessimistic ANN'!AG56</f>
        <v>7.1759942614430194</v>
      </c>
      <c r="E66" s="4">
        <f ca="1">'Pessimistic ANN'!AH56</f>
        <v>9.686576516777933</v>
      </c>
      <c r="F66" s="4">
        <f ca="1">'Pessimistic ANN'!AI56</f>
        <v>3.8449302047060874</v>
      </c>
      <c r="G66" s="4">
        <f ca="1">'Pessimistic ANN'!AJ56</f>
        <v>8.1430275117727149</v>
      </c>
      <c r="H66" s="4">
        <f ca="1">'Pessimistic ANN'!AK56</f>
        <v>7.4840766704298733</v>
      </c>
      <c r="I66" s="4">
        <f ca="1">'Pessimistic ANN'!AL56</f>
        <v>4.9641638828565648</v>
      </c>
      <c r="J66" s="4">
        <f ca="1">'Pessimistic ANN'!AM56</f>
        <v>4.4829891367967445</v>
      </c>
      <c r="K66" s="4">
        <f ca="1">'Pessimistic ANN'!AN56</f>
        <v>3.1602508478085989</v>
      </c>
      <c r="M66" t="str">
        <f t="shared" si="217"/>
        <v xml:space="preserve">   Oct 2025 Pessimistic</v>
      </c>
      <c r="N66" s="4">
        <f>'Pessimistic QTR'!DR56</f>
        <v>5.567751060416759</v>
      </c>
      <c r="O66" s="4">
        <f>'Pessimistic QTR'!DS56</f>
        <v>6.8682592608311888</v>
      </c>
      <c r="P66" s="4">
        <f>'Pessimistic QTR'!DT56</f>
        <v>29.944749493487155</v>
      </c>
      <c r="Q66" s="4">
        <f>'Pessimistic QTR'!DU56</f>
        <v>-8.2327216277125252</v>
      </c>
      <c r="R66" s="4">
        <f>'Pessimistic QTR'!DV56</f>
        <v>-3.3669610178436171</v>
      </c>
      <c r="S66" s="4">
        <f>'Pessimistic QTR'!DW56</f>
        <v>57.432418249642957</v>
      </c>
      <c r="T66" s="4">
        <f>'Pessimistic QTR'!DX56</f>
        <v>-12.250587241803423</v>
      </c>
      <c r="U66" s="4">
        <f>'Pessimistic QTR'!DY56</f>
        <v>0.75453693155378421</v>
      </c>
      <c r="V66" s="4">
        <f>'Pessimistic QTR'!DZ56</f>
        <v>5.8367442026245886</v>
      </c>
      <c r="W66" s="4">
        <f>'Pessimistic QTR'!EA56</f>
        <v>5.6407761262871725</v>
      </c>
      <c r="X66" s="4">
        <f>'Pessimistic QTR'!EB56</f>
        <v>3.2125462291045181</v>
      </c>
      <c r="Y66" s="4">
        <f>'Pessimistic QTR'!EC56</f>
        <v>8.8841208557940643</v>
      </c>
      <c r="Z66" s="4">
        <f>'Pessimistic QTR'!ED56</f>
        <v>6.5457109088260523</v>
      </c>
      <c r="AA66" s="4">
        <f>'Pessimistic QTR'!EE56</f>
        <v>11.934899473311745</v>
      </c>
      <c r="AB66" s="4">
        <f>'Pessimistic QTR'!EF56</f>
        <v>7.2243282121811747</v>
      </c>
      <c r="AC66" s="4">
        <f>'Pessimistic QTR'!EG56</f>
        <v>6.6127777291651979</v>
      </c>
      <c r="AD66" s="4">
        <f>'Pessimistic QTR'!EH56</f>
        <v>7.4435004073299726</v>
      </c>
      <c r="AE66" s="4">
        <f>'Pessimistic QTR'!EI56</f>
        <v>10.182680814641309</v>
      </c>
      <c r="AF66" s="4">
        <f>'Pessimistic QTR'!EJ56</f>
        <v>9.7522119345564882</v>
      </c>
      <c r="AG66" s="4">
        <f>'Pessimistic QTR'!EK56</f>
        <v>0.46235125983968839</v>
      </c>
      <c r="AH66" s="4">
        <f>'Pessimistic QTR'!EL56</f>
        <v>6.8740395283709343</v>
      </c>
      <c r="AI66" s="4">
        <f>'Pessimistic QTR'!EM56</f>
        <v>5.3980253912494502</v>
      </c>
      <c r="AJ66" s="4">
        <f>'Pessimistic QTR'!EN56</f>
        <v>4.705251282508871</v>
      </c>
      <c r="AK66" s="4">
        <f>'Pessimistic QTR'!EO56</f>
        <v>4.5440801032838429</v>
      </c>
      <c r="AL66" s="4">
        <f>'Pessimistic QTR'!EP56</f>
        <v>3.7604214051474294</v>
      </c>
      <c r="AM66" s="4">
        <f>'Pessimistic QTR'!EQ56</f>
        <v>6.4307656160013771</v>
      </c>
      <c r="AN66" s="4">
        <f>'Pessimistic QTR'!ER56</f>
        <v>4.8112794497015887</v>
      </c>
      <c r="AO66" s="4">
        <f>'Pessimistic QTR'!ES56</f>
        <v>2.3727665447105695</v>
      </c>
      <c r="AP66" s="4">
        <f>'Pessimistic QTR'!ET56</f>
        <v>1.9660252835671743</v>
      </c>
      <c r="AQ66" s="4">
        <f>'Pessimistic QTR'!EU56</f>
        <v>2.42642175387906</v>
      </c>
      <c r="AR66" s="4">
        <f>'Pessimistic QTR'!EV56</f>
        <v>4.4852767424026663</v>
      </c>
      <c r="AS66" s="4">
        <f>'Pessimistic QTR'!EW56</f>
        <v>3.9141070803225375</v>
      </c>
      <c r="AT66" s="4">
        <f>'Pessimistic QTR'!EX56</f>
        <v>4.1564431119188727</v>
      </c>
      <c r="AU66" s="4"/>
      <c r="AV66" s="4"/>
      <c r="AW66" s="38"/>
    </row>
    <row r="67" spans="1:49" x14ac:dyDescent="0.2">
      <c r="A67" s="25"/>
      <c r="B67" s="26" t="s">
        <v>193</v>
      </c>
      <c r="C67" s="4"/>
      <c r="D67" s="4"/>
      <c r="E67" s="4"/>
      <c r="F67" s="4"/>
      <c r="G67" s="4"/>
      <c r="H67" s="4"/>
      <c r="I67" s="4"/>
      <c r="J67" s="4"/>
      <c r="K67" s="4"/>
      <c r="M67" s="26" t="s">
        <v>192</v>
      </c>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38"/>
    </row>
    <row r="68" spans="1:49" x14ac:dyDescent="0.2">
      <c r="A68" s="25"/>
      <c r="B68" t="str">
        <f t="shared" ref="B68:B73" si="218">B9</f>
        <v xml:space="preserve">   Jul 2025 Optimistic</v>
      </c>
      <c r="C68" s="4">
        <v>2.349191301656095</v>
      </c>
      <c r="D68" s="4">
        <v>-5.7828353236393459</v>
      </c>
      <c r="E68" s="4">
        <v>1.6506831450755266</v>
      </c>
      <c r="F68" s="4">
        <v>4.4517252779244343</v>
      </c>
      <c r="G68" s="4">
        <v>0.85268205116093565</v>
      </c>
      <c r="H68" s="4">
        <v>0.733992224460156</v>
      </c>
      <c r="I68" s="4">
        <v>0.16273825078931825</v>
      </c>
      <c r="J68" s="4">
        <v>1.2759103720780152</v>
      </c>
      <c r="K68" s="4">
        <v>1.303382937427422</v>
      </c>
      <c r="M68" t="str">
        <f t="shared" ref="M68:M73" si="219">B9</f>
        <v xml:space="preserve">   Jul 2025 Optimistic</v>
      </c>
      <c r="N68" s="4">
        <v>1.696096679208936</v>
      </c>
      <c r="O68" s="4">
        <v>0.73629922761686561</v>
      </c>
      <c r="P68" s="4">
        <v>-38.033184926973796</v>
      </c>
      <c r="Q68" s="4">
        <v>13.608420431450497</v>
      </c>
      <c r="R68" s="4">
        <v>3.7502552143978907</v>
      </c>
      <c r="S68" s="4">
        <v>-0.6375767833154633</v>
      </c>
      <c r="T68" s="4">
        <v>5.7684690375950476</v>
      </c>
      <c r="U68" s="4">
        <v>8.7423115060175647</v>
      </c>
      <c r="V68" s="4">
        <v>7.9906836544167303</v>
      </c>
      <c r="W68" s="4">
        <v>1.2879797891790723</v>
      </c>
      <c r="X68" s="4">
        <v>3.4327000353431503</v>
      </c>
      <c r="Y68" s="4">
        <v>4.9918058901232465</v>
      </c>
      <c r="Z68" s="4">
        <v>-0.44893307381247416</v>
      </c>
      <c r="AA68" s="4">
        <v>0.45848642897399206</v>
      </c>
      <c r="AB68" s="4">
        <v>0.64610435691832002</v>
      </c>
      <c r="AC68" s="4">
        <v>-1.1176821119852631</v>
      </c>
      <c r="AD68" s="4">
        <v>0.36066461018615659</v>
      </c>
      <c r="AE68" s="4">
        <v>2.2223893866806455</v>
      </c>
      <c r="AF68" s="4">
        <v>1.7636755811567317</v>
      </c>
      <c r="AG68" s="4">
        <v>1.0208846385199033</v>
      </c>
      <c r="AH68" s="4">
        <v>-3.7807294718826046</v>
      </c>
      <c r="AI68" s="4">
        <v>1.6776485122263818</v>
      </c>
      <c r="AJ68" s="4">
        <v>1.4145926210185067E-3</v>
      </c>
      <c r="AK68" s="4">
        <v>1.2300643635105413</v>
      </c>
      <c r="AL68" s="4">
        <v>1.2939504213963726</v>
      </c>
      <c r="AM68" s="4">
        <v>1.3341577322563802</v>
      </c>
      <c r="AN68" s="4">
        <v>1.4962783106869937</v>
      </c>
      <c r="AO68" s="4">
        <v>1.2991746937023541</v>
      </c>
      <c r="AP68" s="4">
        <v>1.6490204448348589</v>
      </c>
      <c r="AQ68" s="4">
        <v>1.225610179937564</v>
      </c>
      <c r="AR68" s="4">
        <v>1.1877507842454671</v>
      </c>
      <c r="AS68" s="4">
        <v>1.131803555595301</v>
      </c>
      <c r="AT68" s="4">
        <v>1.091215646173338</v>
      </c>
      <c r="AU68" s="4"/>
      <c r="AV68" s="4"/>
      <c r="AW68" s="38"/>
    </row>
    <row r="69" spans="1:49" x14ac:dyDescent="0.2">
      <c r="A69" s="25"/>
      <c r="B69" t="str">
        <f t="shared" si="218"/>
        <v xml:space="preserve">   Jul 2025 Baseline</v>
      </c>
      <c r="C69" s="4">
        <v>2.349191301656095</v>
      </c>
      <c r="D69" s="4">
        <v>-5.7828353236393459</v>
      </c>
      <c r="E69" s="4">
        <v>1.6506831450755266</v>
      </c>
      <c r="F69" s="4">
        <v>4.4517252779244343</v>
      </c>
      <c r="G69" s="4">
        <v>0.85268205116093565</v>
      </c>
      <c r="H69" s="4">
        <v>0.733992224460156</v>
      </c>
      <c r="I69" s="4">
        <v>3.0103646940116136E-2</v>
      </c>
      <c r="J69" s="4">
        <v>0.49194934923824096</v>
      </c>
      <c r="K69" s="4">
        <v>0.79310285968596794</v>
      </c>
      <c r="M69" t="str">
        <f t="shared" si="219"/>
        <v xml:space="preserve">   Jul 2025 Baseline</v>
      </c>
      <c r="N69" s="4">
        <v>1.696096679208936</v>
      </c>
      <c r="O69" s="4">
        <v>0.73629922761686561</v>
      </c>
      <c r="P69" s="4">
        <v>-38.033184926973796</v>
      </c>
      <c r="Q69" s="4">
        <v>13.608420431450497</v>
      </c>
      <c r="R69" s="4">
        <v>3.7502552143978907</v>
      </c>
      <c r="S69" s="4">
        <v>-0.6375767833154633</v>
      </c>
      <c r="T69" s="4">
        <v>5.7684690375950476</v>
      </c>
      <c r="U69" s="4">
        <v>8.7423115060175647</v>
      </c>
      <c r="V69" s="4">
        <v>7.9906836544167303</v>
      </c>
      <c r="W69" s="4">
        <v>1.2879797891790723</v>
      </c>
      <c r="X69" s="4">
        <v>3.4327000353431503</v>
      </c>
      <c r="Y69" s="4">
        <v>4.9918058901232465</v>
      </c>
      <c r="Z69" s="4">
        <v>-0.44893307381247416</v>
      </c>
      <c r="AA69" s="4">
        <v>0.45848642897399206</v>
      </c>
      <c r="AB69" s="4">
        <v>0.64610435691832002</v>
      </c>
      <c r="AC69" s="4">
        <v>-1.1176821119852631</v>
      </c>
      <c r="AD69" s="4">
        <v>0.36066461018615659</v>
      </c>
      <c r="AE69" s="4">
        <v>2.2223893866806455</v>
      </c>
      <c r="AF69" s="4">
        <v>1.7636755811567317</v>
      </c>
      <c r="AG69" s="4">
        <v>1.0208846385199033</v>
      </c>
      <c r="AH69" s="4">
        <v>-3.7807294718826046</v>
      </c>
      <c r="AI69" s="4">
        <v>1.6776485122263818</v>
      </c>
      <c r="AJ69" s="4">
        <v>1.0572581601131503E-2</v>
      </c>
      <c r="AK69" s="4">
        <v>0.5961080236944305</v>
      </c>
      <c r="AL69" s="4">
        <v>0.39980027141581775</v>
      </c>
      <c r="AM69" s="4">
        <v>0.50961353495790895</v>
      </c>
      <c r="AN69" s="4">
        <v>0.48529086251618558</v>
      </c>
      <c r="AO69" s="4">
        <v>0.51571048679253106</v>
      </c>
      <c r="AP69" s="4">
        <v>0.94398121706009697</v>
      </c>
      <c r="AQ69" s="4">
        <v>0.85570846166944659</v>
      </c>
      <c r="AR69" s="4">
        <v>0.72829598994752498</v>
      </c>
      <c r="AS69" s="4">
        <v>0.88496333571221886</v>
      </c>
      <c r="AT69" s="4">
        <v>0.96322975641454089</v>
      </c>
      <c r="AU69" s="4"/>
      <c r="AV69" s="4"/>
      <c r="AW69" s="38"/>
    </row>
    <row r="70" spans="1:49" x14ac:dyDescent="0.2">
      <c r="A70" s="25"/>
      <c r="B70" t="str">
        <f t="shared" si="218"/>
        <v xml:space="preserve">   Jul 2025 Pessimistic</v>
      </c>
      <c r="C70" s="4">
        <v>2.349191301656095</v>
      </c>
      <c r="D70" s="4">
        <v>-5.7828353236393459</v>
      </c>
      <c r="E70" s="4">
        <v>1.6506831450755266</v>
      </c>
      <c r="F70" s="4">
        <v>4.4517252779244343</v>
      </c>
      <c r="G70" s="4">
        <v>0.85268205116093565</v>
      </c>
      <c r="H70" s="4">
        <v>0.733992224460156</v>
      </c>
      <c r="I70" s="4">
        <v>-0.19006588950835068</v>
      </c>
      <c r="J70" s="4">
        <v>-1.6571576987000958</v>
      </c>
      <c r="K70" s="4">
        <v>-1.024846181406236</v>
      </c>
      <c r="M70" t="str">
        <f t="shared" si="219"/>
        <v xml:space="preserve">   Jul 2025 Pessimistic</v>
      </c>
      <c r="N70" s="4">
        <v>1.696096679208936</v>
      </c>
      <c r="O70" s="4">
        <v>0.73629922761686561</v>
      </c>
      <c r="P70" s="4">
        <v>-38.033184926973796</v>
      </c>
      <c r="Q70" s="4">
        <v>13.608420431450497</v>
      </c>
      <c r="R70" s="4">
        <v>3.7502552143978907</v>
      </c>
      <c r="S70" s="4">
        <v>-0.6375767833154633</v>
      </c>
      <c r="T70" s="4">
        <v>5.7684690375950476</v>
      </c>
      <c r="U70" s="4">
        <v>8.7423115060175647</v>
      </c>
      <c r="V70" s="4">
        <v>7.9906836544167303</v>
      </c>
      <c r="W70" s="4">
        <v>1.2879797891790723</v>
      </c>
      <c r="X70" s="4">
        <v>3.4327000353431503</v>
      </c>
      <c r="Y70" s="4">
        <v>4.9918058901232465</v>
      </c>
      <c r="Z70" s="4">
        <v>-0.44893307381247416</v>
      </c>
      <c r="AA70" s="4">
        <v>0.45848642897399206</v>
      </c>
      <c r="AB70" s="4">
        <v>0.64610435691832002</v>
      </c>
      <c r="AC70" s="4">
        <v>-1.1176821119852631</v>
      </c>
      <c r="AD70" s="4">
        <v>0.36066461018615659</v>
      </c>
      <c r="AE70" s="4">
        <v>2.2223893866806455</v>
      </c>
      <c r="AF70" s="4">
        <v>1.7636755811567317</v>
      </c>
      <c r="AG70" s="4">
        <v>1.0208846385199033</v>
      </c>
      <c r="AH70" s="4">
        <v>-3.7807294718826046</v>
      </c>
      <c r="AI70" s="4">
        <v>1.6776485122263818</v>
      </c>
      <c r="AJ70" s="4">
        <v>4.0949145343693871E-3</v>
      </c>
      <c r="AK70" s="4">
        <v>-0.31589331550294641</v>
      </c>
      <c r="AL70" s="4">
        <v>-1.2786730159562443</v>
      </c>
      <c r="AM70" s="4">
        <v>-1.4689747148089904</v>
      </c>
      <c r="AN70" s="4">
        <v>-2.5247852538767268</v>
      </c>
      <c r="AO70" s="4">
        <v>-3.0971133189780731</v>
      </c>
      <c r="AP70" s="4">
        <v>-2.3803137216480641</v>
      </c>
      <c r="AQ70" s="4">
        <v>-0.57711374283873074</v>
      </c>
      <c r="AR70" s="4">
        <v>-9.7725039835871996E-2</v>
      </c>
      <c r="AS70" s="4">
        <v>0.58753855696263013</v>
      </c>
      <c r="AT70" s="4">
        <v>1.082329356910483</v>
      </c>
      <c r="AU70" s="4"/>
      <c r="AV70" s="4"/>
      <c r="AW70" s="38"/>
    </row>
    <row r="71" spans="1:49" x14ac:dyDescent="0.2">
      <c r="B71" t="str">
        <f t="shared" si="218"/>
        <v xml:space="preserve">   Oct 2025 Optimistic</v>
      </c>
      <c r="C71" s="4">
        <f ca="1">'Optimistic ANN'!AF38</f>
        <v>2.3476948673799125</v>
      </c>
      <c r="D71" s="4">
        <f ca="1">'Optimistic ANN'!AG38</f>
        <v>-5.7804451585463879</v>
      </c>
      <c r="E71" s="4">
        <f ca="1">'Optimistic ANN'!AH38</f>
        <v>1.6491287905385565</v>
      </c>
      <c r="F71" s="4">
        <f ca="1">'Optimistic ANN'!AI38</f>
        <v>4.4486988444041087</v>
      </c>
      <c r="G71" s="4">
        <f ca="1">'Optimistic ANN'!AJ38</f>
        <v>0.85647338932925976</v>
      </c>
      <c r="H71" s="4">
        <f ca="1">'Optimistic ANN'!AK38</f>
        <v>0.68010960444040425</v>
      </c>
      <c r="I71" s="4">
        <f ca="1">'Optimistic ANN'!AL38</f>
        <v>-0.57464398200489653</v>
      </c>
      <c r="J71" s="4">
        <f ca="1">'Optimistic ANN'!AM38</f>
        <v>1.2771778369581988</v>
      </c>
      <c r="K71" s="4">
        <f ca="1">'Optimistic ANN'!AN38</f>
        <v>1.3999176682084391</v>
      </c>
      <c r="M71" t="str">
        <f t="shared" si="219"/>
        <v xml:space="preserve">   Oct 2025 Optimistic</v>
      </c>
      <c r="N71" s="4">
        <f>'Optimistic QTR'!DR38</f>
        <v>1.6731128851959598</v>
      </c>
      <c r="O71" s="4">
        <f>'Optimistic QTR'!DS38</f>
        <v>0.76642396736086305</v>
      </c>
      <c r="P71" s="4">
        <f>'Optimistic QTR'!DT38</f>
        <v>-38.082454849521973</v>
      </c>
      <c r="Q71" s="4">
        <f>'Optimistic QTR'!DU38</f>
        <v>13.702721508886739</v>
      </c>
      <c r="R71" s="4">
        <f>'Optimistic QTR'!DV38</f>
        <v>3.71630138001382</v>
      </c>
      <c r="S71" s="4">
        <f>'Optimistic QTR'!DW38</f>
        <v>-0.58924861632315695</v>
      </c>
      <c r="T71" s="4">
        <f>'Optimistic QTR'!DX38</f>
        <v>5.6578299253728259</v>
      </c>
      <c r="U71" s="4">
        <f>'Optimistic QTR'!DY38</f>
        <v>8.8285129343342881</v>
      </c>
      <c r="V71" s="4">
        <f>'Optimistic QTR'!DZ38</f>
        <v>7.940320219338548</v>
      </c>
      <c r="W71" s="4">
        <f>'Optimistic QTR'!EA38</f>
        <v>1.3577957267475016</v>
      </c>
      <c r="X71" s="4">
        <f>'Optimistic QTR'!EB38</f>
        <v>3.3381144447852229</v>
      </c>
      <c r="Y71" s="4">
        <f>'Optimistic QTR'!EC38</f>
        <v>5.0552601592379842</v>
      </c>
      <c r="Z71" s="4">
        <f>'Optimistic QTR'!ED38</f>
        <v>-0.53104343277271537</v>
      </c>
      <c r="AA71" s="4">
        <f>'Optimistic QTR'!EE38</f>
        <v>0.60170564775396951</v>
      </c>
      <c r="AB71" s="4">
        <f>'Optimistic QTR'!EF38</f>
        <v>0.54060018810691002</v>
      </c>
      <c r="AC71" s="4">
        <f>'Optimistic QTR'!EG38</f>
        <v>-1.0583692080308182</v>
      </c>
      <c r="AD71" s="4">
        <f>'Optimistic QTR'!EH38</f>
        <v>0.26286376050079774</v>
      </c>
      <c r="AE71" s="4">
        <f>'Optimistic QTR'!EI38</f>
        <v>2.3523734515569661</v>
      </c>
      <c r="AF71" s="4">
        <f>'Optimistic QTR'!EJ38</f>
        <v>1.6652244182162601</v>
      </c>
      <c r="AG71" s="4">
        <f>'Optimistic QTR'!EK38</f>
        <v>1.0508867572242453</v>
      </c>
      <c r="AH71" s="4">
        <f>'Optimistic QTR'!EL38</f>
        <v>-4.6053255983649066</v>
      </c>
      <c r="AI71" s="4">
        <f>'Optimistic QTR'!EM38</f>
        <v>0.68354633356884076</v>
      </c>
      <c r="AJ71" s="4">
        <f>'Optimistic QTR'!EN38</f>
        <v>-1.0133480124618011</v>
      </c>
      <c r="AK71" s="4">
        <f>'Optimistic QTR'!EO38</f>
        <v>0.16860095421675769</v>
      </c>
      <c r="AL71" s="4">
        <f>'Optimistic QTR'!EP38</f>
        <v>1.1962112359688915</v>
      </c>
      <c r="AM71" s="4">
        <f>'Optimistic QTR'!EQ38</f>
        <v>1.4147288448244533</v>
      </c>
      <c r="AN71" s="4">
        <f>'Optimistic QTR'!ER38</f>
        <v>2.2567591791893715</v>
      </c>
      <c r="AO71" s="4">
        <f>'Optimistic QTR'!ES38</f>
        <v>1.7363272753986303</v>
      </c>
      <c r="AP71" s="4">
        <f>'Optimistic QTR'!ET38</f>
        <v>1.6562417061770196</v>
      </c>
      <c r="AQ71" s="4">
        <f>'Optimistic QTR'!EU38</f>
        <v>1.293483241553095</v>
      </c>
      <c r="AR71" s="4">
        <f>'Optimistic QTR'!EV38</f>
        <v>1.1248973882044044</v>
      </c>
      <c r="AS71" s="4">
        <f>'Optimistic QTR'!EW38</f>
        <v>1.088181248776765</v>
      </c>
      <c r="AT71" s="4">
        <f>'Optimistic QTR'!EX38</f>
        <v>0.99894961497015711</v>
      </c>
      <c r="AU71" s="4"/>
      <c r="AV71" s="4"/>
      <c r="AW71" s="38"/>
    </row>
    <row r="72" spans="1:49" x14ac:dyDescent="0.2">
      <c r="B72" t="str">
        <f t="shared" si="218"/>
        <v xml:space="preserve">   Oct 2025 Baseline</v>
      </c>
      <c r="C72" s="4">
        <f ca="1">'Baseline ANN'!AF38</f>
        <v>2.3476948673799125</v>
      </c>
      <c r="D72" s="4">
        <f ca="1">'Baseline ANN'!AG38</f>
        <v>-5.7804451585463879</v>
      </c>
      <c r="E72" s="4">
        <f ca="1">'Baseline ANN'!AH38</f>
        <v>1.6491287905385565</v>
      </c>
      <c r="F72" s="4">
        <f ca="1">'Baseline ANN'!AI38</f>
        <v>4.4486988444041087</v>
      </c>
      <c r="G72" s="4">
        <f ca="1">'Baseline ANN'!AJ38</f>
        <v>0.85647338932925976</v>
      </c>
      <c r="H72" s="4">
        <f ca="1">'Baseline ANN'!AK38</f>
        <v>0.68010960444040425</v>
      </c>
      <c r="I72" s="4">
        <f ca="1">'Baseline ANN'!AL38</f>
        <v>-0.61647289797022164</v>
      </c>
      <c r="J72" s="4">
        <f ca="1">'Baseline ANN'!AM38</f>
        <v>0.65592522789448271</v>
      </c>
      <c r="K72" s="4">
        <f ca="1">'Baseline ANN'!AN38</f>
        <v>0.88141688584078004</v>
      </c>
      <c r="M72" t="str">
        <f t="shared" si="219"/>
        <v xml:space="preserve">   Oct 2025 Baseline</v>
      </c>
      <c r="N72" s="4">
        <f>'Baseline QTR'!DR38</f>
        <v>1.6731128851959598</v>
      </c>
      <c r="O72" s="4">
        <f>'Baseline QTR'!DS38</f>
        <v>0.76642396736086305</v>
      </c>
      <c r="P72" s="4">
        <f>'Baseline QTR'!DT38</f>
        <v>-38.082454849521973</v>
      </c>
      <c r="Q72" s="4">
        <f>'Baseline QTR'!DU38</f>
        <v>13.702721508886739</v>
      </c>
      <c r="R72" s="4">
        <f>'Baseline QTR'!DV38</f>
        <v>3.71630138001382</v>
      </c>
      <c r="S72" s="4">
        <f>'Baseline QTR'!DW38</f>
        <v>-0.58924861632315695</v>
      </c>
      <c r="T72" s="4">
        <f>'Baseline QTR'!DX38</f>
        <v>5.6578299253728259</v>
      </c>
      <c r="U72" s="4">
        <f>'Baseline QTR'!DY38</f>
        <v>8.8285129343342881</v>
      </c>
      <c r="V72" s="4">
        <f>'Baseline QTR'!DZ38</f>
        <v>7.940320219338548</v>
      </c>
      <c r="W72" s="4">
        <f>'Baseline QTR'!EA38</f>
        <v>1.3577957267475016</v>
      </c>
      <c r="X72" s="4">
        <f>'Baseline QTR'!EB38</f>
        <v>3.3381144447852229</v>
      </c>
      <c r="Y72" s="4">
        <f>'Baseline QTR'!EC38</f>
        <v>5.0552601592379842</v>
      </c>
      <c r="Z72" s="4">
        <f>'Baseline QTR'!ED38</f>
        <v>-0.53104343277271537</v>
      </c>
      <c r="AA72" s="4">
        <f>'Baseline QTR'!EE38</f>
        <v>0.60170564775396951</v>
      </c>
      <c r="AB72" s="4">
        <f>'Baseline QTR'!EF38</f>
        <v>0.54060018810691002</v>
      </c>
      <c r="AC72" s="4">
        <f>'Baseline QTR'!EG38</f>
        <v>-1.0583692080308182</v>
      </c>
      <c r="AD72" s="4">
        <f>'Baseline QTR'!EH38</f>
        <v>0.26286376050079774</v>
      </c>
      <c r="AE72" s="4">
        <f>'Baseline QTR'!EI38</f>
        <v>2.3523734515569661</v>
      </c>
      <c r="AF72" s="4">
        <f>'Baseline QTR'!EJ38</f>
        <v>1.6652244182162601</v>
      </c>
      <c r="AG72" s="4">
        <f>'Baseline QTR'!EK38</f>
        <v>1.0508867572242453</v>
      </c>
      <c r="AH72" s="4">
        <f>'Baseline QTR'!EL38</f>
        <v>-4.6053255983649066</v>
      </c>
      <c r="AI72" s="4">
        <f>'Baseline QTR'!EM38</f>
        <v>0.68354633356884076</v>
      </c>
      <c r="AJ72" s="4">
        <f>'Baseline QTR'!EN38</f>
        <v>-1.0133480124618011</v>
      </c>
      <c r="AK72" s="4">
        <f>'Baseline QTR'!EO38</f>
        <v>8.7087647045125394E-2</v>
      </c>
      <c r="AL72" s="4">
        <f>'Baseline QTR'!EP38</f>
        <v>0.68163923530910608</v>
      </c>
      <c r="AM72" s="4">
        <f>'Baseline QTR'!EQ38</f>
        <v>0.41062005162333381</v>
      </c>
      <c r="AN72" s="4">
        <f>'Baseline QTR'!ER38</f>
        <v>1.6619949088477304</v>
      </c>
      <c r="AO72" s="4">
        <f>'Baseline QTR'!ES38</f>
        <v>0.84209448468419712</v>
      </c>
      <c r="AP72" s="4">
        <f>'Baseline QTR'!ET38</f>
        <v>1.0034991048650799</v>
      </c>
      <c r="AQ72" s="4">
        <f>'Baseline QTR'!EU38</f>
        <v>0.77447040785776355</v>
      </c>
      <c r="AR72" s="4">
        <f>'Baseline QTR'!EV38</f>
        <v>0.87434921413918065</v>
      </c>
      <c r="AS72" s="4">
        <f>'Baseline QTR'!EW38</f>
        <v>0.65619075960841045</v>
      </c>
      <c r="AT72" s="4">
        <f>'Baseline QTR'!EX38</f>
        <v>0.72155997412222117</v>
      </c>
      <c r="AU72" s="4"/>
      <c r="AV72" s="4"/>
      <c r="AW72" s="38"/>
    </row>
    <row r="73" spans="1:49" x14ac:dyDescent="0.2">
      <c r="B73" t="str">
        <f t="shared" si="218"/>
        <v xml:space="preserve">   Oct 2025 Pessimistic</v>
      </c>
      <c r="C73" s="4">
        <f ca="1">'Pessimistic ANN'!AF38</f>
        <v>2.3476948673799125</v>
      </c>
      <c r="D73" s="4">
        <f ca="1">'Pessimistic ANN'!AG38</f>
        <v>-5.7804451585463879</v>
      </c>
      <c r="E73" s="4">
        <f ca="1">'Pessimistic ANN'!AH38</f>
        <v>1.6491287905385565</v>
      </c>
      <c r="F73" s="4">
        <f ca="1">'Pessimistic ANN'!AI38</f>
        <v>4.4486988444041087</v>
      </c>
      <c r="G73" s="4">
        <f ca="1">'Pessimistic ANN'!AJ38</f>
        <v>0.85647338932925976</v>
      </c>
      <c r="H73" s="4">
        <f ca="1">'Pessimistic ANN'!AK38</f>
        <v>0.68010960444040425</v>
      </c>
      <c r="I73" s="4">
        <f ca="1">'Pessimistic ANN'!AL38</f>
        <v>-0.67239831214208623</v>
      </c>
      <c r="J73" s="4">
        <f ca="1">'Pessimistic ANN'!AM38</f>
        <v>-0.71173672153430623</v>
      </c>
      <c r="K73" s="4">
        <f ca="1">'Pessimistic ANN'!AN38</f>
        <v>-1.4576983446670688</v>
      </c>
      <c r="M73" t="str">
        <f t="shared" si="219"/>
        <v xml:space="preserve">   Oct 2025 Pessimistic</v>
      </c>
      <c r="N73" s="4">
        <f>'Pessimistic QTR'!DR38</f>
        <v>1.6731128851959598</v>
      </c>
      <c r="O73" s="4">
        <f>'Pessimistic QTR'!DS38</f>
        <v>0.76642396736086305</v>
      </c>
      <c r="P73" s="4">
        <f>'Pessimistic QTR'!DT38</f>
        <v>-38.082454849521973</v>
      </c>
      <c r="Q73" s="4">
        <f>'Pessimistic QTR'!DU38</f>
        <v>13.702721508886739</v>
      </c>
      <c r="R73" s="4">
        <f>'Pessimistic QTR'!DV38</f>
        <v>3.71630138001382</v>
      </c>
      <c r="S73" s="4">
        <f>'Pessimistic QTR'!DW38</f>
        <v>-0.58924861632315695</v>
      </c>
      <c r="T73" s="4">
        <f>'Pessimistic QTR'!DX38</f>
        <v>5.6578299253728259</v>
      </c>
      <c r="U73" s="4">
        <f>'Pessimistic QTR'!DY38</f>
        <v>8.8285129343342881</v>
      </c>
      <c r="V73" s="4">
        <f>'Pessimistic QTR'!DZ38</f>
        <v>7.940320219338548</v>
      </c>
      <c r="W73" s="4">
        <f>'Pessimistic QTR'!EA38</f>
        <v>1.3577957267475016</v>
      </c>
      <c r="X73" s="4">
        <f>'Pessimistic QTR'!EB38</f>
        <v>3.3381144447852229</v>
      </c>
      <c r="Y73" s="4">
        <f>'Pessimistic QTR'!EC38</f>
        <v>5.0552601592379842</v>
      </c>
      <c r="Z73" s="4">
        <f>'Pessimistic QTR'!ED38</f>
        <v>-0.53104343277271537</v>
      </c>
      <c r="AA73" s="4">
        <f>'Pessimistic QTR'!EE38</f>
        <v>0.60170564775396951</v>
      </c>
      <c r="AB73" s="4">
        <f>'Pessimistic QTR'!EF38</f>
        <v>0.54060018810691002</v>
      </c>
      <c r="AC73" s="4">
        <f>'Pessimistic QTR'!EG38</f>
        <v>-1.0583692080308182</v>
      </c>
      <c r="AD73" s="4">
        <f>'Pessimistic QTR'!EH38</f>
        <v>0.26286376050079774</v>
      </c>
      <c r="AE73" s="4">
        <f>'Pessimistic QTR'!EI38</f>
        <v>2.3523734515569661</v>
      </c>
      <c r="AF73" s="4">
        <f>'Pessimistic QTR'!EJ38</f>
        <v>1.6652244182162601</v>
      </c>
      <c r="AG73" s="4">
        <f>'Pessimistic QTR'!EK38</f>
        <v>1.0508867572242453</v>
      </c>
      <c r="AH73" s="4">
        <f>'Pessimistic QTR'!EL38</f>
        <v>-4.6053255983649066</v>
      </c>
      <c r="AI73" s="4">
        <f>'Pessimistic QTR'!EM38</f>
        <v>0.68354633356884076</v>
      </c>
      <c r="AJ73" s="4">
        <f>'Pessimistic QTR'!EN38</f>
        <v>-1.0133480124618011</v>
      </c>
      <c r="AK73" s="4">
        <f>'Pessimistic QTR'!EO38</f>
        <v>0.14562808008768968</v>
      </c>
      <c r="AL73" s="4">
        <f>'Pessimistic QTR'!EP38</f>
        <v>-0.33778688908580046</v>
      </c>
      <c r="AM73" s="4">
        <f>'Pessimistic QTR'!EQ38</f>
        <v>-0.72409389413912173</v>
      </c>
      <c r="AN73" s="4">
        <f>'Pessimistic QTR'!ER38</f>
        <v>-0.10593207471906174</v>
      </c>
      <c r="AO73" s="4">
        <f>'Pessimistic QTR'!ES38</f>
        <v>-2.0002155315123948</v>
      </c>
      <c r="AP73" s="4">
        <f>'Pessimistic QTR'!ET38</f>
        <v>-2.4068306693696528</v>
      </c>
      <c r="AQ73" s="4">
        <f>'Pessimistic QTR'!EU38</f>
        <v>-2.4446842186806261</v>
      </c>
      <c r="AR73" s="4">
        <f>'Pessimistic QTR'!EV38</f>
        <v>-0.57360752660463588</v>
      </c>
      <c r="AS73" s="4">
        <f>'Pessimistic QTR'!EW38</f>
        <v>-0.28832847040640708</v>
      </c>
      <c r="AT73" s="4">
        <f>'Pessimistic QTR'!EX38</f>
        <v>0.18134385443961953</v>
      </c>
      <c r="AU73" s="4"/>
      <c r="AV73" s="4"/>
      <c r="AW73" s="38"/>
    </row>
    <row r="74" spans="1:49" x14ac:dyDescent="0.2">
      <c r="A74" s="25"/>
      <c r="C74" s="4"/>
      <c r="D74" s="4"/>
      <c r="E74" s="4"/>
      <c r="F74" s="4"/>
      <c r="G74" s="4"/>
      <c r="H74" s="4"/>
      <c r="I74" s="4"/>
      <c r="J74" s="4"/>
      <c r="N74" s="4"/>
      <c r="O74" s="4"/>
      <c r="P74" s="4"/>
      <c r="Q74" s="4"/>
      <c r="R74" s="4"/>
      <c r="S74" s="4"/>
      <c r="T74" s="4"/>
      <c r="U74" s="4"/>
      <c r="V74" s="4"/>
      <c r="W74" s="4"/>
      <c r="X74" s="4"/>
      <c r="Y74" s="4"/>
      <c r="Z74" s="4"/>
      <c r="AA74" s="4"/>
      <c r="AB74" s="4"/>
      <c r="AC74" s="4"/>
      <c r="AD74" s="4"/>
      <c r="AE74" s="4"/>
      <c r="AF74" s="4"/>
      <c r="AG74" s="4"/>
      <c r="AH74" s="4"/>
      <c r="AI74" s="4"/>
      <c r="AJ74" s="4"/>
      <c r="AK74" s="4"/>
    </row>
    <row r="75" spans="1:49" x14ac:dyDescent="0.2">
      <c r="A75" s="25"/>
      <c r="C75" s="4"/>
      <c r="D75" s="4"/>
      <c r="E75" s="4"/>
      <c r="F75" s="4"/>
      <c r="G75" s="4"/>
      <c r="H75" s="4"/>
      <c r="I75" s="4"/>
      <c r="J75" s="4"/>
      <c r="N75" s="4"/>
      <c r="O75" s="4"/>
      <c r="P75" s="4"/>
      <c r="Q75" s="4"/>
      <c r="R75" s="4"/>
      <c r="S75" s="4"/>
      <c r="T75" s="4"/>
      <c r="U75" s="4"/>
      <c r="V75" s="4"/>
      <c r="W75" s="4"/>
      <c r="X75" s="4"/>
      <c r="Y75" s="4"/>
      <c r="Z75" s="4"/>
      <c r="AA75" s="4"/>
      <c r="AB75" s="4"/>
      <c r="AC75" s="4"/>
      <c r="AD75" s="4"/>
      <c r="AE75" s="4"/>
      <c r="AF75" s="4"/>
      <c r="AG75" s="4"/>
      <c r="AH75" s="4"/>
      <c r="AI75" s="4"/>
      <c r="AJ75" s="4"/>
      <c r="AK75" s="4"/>
    </row>
    <row r="76" spans="1:49" x14ac:dyDescent="0.2">
      <c r="A76" s="25"/>
      <c r="C76" s="4"/>
      <c r="D76" s="4"/>
      <c r="E76" s="4"/>
      <c r="F76" s="4"/>
      <c r="G76" s="4"/>
      <c r="H76" s="4"/>
      <c r="I76" s="4"/>
      <c r="J76" s="4"/>
      <c r="N76" s="4"/>
      <c r="O76" s="4"/>
      <c r="P76" s="4"/>
      <c r="Q76" s="4"/>
      <c r="R76" s="4"/>
      <c r="S76" s="4"/>
      <c r="T76" s="4"/>
      <c r="U76" s="4"/>
      <c r="V76" s="4"/>
      <c r="W76" s="4"/>
      <c r="X76" s="4"/>
      <c r="Y76" s="4"/>
      <c r="Z76" s="4"/>
      <c r="AA76" s="4"/>
      <c r="AB76" s="4"/>
      <c r="AC76" s="4"/>
      <c r="AD76" s="4"/>
      <c r="AE76" s="4"/>
      <c r="AF76" s="4"/>
      <c r="AG76" s="4"/>
      <c r="AH76" s="4"/>
      <c r="AI76" s="4"/>
      <c r="AJ76" s="4"/>
      <c r="AK76" s="4"/>
    </row>
    <row r="77" spans="1:49" x14ac:dyDescent="0.2">
      <c r="A77" s="25"/>
      <c r="C77" s="4"/>
      <c r="D77" s="4"/>
      <c r="E77" s="4"/>
      <c r="F77" s="4"/>
      <c r="G77" s="4"/>
      <c r="H77" s="4"/>
      <c r="I77" s="4"/>
      <c r="J77" s="4"/>
      <c r="N77" s="4"/>
      <c r="O77" s="4"/>
      <c r="P77" s="4"/>
      <c r="Q77" s="4"/>
      <c r="R77" s="4"/>
      <c r="S77" s="4"/>
      <c r="T77" s="4"/>
      <c r="U77" s="4"/>
      <c r="V77" s="4"/>
      <c r="W77" s="4"/>
      <c r="X77" s="4"/>
      <c r="Y77" s="4"/>
      <c r="Z77" s="4"/>
      <c r="AA77" s="4"/>
      <c r="AB77" s="4"/>
      <c r="AC77" s="4"/>
      <c r="AD77" s="4"/>
      <c r="AE77" s="4"/>
      <c r="AF77" s="4"/>
      <c r="AG77" s="4"/>
      <c r="AH77" s="4"/>
      <c r="AI77" s="4"/>
      <c r="AJ77" s="4"/>
      <c r="AK77" s="4"/>
    </row>
    <row r="78" spans="1:49" x14ac:dyDescent="0.2">
      <c r="A78" s="25"/>
      <c r="C78" s="4"/>
      <c r="D78" s="4"/>
      <c r="E78" s="4"/>
      <c r="F78" s="4"/>
      <c r="G78" s="4"/>
      <c r="H78" s="4"/>
      <c r="I78" s="4"/>
      <c r="J78" s="4"/>
      <c r="N78" s="4"/>
      <c r="O78" s="4"/>
      <c r="P78" s="4"/>
      <c r="Q78" s="4"/>
      <c r="R78" s="4"/>
      <c r="S78" s="4"/>
      <c r="T78" s="4"/>
      <c r="U78" s="4"/>
      <c r="V78" s="4"/>
      <c r="W78" s="4"/>
      <c r="X78" s="4"/>
      <c r="Y78" s="4"/>
      <c r="Z78" s="4"/>
      <c r="AA78" s="4"/>
      <c r="AB78" s="4"/>
      <c r="AC78" s="4"/>
      <c r="AD78" s="4"/>
      <c r="AE78" s="4"/>
      <c r="AF78" s="4"/>
      <c r="AG78" s="4"/>
      <c r="AH78" s="4"/>
      <c r="AI78" s="4"/>
      <c r="AJ78" s="4"/>
      <c r="AK78" s="4"/>
    </row>
    <row r="79" spans="1:49" x14ac:dyDescent="0.2">
      <c r="C79" s="4"/>
      <c r="D79" s="4"/>
      <c r="E79" s="4"/>
      <c r="F79" s="4"/>
      <c r="G79" s="4"/>
      <c r="H79" s="4"/>
      <c r="I79" s="4"/>
      <c r="J79" s="4"/>
      <c r="N79" s="4"/>
      <c r="O79" s="4"/>
      <c r="P79" s="4"/>
      <c r="Q79" s="4"/>
      <c r="R79" s="4"/>
      <c r="S79" s="4"/>
      <c r="T79" s="4"/>
      <c r="U79" s="4"/>
      <c r="V79" s="4"/>
      <c r="W79" s="4"/>
      <c r="X79" s="4"/>
      <c r="Y79" s="4"/>
    </row>
    <row r="144" spans="26:26" x14ac:dyDescent="0.2">
      <c r="Z144" s="4"/>
    </row>
    <row r="145" spans="26:26" x14ac:dyDescent="0.2">
      <c r="Z145" s="4"/>
    </row>
    <row r="146" spans="26:26" x14ac:dyDescent="0.2">
      <c r="Z146" s="4"/>
    </row>
    <row r="147" spans="26:26" x14ac:dyDescent="0.2">
      <c r="Z147" s="4"/>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8192-0835-4755-9F04-788E63E43FB9}">
  <sheetPr>
    <tabColor rgb="FFF1BB7B"/>
  </sheetPr>
  <dimension ref="A1:AQ83"/>
  <sheetViews>
    <sheetView zoomScale="85" zoomScaleNormal="85" workbookViewId="0">
      <pane xSplit="2" ySplit="4" topLeftCell="W5" activePane="bottomRight" state="frozen"/>
      <selection activeCell="A2" sqref="A2"/>
      <selection pane="topRight" activeCell="A2" sqref="A2"/>
      <selection pane="bottomLeft" activeCell="A2" sqref="A2"/>
      <selection pane="bottomRight" activeCell="AK3" sqref="AK3"/>
    </sheetView>
  </sheetViews>
  <sheetFormatPr defaultRowHeight="12.75" x14ac:dyDescent="0.2"/>
  <cols>
    <col min="1" max="1" width="9.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c r="AQ1" s="17"/>
    </row>
    <row r="2" spans="1:43" x14ac:dyDescent="0.2">
      <c r="B2" t="str">
        <f>Info!B4</f>
        <v>City of Seattle Office of Economic and Revenue Forecasts</v>
      </c>
      <c r="AG2" s="17"/>
      <c r="AH2" s="17"/>
      <c r="AI2" s="17"/>
      <c r="AJ2" s="17"/>
      <c r="AK2" s="17"/>
      <c r="AL2" s="17"/>
    </row>
    <row r="3" spans="1:43" x14ac:dyDescent="0.2">
      <c r="B3" s="1"/>
      <c r="C3" t="s">
        <v>174</v>
      </c>
      <c r="AK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AVERAGE(OFFSET('Optimistic QTR'!$C5,0,4*(COLUMNS('Optimistic QTR'!$C5:C5)-1),1,4))</f>
        <v>3.758014504823874</v>
      </c>
      <c r="D5" s="3">
        <f ca="1">AVERAGE(OFFSET('Optimistic QTR'!$C5,0,4*(COLUMNS('Optimistic QTR'!$C5:D5)-1),1,4))</f>
        <v>4.4653359893266025</v>
      </c>
      <c r="E5" s="3">
        <f ca="1">AVERAGE(OFFSET('Optimistic QTR'!$C5,0,4*(COLUMNS('Optimistic QTR'!$C5:E5)-1),1,4))</f>
        <v>5.4302723230367924</v>
      </c>
      <c r="F5" s="3">
        <f ca="1">AVERAGE(OFFSET('Optimistic QTR'!$C5,0,4*(COLUMNS('Optimistic QTR'!$C5:F5)-1),1,4))</f>
        <v>5.5561807370765939</v>
      </c>
      <c r="G5" s="3">
        <f ca="1">AVERAGE(OFFSET('Optimistic QTR'!$C5,0,4*(COLUMNS('Optimistic QTR'!$C5:G5)-1),1,4))</f>
        <v>5.0017155493373089</v>
      </c>
      <c r="H5" s="3">
        <f ca="1">AVERAGE(OFFSET('Optimistic QTR'!$C5,0,4*(COLUMNS('Optimistic QTR'!$C5:H5)-1),1,4))</f>
        <v>5.0600292411471628</v>
      </c>
      <c r="I5" s="3">
        <f ca="1">AVERAGE(OFFSET('Optimistic QTR'!$C5,0,4*(COLUMNS('Optimistic QTR'!$C5:I5)-1),1,4))</f>
        <v>4.7830929520361387</v>
      </c>
      <c r="J5" s="3">
        <f ca="1">AVERAGE(OFFSET('Optimistic QTR'!$C5,0,4*(COLUMNS('Optimistic QTR'!$C5:J5)-1),1,4))</f>
        <v>3.9107963332685047</v>
      </c>
      <c r="K5" s="3">
        <f ca="1">AVERAGE(OFFSET('Optimistic QTR'!$C5,0,4*(COLUMNS('Optimistic QTR'!$C5:K5)-1),1,4))</f>
        <v>3.3508328535320677</v>
      </c>
      <c r="L5" s="3">
        <f ca="1">AVERAGE(OFFSET('Optimistic QTR'!$C5,0,4*(COLUMNS('Optimistic QTR'!$C5:L5)-1),1,4))</f>
        <v>3.2748081882025128</v>
      </c>
      <c r="M5" s="3">
        <f ca="1">AVERAGE(OFFSET('Optimistic QTR'!$C5,0,4*(COLUMNS('Optimistic QTR'!$C5:M5)-1),1,4))</f>
        <v>3.8535294983919481</v>
      </c>
      <c r="N5" s="3">
        <f ca="1">AVERAGE(OFFSET('Optimistic QTR'!$C5,0,4*(COLUMNS('Optimistic QTR'!$C5:N5)-1),1,4))</f>
        <v>4.7022522425904656</v>
      </c>
      <c r="O5" s="3">
        <f ca="1">AVERAGE(OFFSET('Optimistic QTR'!$C5,0,4*(COLUMNS('Optimistic QTR'!$C5:O5)-1),1,4))</f>
        <v>6.1089006072200132</v>
      </c>
      <c r="P5" s="3">
        <f ca="1">AVERAGE(OFFSET('Optimistic QTR'!$C5,0,4*(COLUMNS('Optimistic QTR'!$C5:P5)-1),1,4))</f>
        <v>5.9878732223854412</v>
      </c>
      <c r="Q5" s="3">
        <f ca="1">AVERAGE(OFFSET('Optimistic QTR'!$C5,0,4*(COLUMNS('Optimistic QTR'!$C5:Q5)-1),1,4))</f>
        <v>4.9869715895134519</v>
      </c>
      <c r="R5" s="3">
        <f ca="1">AVERAGE(OFFSET('Optimistic QTR'!$C5,0,4*(COLUMNS('Optimistic QTR'!$C5:R5)-1),1,4))</f>
        <v>4.2819914340512311</v>
      </c>
      <c r="S5" s="3">
        <f ca="1">AVERAGE(OFFSET('Optimistic QTR'!$C5,0,4*(COLUMNS('Optimistic QTR'!$C5:S5)-1),1,4))</f>
        <v>3.6758752444182385</v>
      </c>
      <c r="T5" s="3">
        <f ca="1">AVERAGE(OFFSET('Optimistic QTR'!$C5,0,4*(COLUMNS('Optimistic QTR'!$C5:T5)-1),1,4))</f>
        <v>3.0280855148179531</v>
      </c>
      <c r="U5" s="3">
        <f ca="1">AVERAGE(OFFSET('Optimistic QTR'!$C5,0,4*(COLUMNS('Optimistic QTR'!$C5:U5)-1),1,4))</f>
        <v>3.7264551265998049</v>
      </c>
      <c r="V5" s="3">
        <f ca="1">AVERAGE(OFFSET('Optimistic QTR'!$C5,0,4*(COLUMNS('Optimistic QTR'!$C5:V5)-1),1,4))</f>
        <v>8.3874732374924683</v>
      </c>
      <c r="W5" s="3">
        <f ca="1">AVERAGE(OFFSET('Optimistic QTR'!$C5,0,4*(COLUMNS('Optimistic QTR'!$C5:W5)-1),1,4))</f>
        <v>10.099056359034931</v>
      </c>
      <c r="X5" s="3">
        <f ca="1">AVERAGE(OFFSET('Optimistic QTR'!$C5,0,4*(COLUMNS('Optimistic QTR'!$C5:X5)-1),1,4))</f>
        <v>8.8601467990281577</v>
      </c>
      <c r="Y5" s="3">
        <f ca="1">AVERAGE(OFFSET('Optimistic QTR'!$C5,0,4*(COLUMNS('Optimistic QTR'!$C5:Y5)-1),1,4))</f>
        <v>7.1099369939296926</v>
      </c>
      <c r="Z5" s="3">
        <f ca="1">AVERAGE(OFFSET('Optimistic QTR'!$C5,0,4*(COLUMNS('Optimistic QTR'!$C5:Z5)-1),1,4))</f>
        <v>4.754921083554339</v>
      </c>
      <c r="AA5" s="3">
        <f ca="1">AVERAGE(OFFSET('Optimistic QTR'!$C5,0,4*(COLUMNS('Optimistic QTR'!$C5:AA5)-1),1,4))</f>
        <v>4.6333033419140257</v>
      </c>
      <c r="AB5" s="3">
        <f ca="1">AVERAGE(OFFSET('Optimistic QTR'!$C5,0,4*(COLUMNS('Optimistic QTR'!$C5:AB5)-1),1,4))</f>
        <v>4.0680898768509</v>
      </c>
      <c r="AC5" s="3">
        <f ca="1">AVERAGE(OFFSET('Optimistic QTR'!$C5,0,4*(COLUMNS('Optimistic QTR'!$C5:AC5)-1),1,4))</f>
        <v>4.0202237420290965</v>
      </c>
      <c r="AD5" s="3">
        <f ca="1">AVERAGE(OFFSET('Optimistic QTR'!$C5,0,4*(COLUMNS('Optimistic QTR'!$C5:AD5)-1),1,4))</f>
        <v>3.7763165304678368</v>
      </c>
      <c r="AE5" s="3">
        <f ca="1">AVERAGE(OFFSET('Optimistic QTR'!$C5,0,4*(COLUMNS('Optimistic QTR'!$C5:AE5)-1),1,4))</f>
        <v>3.3771356218984669</v>
      </c>
      <c r="AF5" s="3">
        <f ca="1">AVERAGE(OFFSET('Optimistic QTR'!$C5,0,4*(COLUMNS('Optimistic QTR'!$C5:AF5)-1),1,4))</f>
        <v>2.8643848758572448</v>
      </c>
      <c r="AG5" s="3">
        <f ca="1">AVERAGE(OFFSET('Optimistic QTR'!$C5,0,4*(COLUMNS('Optimistic QTR'!$C5:AG5)-1),1,4))</f>
        <v>8.7245406023140202</v>
      </c>
      <c r="AH5" s="3">
        <f ca="1">AVERAGE(OFFSET('Optimistic QTR'!$C5,0,4*(COLUMNS('Optimistic QTR'!$C5:AH5)-1),1,4))</f>
        <v>4.7645683447678557</v>
      </c>
      <c r="AI5" s="3">
        <f ca="1">AVERAGE(OFFSET('Optimistic QTR'!$C5,0,4*(COLUMNS('Optimistic QTR'!$C5:AI5)-1),1,4))</f>
        <v>3.5913566113472819</v>
      </c>
      <c r="AJ5" s="3">
        <f ca="1">AVERAGE(OFFSET('Optimistic QTR'!$C5,0,4*(COLUMNS('Optimistic QTR'!$C5:AJ5)-1),1,4))</f>
        <v>3.9303256382616638</v>
      </c>
      <c r="AK5" s="3">
        <f ca="1">AVERAGE(OFFSET('Optimistic QTR'!$C5,0,4*(COLUMNS('Optimistic QTR'!$C5:AK5)-1),1,4))</f>
        <v>4.0942044175976484</v>
      </c>
      <c r="AL5" s="8">
        <f ca="1">AVERAGE(OFFSET('Optimistic QTR'!$C5,0,4*(COLUMNS('Optimistic QTR'!$C5:AL5)-1),1,4))</f>
        <v>4.1852439883462988</v>
      </c>
      <c r="AM5" s="8">
        <f ca="1">AVERAGE(OFFSET('Optimistic QTR'!$C5,0,4*(COLUMNS('Optimistic QTR'!$C5:AM5)-1),1,4))</f>
        <v>3.8794827500000002</v>
      </c>
      <c r="AN5" s="8">
        <f ca="1">AVERAGE(OFFSET('Optimistic QTR'!$C5,0,4*(COLUMNS('Optimistic QTR'!$C5:AN5)-1),1,4))</f>
        <v>3.8007379999999999</v>
      </c>
      <c r="AO5" s="8">
        <f ca="1">AVERAGE(OFFSET('Optimistic QTR'!$C5,0,4*(COLUMNS('Optimistic QTR'!$C5:AO5)-1),1,4))</f>
        <v>3.6779277499999998</v>
      </c>
      <c r="AP5" s="8">
        <f ca="1">AVERAGE(OFFSET('Optimistic QTR'!$C5,0,4*(COLUMNS('Optimistic QTR'!$C5:AP5)-1),1,4))</f>
        <v>3.5045222499999999</v>
      </c>
      <c r="AQ5" s="8">
        <f ca="1">AVERAGE(OFFSET('Optimistic QTR'!$C5,0,4*(COLUMNS('Optimistic QTR'!$C5:AQ5)-1),1,4))</f>
        <v>3.3533517499999999</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row>
    <row r="7" spans="1:43" x14ac:dyDescent="0.2">
      <c r="A7" t="str">
        <f>'Baseline QTR'!A7</f>
        <v>KS_N</v>
      </c>
      <c r="B7" t="str">
        <f>'Baseline QTR'!B7</f>
        <v>Employment (thous.)</v>
      </c>
      <c r="C7" s="47">
        <f ca="1">AVERAGE(OFFSET('Optimistic QTR'!$C7,0,4*(COLUMNS('Optimistic QTR'!$C7:C7)-1),1,4))</f>
        <v>1109.6166666666666</v>
      </c>
      <c r="D7" s="47">
        <f ca="1">AVERAGE(OFFSET('Optimistic QTR'!$C7,0,4*(COLUMNS('Optimistic QTR'!$C7:D7)-1),1,4))</f>
        <v>1114.4666666666667</v>
      </c>
      <c r="E7" s="47">
        <f ca="1">AVERAGE(OFFSET('Optimistic QTR'!$C7,0,4*(COLUMNS('Optimistic QTR'!$C7:E7)-1),1,4))</f>
        <v>1128.4666666666665</v>
      </c>
      <c r="F7" s="47">
        <f ca="1">AVERAGE(OFFSET('Optimistic QTR'!$C7,0,4*(COLUMNS('Optimistic QTR'!$C7:F7)-1),1,4))</f>
        <v>1140.3083333333334</v>
      </c>
      <c r="G7" s="47">
        <f ca="1">AVERAGE(OFFSET('Optimistic QTR'!$C7,0,4*(COLUMNS('Optimistic QTR'!$C7:G7)-1),1,4))</f>
        <v>1152.1416666666664</v>
      </c>
      <c r="H7" s="47">
        <f ca="1">AVERAGE(OFFSET('Optimistic QTR'!$C7,0,4*(COLUMNS('Optimistic QTR'!$C7:H7)-1),1,4))</f>
        <v>1173.5</v>
      </c>
      <c r="I7" s="47">
        <f ca="1">AVERAGE(OFFSET('Optimistic QTR'!$C7,0,4*(COLUMNS('Optimistic QTR'!$C7:I7)-1),1,4))</f>
        <v>1217.5916666666665</v>
      </c>
      <c r="J7" s="47">
        <f ca="1">AVERAGE(OFFSET('Optimistic QTR'!$C7,0,4*(COLUMNS('Optimistic QTR'!$C7:J7)-1),1,4))</f>
        <v>1288.0416666666665</v>
      </c>
      <c r="K7" s="47">
        <f ca="1">AVERAGE(OFFSET('Optimistic QTR'!$C7,0,4*(COLUMNS('Optimistic QTR'!$C7:K7)-1),1,4))</f>
        <v>1350.0249999999996</v>
      </c>
      <c r="L7" s="47">
        <f ca="1">AVERAGE(OFFSET('Optimistic QTR'!$C7,0,4*(COLUMNS('Optimistic QTR'!$C7:L7)-1),1,4))</f>
        <v>1385.4666666666667</v>
      </c>
      <c r="M7" s="47">
        <f ca="1">AVERAGE(OFFSET('Optimistic QTR'!$C7,0,4*(COLUMNS('Optimistic QTR'!$C7:M7)-1),1,4))</f>
        <v>1416.8416666666667</v>
      </c>
      <c r="N7" s="47">
        <f ca="1">AVERAGE(OFFSET('Optimistic QTR'!$C7,0,4*(COLUMNS('Optimistic QTR'!$C7:N7)-1),1,4))</f>
        <v>1399.6750000000002</v>
      </c>
      <c r="O7" s="47">
        <f ca="1">AVERAGE(OFFSET('Optimistic QTR'!$C7,0,4*(COLUMNS('Optimistic QTR'!$C7:O7)-1),1,4))</f>
        <v>1351.3833333333332</v>
      </c>
      <c r="P7" s="47">
        <f ca="1">AVERAGE(OFFSET('Optimistic QTR'!$C7,0,4*(COLUMNS('Optimistic QTR'!$C7:P7)-1),1,4))</f>
        <v>1341.1999999999998</v>
      </c>
      <c r="Q7" s="47">
        <f ca="1">AVERAGE(OFFSET('Optimistic QTR'!$C7,0,4*(COLUMNS('Optimistic QTR'!$C7:Q7)-1),1,4))</f>
        <v>1351.0416666666665</v>
      </c>
      <c r="R7" s="47">
        <f ca="1">AVERAGE(OFFSET('Optimistic QTR'!$C7,0,4*(COLUMNS('Optimistic QTR'!$C7:R7)-1),1,4))</f>
        <v>1385.4583333333333</v>
      </c>
      <c r="S7" s="47">
        <f ca="1">AVERAGE(OFFSET('Optimistic QTR'!$C7,0,4*(COLUMNS('Optimistic QTR'!$C7:S7)-1),1,4))</f>
        <v>1430.1666666666667</v>
      </c>
      <c r="T7" s="47">
        <f ca="1">AVERAGE(OFFSET('Optimistic QTR'!$C7,0,4*(COLUMNS('Optimistic QTR'!$C7:T7)-1),1,4))</f>
        <v>1474.6666666666665</v>
      </c>
      <c r="U7" s="47">
        <f ca="1">AVERAGE(OFFSET('Optimistic QTR'!$C7,0,4*(COLUMNS('Optimistic QTR'!$C7:U7)-1),1,4))</f>
        <v>1492.9583333333333</v>
      </c>
      <c r="V7" s="47">
        <f ca="1">AVERAGE(OFFSET('Optimistic QTR'!$C7,0,4*(COLUMNS('Optimistic QTR'!$C7:V7)-1),1,4))</f>
        <v>1417.2</v>
      </c>
      <c r="W7" s="47">
        <f ca="1">AVERAGE(OFFSET('Optimistic QTR'!$C7,0,4*(COLUMNS('Optimistic QTR'!$C7:W7)-1),1,4))</f>
        <v>1396.4083333333333</v>
      </c>
      <c r="X7" s="47">
        <f ca="1">AVERAGE(OFFSET('Optimistic QTR'!$C7,0,4*(COLUMNS('Optimistic QTR'!$C7:X7)-1),1,4))</f>
        <v>1422.5833333333333</v>
      </c>
      <c r="Y7" s="47">
        <f ca="1">AVERAGE(OFFSET('Optimistic QTR'!$C7,0,4*(COLUMNS('Optimistic QTR'!$C7:Y7)-1),1,4))</f>
        <v>1459.9250000000002</v>
      </c>
      <c r="Z7" s="47">
        <f ca="1">AVERAGE(OFFSET('Optimistic QTR'!$C7,0,4*(COLUMNS('Optimistic QTR'!$C7:Z7)-1),1,4))</f>
        <v>1501.7833333333331</v>
      </c>
      <c r="AA7" s="47">
        <f ca="1">AVERAGE(OFFSET('Optimistic QTR'!$C7,0,4*(COLUMNS('Optimistic QTR'!$C7:AA7)-1),1,4))</f>
        <v>1543.2249999999999</v>
      </c>
      <c r="AB7" s="47">
        <f ca="1">AVERAGE(OFFSET('Optimistic QTR'!$C7,0,4*(COLUMNS('Optimistic QTR'!$C7:AB7)-1),1,4))</f>
        <v>1592.3083333333332</v>
      </c>
      <c r="AC7" s="47">
        <f ca="1">AVERAGE(OFFSET('Optimistic QTR'!$C7,0,4*(COLUMNS('Optimistic QTR'!$C7:AC7)-1),1,4))</f>
        <v>1643.9</v>
      </c>
      <c r="AD7" s="47">
        <f ca="1">AVERAGE(OFFSET('Optimistic QTR'!$C7,0,4*(COLUMNS('Optimistic QTR'!$C7:AD7)-1),1,4))</f>
        <v>1684.9083333333331</v>
      </c>
      <c r="AE7" s="47">
        <f ca="1">AVERAGE(OFFSET('Optimistic QTR'!$C7,0,4*(COLUMNS('Optimistic QTR'!$C7:AE7)-1),1,4))</f>
        <v>1722.9666666666667</v>
      </c>
      <c r="AF7" s="47">
        <f ca="1">AVERAGE(OFFSET('Optimistic QTR'!$C7,0,4*(COLUMNS('Optimistic QTR'!$C7:AF7)-1),1,4))</f>
        <v>1763.4166666666667</v>
      </c>
      <c r="AG7" s="48">
        <f ca="1">AVERAGE(OFFSET('Optimistic QTR'!$C7,0,4*(COLUMNS('Optimistic QTR'!$C7:AG7)-1),1,4))</f>
        <v>1661.4833333333333</v>
      </c>
      <c r="AH7" s="48">
        <f ca="1">AVERAGE(OFFSET('Optimistic QTR'!$C7,0,4*(COLUMNS('Optimistic QTR'!$C7:AH7)-1),1,4))</f>
        <v>1688.8833333333332</v>
      </c>
      <c r="AI7" s="48">
        <f ca="1">AVERAGE(OFFSET('Optimistic QTR'!$C7,0,4*(COLUMNS('Optimistic QTR'!$C7:AI7)-1),1,4))</f>
        <v>1764.0166666666669</v>
      </c>
      <c r="AJ7" s="48">
        <f ca="1">AVERAGE(OFFSET('Optimistic QTR'!$C7,0,4*(COLUMNS('Optimistic QTR'!$C7:AJ7)-1),1,4))</f>
        <v>1779.125</v>
      </c>
      <c r="AK7" s="48">
        <f ca="1">AVERAGE(OFFSET('Optimistic QTR'!$C7,0,4*(COLUMNS('Optimistic QTR'!$C7:AK7)-1),1,4))</f>
        <v>1791.2250000000004</v>
      </c>
      <c r="AL7" s="49">
        <f ca="1">AVERAGE(OFFSET('Optimistic QTR'!$C7,0,4*(COLUMNS('Optimistic QTR'!$C7:AL7)-1),1,4))</f>
        <v>1780.9318333333331</v>
      </c>
      <c r="AM7" s="49">
        <f ca="1">AVERAGE(OFFSET('Optimistic QTR'!$C7,0,4*(COLUMNS('Optimistic QTR'!$C7:AM7)-1),1,4))</f>
        <v>1803.6774999999998</v>
      </c>
      <c r="AN7" s="49">
        <f ca="1">AVERAGE(OFFSET('Optimistic QTR'!$C7,0,4*(COLUMNS('Optimistic QTR'!$C7:AN7)-1),1,4))</f>
        <v>1828.9275</v>
      </c>
      <c r="AO7" s="49">
        <f ca="1">AVERAGE(OFFSET('Optimistic QTR'!$C7,0,4*(COLUMNS('Optimistic QTR'!$C7:AO7)-1),1,4))</f>
        <v>1848.117</v>
      </c>
      <c r="AP7" s="49">
        <f ca="1">AVERAGE(OFFSET('Optimistic QTR'!$C7,0,4*(COLUMNS('Optimistic QTR'!$C7:AP7)-1),1,4))</f>
        <v>1870.5735</v>
      </c>
      <c r="AQ7" s="49">
        <f ca="1">AVERAGE(OFFSET('Optimistic QTR'!$C7,0,4*(COLUMNS('Optimistic QTR'!$C7:AQ7)-1),1,4))</f>
        <v>1894.7602499999998</v>
      </c>
    </row>
    <row r="8" spans="1:43" x14ac:dyDescent="0.2">
      <c r="A8" t="str">
        <f>'Baseline QTR'!A8</f>
        <v>KS_NGDS</v>
      </c>
      <c r="B8" t="str">
        <f>'Baseline QTR'!B8</f>
        <v xml:space="preserve"> Goods producing</v>
      </c>
      <c r="C8" s="47">
        <f ca="1">AVERAGE(OFFSET('Optimistic QTR'!$C8,0,4*(COLUMNS('Optimistic QTR'!$C8:C8)-1),1,4))</f>
        <v>277.13333333333333</v>
      </c>
      <c r="D8" s="47">
        <f ca="1">AVERAGE(OFFSET('Optimistic QTR'!$C8,0,4*(COLUMNS('Optimistic QTR'!$C8:D8)-1),1,4))</f>
        <v>270.625</v>
      </c>
      <c r="E8" s="47">
        <f ca="1">AVERAGE(OFFSET('Optimistic QTR'!$C8,0,4*(COLUMNS('Optimistic QTR'!$C8:E8)-1),1,4))</f>
        <v>268.125</v>
      </c>
      <c r="F8" s="47">
        <f ca="1">AVERAGE(OFFSET('Optimistic QTR'!$C8,0,4*(COLUMNS('Optimistic QTR'!$C8:F8)-1),1,4))</f>
        <v>254.875</v>
      </c>
      <c r="G8" s="47">
        <f ca="1">AVERAGE(OFFSET('Optimistic QTR'!$C8,0,4*(COLUMNS('Optimistic QTR'!$C8:G8)-1),1,4))</f>
        <v>243.69166666666669</v>
      </c>
      <c r="H8" s="47">
        <f ca="1">AVERAGE(OFFSET('Optimistic QTR'!$C8,0,4*(COLUMNS('Optimistic QTR'!$C8:H8)-1),1,4))</f>
        <v>238.14999999999998</v>
      </c>
      <c r="I8" s="47">
        <f ca="1">AVERAGE(OFFSET('Optimistic QTR'!$C8,0,4*(COLUMNS('Optimistic QTR'!$C8:I8)-1),1,4))</f>
        <v>248.69166666666666</v>
      </c>
      <c r="J8" s="47">
        <f ca="1">AVERAGE(OFFSET('Optimistic QTR'!$C8,0,4*(COLUMNS('Optimistic QTR'!$C8:J8)-1),1,4))</f>
        <v>277.24166666666667</v>
      </c>
      <c r="K8" s="47">
        <f ca="1">AVERAGE(OFFSET('Optimistic QTR'!$C8,0,4*(COLUMNS('Optimistic QTR'!$C8:K8)-1),1,4))</f>
        <v>293.19166666666672</v>
      </c>
      <c r="L8" s="47">
        <f ca="1">AVERAGE(OFFSET('Optimistic QTR'!$C8,0,4*(COLUMNS('Optimistic QTR'!$C8:L8)-1),1,4))</f>
        <v>284.5333333333333</v>
      </c>
      <c r="M8" s="47">
        <f ca="1">AVERAGE(OFFSET('Optimistic QTR'!$C8,0,4*(COLUMNS('Optimistic QTR'!$C8:M8)-1),1,4))</f>
        <v>275.69166666666666</v>
      </c>
      <c r="N8" s="47">
        <f ca="1">AVERAGE(OFFSET('Optimistic QTR'!$C8,0,4*(COLUMNS('Optimistic QTR'!$C8:N8)-1),1,4))</f>
        <v>266.48333333333335</v>
      </c>
      <c r="O8" s="47">
        <f ca="1">AVERAGE(OFFSET('Optimistic QTR'!$C8,0,4*(COLUMNS('Optimistic QTR'!$C8:O8)-1),1,4))</f>
        <v>241.13333333333333</v>
      </c>
      <c r="P8" s="47">
        <f ca="1">AVERAGE(OFFSET('Optimistic QTR'!$C8,0,4*(COLUMNS('Optimistic QTR'!$C8:P8)-1),1,4))</f>
        <v>224.53333333333333</v>
      </c>
      <c r="Q8" s="47">
        <f ca="1">AVERAGE(OFFSET('Optimistic QTR'!$C8,0,4*(COLUMNS('Optimistic QTR'!$C8:Q8)-1),1,4))</f>
        <v>223.27500000000001</v>
      </c>
      <c r="R8" s="47">
        <f ca="1">AVERAGE(OFFSET('Optimistic QTR'!$C8,0,4*(COLUMNS('Optimistic QTR'!$C8:R8)-1),1,4))</f>
        <v>235.07499999999999</v>
      </c>
      <c r="S8" s="47">
        <f ca="1">AVERAGE(OFFSET('Optimistic QTR'!$C8,0,4*(COLUMNS('Optimistic QTR'!$C8:S8)-1),1,4))</f>
        <v>252.73333333333332</v>
      </c>
      <c r="T8" s="47">
        <f ca="1">AVERAGE(OFFSET('Optimistic QTR'!$C8,0,4*(COLUMNS('Optimistic QTR'!$C8:T8)-1),1,4))</f>
        <v>267.2166666666667</v>
      </c>
      <c r="U8" s="47">
        <f ca="1">AVERAGE(OFFSET('Optimistic QTR'!$C8,0,4*(COLUMNS('Optimistic QTR'!$C8:U8)-1),1,4))</f>
        <v>264.65833333333336</v>
      </c>
      <c r="V8" s="47">
        <f ca="1">AVERAGE(OFFSET('Optimistic QTR'!$C8,0,4*(COLUMNS('Optimistic QTR'!$C8:V8)-1),1,4))</f>
        <v>231.29166666666663</v>
      </c>
      <c r="W8" s="47">
        <f ca="1">AVERAGE(OFFSET('Optimistic QTR'!$C8,0,4*(COLUMNS('Optimistic QTR'!$C8:W8)-1),1,4))</f>
        <v>216.75</v>
      </c>
      <c r="X8" s="47">
        <f ca="1">AVERAGE(OFFSET('Optimistic QTR'!$C8,0,4*(COLUMNS('Optimistic QTR'!$C8:X8)-1),1,4))</f>
        <v>222.24166666666667</v>
      </c>
      <c r="Y8" s="47">
        <f ca="1">AVERAGE(OFFSET('Optimistic QTR'!$C8,0,4*(COLUMNS('Optimistic QTR'!$C8:Y8)-1),1,4))</f>
        <v>233.86666666666667</v>
      </c>
      <c r="Z8" s="47">
        <f ca="1">AVERAGE(OFFSET('Optimistic QTR'!$C8,0,4*(COLUMNS('Optimistic QTR'!$C8:Z8)-1),1,4))</f>
        <v>243.05833333333334</v>
      </c>
      <c r="AA8" s="47">
        <f ca="1">AVERAGE(OFFSET('Optimistic QTR'!$C8,0,4*(COLUMNS('Optimistic QTR'!$C8:AA8)-1),1,4))</f>
        <v>248.77500000000001</v>
      </c>
      <c r="AB8" s="47">
        <f ca="1">AVERAGE(OFFSET('Optimistic QTR'!$C8,0,4*(COLUMNS('Optimistic QTR'!$C8:AB8)-1),1,4))</f>
        <v>257.99166666666667</v>
      </c>
      <c r="AC8" s="47">
        <f ca="1">AVERAGE(OFFSET('Optimistic QTR'!$C8,0,4*(COLUMNS('Optimistic QTR'!$C8:AC8)-1),1,4))</f>
        <v>261.69166666666666</v>
      </c>
      <c r="AD8" s="47">
        <f ca="1">AVERAGE(OFFSET('Optimistic QTR'!$C8,0,4*(COLUMNS('Optimistic QTR'!$C8:AD8)-1),1,4))</f>
        <v>259.11666666666667</v>
      </c>
      <c r="AE8" s="47">
        <f ca="1">AVERAGE(OFFSET('Optimistic QTR'!$C8,0,4*(COLUMNS('Optimistic QTR'!$C8:AE8)-1),1,4))</f>
        <v>264.2166666666667</v>
      </c>
      <c r="AF8" s="47">
        <f ca="1">AVERAGE(OFFSET('Optimistic QTR'!$C8,0,4*(COLUMNS('Optimistic QTR'!$C8:AF8)-1),1,4))</f>
        <v>270.98333333333335</v>
      </c>
      <c r="AG8" s="48">
        <f ca="1">AVERAGE(OFFSET('Optimistic QTR'!$C8,0,4*(COLUMNS('Optimistic QTR'!$C8:AG8)-1),1,4))</f>
        <v>252.66666666666666</v>
      </c>
      <c r="AH8" s="48">
        <f ca="1">AVERAGE(OFFSET('Optimistic QTR'!$C8,0,4*(COLUMNS('Optimistic QTR'!$C8:AH8)-1),1,4))</f>
        <v>243.875</v>
      </c>
      <c r="AI8" s="48">
        <f ca="1">AVERAGE(OFFSET('Optimistic QTR'!$C8,0,4*(COLUMNS('Optimistic QTR'!$C8:AI8)-1),1,4))</f>
        <v>249.43333333333331</v>
      </c>
      <c r="AJ8" s="48">
        <f ca="1">AVERAGE(OFFSET('Optimistic QTR'!$C8,0,4*(COLUMNS('Optimistic QTR'!$C8:AJ8)-1),1,4))</f>
        <v>252.25833333333335</v>
      </c>
      <c r="AK8" s="48">
        <f ca="1">AVERAGE(OFFSET('Optimistic QTR'!$C8,0,4*(COLUMNS('Optimistic QTR'!$C8:AK8)-1),1,4))</f>
        <v>248.68333333333334</v>
      </c>
      <c r="AL8" s="49">
        <f ca="1">AVERAGE(OFFSET('Optimistic QTR'!$C8,0,4*(COLUMNS('Optimistic QTR'!$C8:AL8)-1),1,4))</f>
        <v>247.86685</v>
      </c>
      <c r="AM8" s="49">
        <f ca="1">AVERAGE(OFFSET('Optimistic QTR'!$C8,0,4*(COLUMNS('Optimistic QTR'!$C8:AM8)-1),1,4))</f>
        <v>251.34187500000002</v>
      </c>
      <c r="AN8" s="49">
        <f ca="1">AVERAGE(OFFSET('Optimistic QTR'!$C8,0,4*(COLUMNS('Optimistic QTR'!$C8:AN8)-1),1,4))</f>
        <v>256.65812500000004</v>
      </c>
      <c r="AO8" s="49">
        <f ca="1">AVERAGE(OFFSET('Optimistic QTR'!$C8,0,4*(COLUMNS('Optimistic QTR'!$C8:AO8)-1),1,4))</f>
        <v>261.48422500000004</v>
      </c>
      <c r="AP8" s="49">
        <f ca="1">AVERAGE(OFFSET('Optimistic QTR'!$C8,0,4*(COLUMNS('Optimistic QTR'!$C8:AP8)-1),1,4))</f>
        <v>265.82535000000001</v>
      </c>
      <c r="AQ8" s="49">
        <f ca="1">AVERAGE(OFFSET('Optimistic QTR'!$C8,0,4*(COLUMNS('Optimistic QTR'!$C8:AQ8)-1),1,4))</f>
        <v>269.56665000000004</v>
      </c>
    </row>
    <row r="9" spans="1:43" x14ac:dyDescent="0.2">
      <c r="A9" t="str">
        <f>'Baseline QTR'!A9</f>
        <v>KS_NMLC</v>
      </c>
      <c r="B9" t="str">
        <f>'Baseline QTR'!B9</f>
        <v xml:space="preserve">   Mining, Logging and Construction</v>
      </c>
      <c r="C9" s="47">
        <f ca="1">AVERAGE(OFFSET('Optimistic QTR'!$C9,0,4*(COLUMNS('Optimistic QTR'!$C9:C9)-1),1,4))</f>
        <v>64.416666666666657</v>
      </c>
      <c r="D9" s="47">
        <f ca="1">AVERAGE(OFFSET('Optimistic QTR'!$C9,0,4*(COLUMNS('Optimistic QTR'!$C9:D9)-1),1,4))</f>
        <v>61.95</v>
      </c>
      <c r="E9" s="47">
        <f ca="1">AVERAGE(OFFSET('Optimistic QTR'!$C9,0,4*(COLUMNS('Optimistic QTR'!$C9:E9)-1),1,4))</f>
        <v>63.433333333333337</v>
      </c>
      <c r="F9" s="47">
        <f ca="1">AVERAGE(OFFSET('Optimistic QTR'!$C9,0,4*(COLUMNS('Optimistic QTR'!$C9:F9)-1),1,4))</f>
        <v>60.358333333333334</v>
      </c>
      <c r="G9" s="47">
        <f ca="1">AVERAGE(OFFSET('Optimistic QTR'!$C9,0,4*(COLUMNS('Optimistic QTR'!$C9:G9)-1),1,4))</f>
        <v>59.433333333333337</v>
      </c>
      <c r="H9" s="47">
        <f ca="1">AVERAGE(OFFSET('Optimistic QTR'!$C9,0,4*(COLUMNS('Optimistic QTR'!$C9:H9)-1),1,4))</f>
        <v>59.94166666666667</v>
      </c>
      <c r="I9" s="47">
        <f ca="1">AVERAGE(OFFSET('Optimistic QTR'!$C9,0,4*(COLUMNS('Optimistic QTR'!$C9:I9)-1),1,4))</f>
        <v>62.116666666666674</v>
      </c>
      <c r="J9" s="47">
        <f ca="1">AVERAGE(OFFSET('Optimistic QTR'!$C9,0,4*(COLUMNS('Optimistic QTR'!$C9:J9)-1),1,4))</f>
        <v>68.3</v>
      </c>
      <c r="K9" s="47">
        <f ca="1">AVERAGE(OFFSET('Optimistic QTR'!$C9,0,4*(COLUMNS('Optimistic QTR'!$C9:K9)-1),1,4))</f>
        <v>73.758333333333326</v>
      </c>
      <c r="L9" s="47">
        <f ca="1">AVERAGE(OFFSET('Optimistic QTR'!$C9,0,4*(COLUMNS('Optimistic QTR'!$C9:L9)-1),1,4))</f>
        <v>80.066666666666663</v>
      </c>
      <c r="M9" s="47">
        <f ca="1">AVERAGE(OFFSET('Optimistic QTR'!$C9,0,4*(COLUMNS('Optimistic QTR'!$C9:M9)-1),1,4))</f>
        <v>85.391666666666666</v>
      </c>
      <c r="N9" s="47">
        <f ca="1">AVERAGE(OFFSET('Optimistic QTR'!$C9,0,4*(COLUMNS('Optimistic QTR'!$C9:N9)-1),1,4))</f>
        <v>83.224999999999994</v>
      </c>
      <c r="O9" s="47">
        <f ca="1">AVERAGE(OFFSET('Optimistic QTR'!$C9,0,4*(COLUMNS('Optimistic QTR'!$C9:O9)-1),1,4))</f>
        <v>77.400000000000006</v>
      </c>
      <c r="P9" s="47">
        <f ca="1">AVERAGE(OFFSET('Optimistic QTR'!$C9,0,4*(COLUMNS('Optimistic QTR'!$C9:P9)-1),1,4))</f>
        <v>75.633333333333326</v>
      </c>
      <c r="Q9" s="47">
        <f ca="1">AVERAGE(OFFSET('Optimistic QTR'!$C9,0,4*(COLUMNS('Optimistic QTR'!$C9:Q9)-1),1,4))</f>
        <v>77.900000000000006</v>
      </c>
      <c r="R9" s="47">
        <f ca="1">AVERAGE(OFFSET('Optimistic QTR'!$C9,0,4*(COLUMNS('Optimistic QTR'!$C9:R9)-1),1,4))</f>
        <v>83.558333333333337</v>
      </c>
      <c r="S9" s="47">
        <f ca="1">AVERAGE(OFFSET('Optimistic QTR'!$C9,0,4*(COLUMNS('Optimistic QTR'!$C9:S9)-1),1,4))</f>
        <v>92.024999999999991</v>
      </c>
      <c r="T9" s="47">
        <f ca="1">AVERAGE(OFFSET('Optimistic QTR'!$C9,0,4*(COLUMNS('Optimistic QTR'!$C9:T9)-1),1,4))</f>
        <v>100.27499999999999</v>
      </c>
      <c r="U9" s="47">
        <f ca="1">AVERAGE(OFFSET('Optimistic QTR'!$C9,0,4*(COLUMNS('Optimistic QTR'!$C9:U9)-1),1,4))</f>
        <v>97.183333333333337</v>
      </c>
      <c r="V9" s="47">
        <f ca="1">AVERAGE(OFFSET('Optimistic QTR'!$C9,0,4*(COLUMNS('Optimistic QTR'!$C9:V9)-1),1,4))</f>
        <v>75.583333333333329</v>
      </c>
      <c r="W9" s="47">
        <f ca="1">AVERAGE(OFFSET('Optimistic QTR'!$C9,0,4*(COLUMNS('Optimistic QTR'!$C9:W9)-1),1,4))</f>
        <v>66.058333333333323</v>
      </c>
      <c r="X9" s="47">
        <f ca="1">AVERAGE(OFFSET('Optimistic QTR'!$C9,0,4*(COLUMNS('Optimistic QTR'!$C9:X9)-1),1,4))</f>
        <v>63.75</v>
      </c>
      <c r="Y9" s="47">
        <f ca="1">AVERAGE(OFFSET('Optimistic QTR'!$C9,0,4*(COLUMNS('Optimistic QTR'!$C9:Y9)-1),1,4))</f>
        <v>66.608333333333334</v>
      </c>
      <c r="Z9" s="47">
        <f ca="1">AVERAGE(OFFSET('Optimistic QTR'!$C9,0,4*(COLUMNS('Optimistic QTR'!$C9:Z9)-1),1,4))</f>
        <v>72.55</v>
      </c>
      <c r="AA9" s="47">
        <f ca="1">AVERAGE(OFFSET('Optimistic QTR'!$C9,0,4*(COLUMNS('Optimistic QTR'!$C9:AA9)-1),1,4))</f>
        <v>78.658333333333331</v>
      </c>
      <c r="AB9" s="47">
        <f ca="1">AVERAGE(OFFSET('Optimistic QTR'!$C9,0,4*(COLUMNS('Optimistic QTR'!$C9:AB9)-1),1,4))</f>
        <v>86.925000000000011</v>
      </c>
      <c r="AC9" s="47">
        <f ca="1">AVERAGE(OFFSET('Optimistic QTR'!$C9,0,4*(COLUMNS('Optimistic QTR'!$C9:AC9)-1),1,4))</f>
        <v>93.174999999999997</v>
      </c>
      <c r="AD9" s="47">
        <f ca="1">AVERAGE(OFFSET('Optimistic QTR'!$C9,0,4*(COLUMNS('Optimistic QTR'!$C9:AD9)-1),1,4))</f>
        <v>97.541666666666671</v>
      </c>
      <c r="AE9" s="47">
        <f ca="1">AVERAGE(OFFSET('Optimistic QTR'!$C9,0,4*(COLUMNS('Optimistic QTR'!$C9:AE9)-1),1,4))</f>
        <v>102.80833333333332</v>
      </c>
      <c r="AF9" s="47">
        <f ca="1">AVERAGE(OFFSET('Optimistic QTR'!$C9,0,4*(COLUMNS('Optimistic QTR'!$C9:AF9)-1),1,4))</f>
        <v>104.4</v>
      </c>
      <c r="AG9" s="48">
        <f ca="1">AVERAGE(OFFSET('Optimistic QTR'!$C9,0,4*(COLUMNS('Optimistic QTR'!$C9:AG9)-1),1,4))</f>
        <v>100.59166666666667</v>
      </c>
      <c r="AH9" s="48">
        <f ca="1">AVERAGE(OFFSET('Optimistic QTR'!$C9,0,4*(COLUMNS('Optimistic QTR'!$C9:AH9)-1),1,4))</f>
        <v>104.8</v>
      </c>
      <c r="AI9" s="48">
        <f ca="1">AVERAGE(OFFSET('Optimistic QTR'!$C9,0,4*(COLUMNS('Optimistic QTR'!$C9:AI9)-1),1,4))</f>
        <v>106.20833333333333</v>
      </c>
      <c r="AJ9" s="48">
        <f ca="1">AVERAGE(OFFSET('Optimistic QTR'!$C9,0,4*(COLUMNS('Optimistic QTR'!$C9:AJ9)-1),1,4))</f>
        <v>104.6</v>
      </c>
      <c r="AK9" s="48">
        <f ca="1">AVERAGE(OFFSET('Optimistic QTR'!$C9,0,4*(COLUMNS('Optimistic QTR'!$C9:AK9)-1),1,4))</f>
        <v>99.774999999999991</v>
      </c>
      <c r="AL9" s="49">
        <f ca="1">AVERAGE(OFFSET('Optimistic QTR'!$C9,0,4*(COLUMNS('Optimistic QTR'!$C9:AL9)-1),1,4))</f>
        <v>97.955517499999999</v>
      </c>
      <c r="AM9" s="49">
        <f ca="1">AVERAGE(OFFSET('Optimistic QTR'!$C9,0,4*(COLUMNS('Optimistic QTR'!$C9:AM9)-1),1,4))</f>
        <v>98.182477500000005</v>
      </c>
      <c r="AN9" s="49">
        <f ca="1">AVERAGE(OFFSET('Optimistic QTR'!$C9,0,4*(COLUMNS('Optimistic QTR'!$C9:AN9)-1),1,4))</f>
        <v>100.06213249999999</v>
      </c>
      <c r="AO9" s="49">
        <f ca="1">AVERAGE(OFFSET('Optimistic QTR'!$C9,0,4*(COLUMNS('Optimistic QTR'!$C9:AO9)-1),1,4))</f>
        <v>102.33937499999999</v>
      </c>
      <c r="AP9" s="49">
        <f ca="1">AVERAGE(OFFSET('Optimistic QTR'!$C9,0,4*(COLUMNS('Optimistic QTR'!$C9:AP9)-1),1,4))</f>
        <v>104.86202499999999</v>
      </c>
      <c r="AQ9" s="49">
        <f ca="1">AVERAGE(OFFSET('Optimistic QTR'!$C9,0,4*(COLUMNS('Optimistic QTR'!$C9:AQ9)-1),1,4))</f>
        <v>107.094825</v>
      </c>
    </row>
    <row r="10" spans="1:43" x14ac:dyDescent="0.2">
      <c r="A10" t="str">
        <f>'Baseline QTR'!A10</f>
        <v>KS_NMFG</v>
      </c>
      <c r="B10" t="str">
        <f>'Baseline QTR'!B10</f>
        <v xml:space="preserve">   Manufacturing</v>
      </c>
      <c r="C10" s="47">
        <f ca="1">AVERAGE(OFFSET('Optimistic QTR'!$C10,0,4*(COLUMNS('Optimistic QTR'!$C10:C10)-1),1,4))</f>
        <v>212.71666666666664</v>
      </c>
      <c r="D10" s="47">
        <f ca="1">AVERAGE(OFFSET('Optimistic QTR'!$C10,0,4*(COLUMNS('Optimistic QTR'!$C10:D10)-1),1,4))</f>
        <v>208.67499999999998</v>
      </c>
      <c r="E10" s="47">
        <f ca="1">AVERAGE(OFFSET('Optimistic QTR'!$C10,0,4*(COLUMNS('Optimistic QTR'!$C10:E10)-1),1,4))</f>
        <v>204.69166666666666</v>
      </c>
      <c r="F10" s="47">
        <f ca="1">AVERAGE(OFFSET('Optimistic QTR'!$C10,0,4*(COLUMNS('Optimistic QTR'!$C10:F10)-1),1,4))</f>
        <v>194.51666666666665</v>
      </c>
      <c r="G10" s="47">
        <f ca="1">AVERAGE(OFFSET('Optimistic QTR'!$C10,0,4*(COLUMNS('Optimistic QTR'!$C10:G10)-1),1,4))</f>
        <v>184.25833333333335</v>
      </c>
      <c r="H10" s="47">
        <f ca="1">AVERAGE(OFFSET('Optimistic QTR'!$C10,0,4*(COLUMNS('Optimistic QTR'!$C10:H10)-1),1,4))</f>
        <v>178.20833333333331</v>
      </c>
      <c r="I10" s="47">
        <f ca="1">AVERAGE(OFFSET('Optimistic QTR'!$C10,0,4*(COLUMNS('Optimistic QTR'!$C10:I10)-1),1,4))</f>
        <v>186.57499999999999</v>
      </c>
      <c r="J10" s="47">
        <f ca="1">AVERAGE(OFFSET('Optimistic QTR'!$C10,0,4*(COLUMNS('Optimistic QTR'!$C10:J10)-1),1,4))</f>
        <v>208.94166666666666</v>
      </c>
      <c r="K10" s="47">
        <f ca="1">AVERAGE(OFFSET('Optimistic QTR'!$C10,0,4*(COLUMNS('Optimistic QTR'!$C10:K10)-1),1,4))</f>
        <v>219.43333333333337</v>
      </c>
      <c r="L10" s="47">
        <f ca="1">AVERAGE(OFFSET('Optimistic QTR'!$C10,0,4*(COLUMNS('Optimistic QTR'!$C10:L10)-1),1,4))</f>
        <v>204.46666666666667</v>
      </c>
      <c r="M10" s="47">
        <f ca="1">AVERAGE(OFFSET('Optimistic QTR'!$C10,0,4*(COLUMNS('Optimistic QTR'!$C10:M10)-1),1,4))</f>
        <v>190.29999999999998</v>
      </c>
      <c r="N10" s="47">
        <f ca="1">AVERAGE(OFFSET('Optimistic QTR'!$C10,0,4*(COLUMNS('Optimistic QTR'!$C10:N10)-1),1,4))</f>
        <v>183.25833333333335</v>
      </c>
      <c r="O10" s="47">
        <f ca="1">AVERAGE(OFFSET('Optimistic QTR'!$C10,0,4*(COLUMNS('Optimistic QTR'!$C10:O10)-1),1,4))</f>
        <v>163.73333333333335</v>
      </c>
      <c r="P10" s="47">
        <f ca="1">AVERAGE(OFFSET('Optimistic QTR'!$C10,0,4*(COLUMNS('Optimistic QTR'!$C10:P10)-1),1,4))</f>
        <v>148.9</v>
      </c>
      <c r="Q10" s="47">
        <f ca="1">AVERAGE(OFFSET('Optimistic QTR'!$C10,0,4*(COLUMNS('Optimistic QTR'!$C10:Q10)-1),1,4))</f>
        <v>145.375</v>
      </c>
      <c r="R10" s="47">
        <f ca="1">AVERAGE(OFFSET('Optimistic QTR'!$C10,0,4*(COLUMNS('Optimistic QTR'!$C10:R10)-1),1,4))</f>
        <v>151.51666666666665</v>
      </c>
      <c r="S10" s="47">
        <f ca="1">AVERAGE(OFFSET('Optimistic QTR'!$C10,0,4*(COLUMNS('Optimistic QTR'!$C10:S10)-1),1,4))</f>
        <v>160.70833333333331</v>
      </c>
      <c r="T10" s="47">
        <f ca="1">AVERAGE(OFFSET('Optimistic QTR'!$C10,0,4*(COLUMNS('Optimistic QTR'!$C10:T10)-1),1,4))</f>
        <v>166.94166666666666</v>
      </c>
      <c r="U10" s="47">
        <f ca="1">AVERAGE(OFFSET('Optimistic QTR'!$C10,0,4*(COLUMNS('Optimistic QTR'!$C10:U10)-1),1,4))</f>
        <v>167.47499999999999</v>
      </c>
      <c r="V10" s="47">
        <f ca="1">AVERAGE(OFFSET('Optimistic QTR'!$C10,0,4*(COLUMNS('Optimistic QTR'!$C10:V10)-1),1,4))</f>
        <v>155.70833333333334</v>
      </c>
      <c r="W10" s="47">
        <f ca="1">AVERAGE(OFFSET('Optimistic QTR'!$C10,0,4*(COLUMNS('Optimistic QTR'!$C10:W10)-1),1,4))</f>
        <v>150.69166666666666</v>
      </c>
      <c r="X10" s="47">
        <f ca="1">AVERAGE(OFFSET('Optimistic QTR'!$C10,0,4*(COLUMNS('Optimistic QTR'!$C10:X10)-1),1,4))</f>
        <v>158.49166666666667</v>
      </c>
      <c r="Y10" s="47">
        <f ca="1">AVERAGE(OFFSET('Optimistic QTR'!$C10,0,4*(COLUMNS('Optimistic QTR'!$C10:Y10)-1),1,4))</f>
        <v>167.25833333333333</v>
      </c>
      <c r="Z10" s="47">
        <f ca="1">AVERAGE(OFFSET('Optimistic QTR'!$C10,0,4*(COLUMNS('Optimistic QTR'!$C10:Z10)-1),1,4))</f>
        <v>170.50833333333335</v>
      </c>
      <c r="AA10" s="47">
        <f ca="1">AVERAGE(OFFSET('Optimistic QTR'!$C10,0,4*(COLUMNS('Optimistic QTR'!$C10:AA10)-1),1,4))</f>
        <v>170.11666666666667</v>
      </c>
      <c r="AB10" s="47">
        <f ca="1">AVERAGE(OFFSET('Optimistic QTR'!$C10,0,4*(COLUMNS('Optimistic QTR'!$C10:AB10)-1),1,4))</f>
        <v>171.06666666666666</v>
      </c>
      <c r="AC10" s="47">
        <f ca="1">AVERAGE(OFFSET('Optimistic QTR'!$C10,0,4*(COLUMNS('Optimistic QTR'!$C10:AC10)-1),1,4))</f>
        <v>168.51666666666665</v>
      </c>
      <c r="AD10" s="47">
        <f ca="1">AVERAGE(OFFSET('Optimistic QTR'!$C10,0,4*(COLUMNS('Optimistic QTR'!$C10:AD10)-1),1,4))</f>
        <v>161.57499999999999</v>
      </c>
      <c r="AE10" s="47">
        <f ca="1">AVERAGE(OFFSET('Optimistic QTR'!$C10,0,4*(COLUMNS('Optimistic QTR'!$C10:AE10)-1),1,4))</f>
        <v>161.40833333333333</v>
      </c>
      <c r="AF10" s="47">
        <f ca="1">AVERAGE(OFFSET('Optimistic QTR'!$C10,0,4*(COLUMNS('Optimistic QTR'!$C10:AF10)-1),1,4))</f>
        <v>166.58333333333331</v>
      </c>
      <c r="AG10" s="48">
        <f ca="1">AVERAGE(OFFSET('Optimistic QTR'!$C10,0,4*(COLUMNS('Optimistic QTR'!$C10:AG10)-1),1,4))</f>
        <v>152.07499999999999</v>
      </c>
      <c r="AH10" s="48">
        <f ca="1">AVERAGE(OFFSET('Optimistic QTR'!$C10,0,4*(COLUMNS('Optimistic QTR'!$C10:AH10)-1),1,4))</f>
        <v>139.07499999999999</v>
      </c>
      <c r="AI10" s="48">
        <f ca="1">AVERAGE(OFFSET('Optimistic QTR'!$C10,0,4*(COLUMNS('Optimistic QTR'!$C10:AI10)-1),1,4))</f>
        <v>143.22500000000002</v>
      </c>
      <c r="AJ10" s="48">
        <f ca="1">AVERAGE(OFFSET('Optimistic QTR'!$C10,0,4*(COLUMNS('Optimistic QTR'!$C10:AJ10)-1),1,4))</f>
        <v>147.65833333333333</v>
      </c>
      <c r="AK10" s="48">
        <f ca="1">AVERAGE(OFFSET('Optimistic QTR'!$C10,0,4*(COLUMNS('Optimistic QTR'!$C10:AK10)-1),1,4))</f>
        <v>148.90833333333333</v>
      </c>
      <c r="AL10" s="49">
        <f ca="1">AVERAGE(OFFSET('Optimistic QTR'!$C10,0,4*(COLUMNS('Optimistic QTR'!$C10:AL10)-1),1,4))</f>
        <v>149.91132500000001</v>
      </c>
      <c r="AM10" s="49">
        <f ca="1">AVERAGE(OFFSET('Optimistic QTR'!$C10,0,4*(COLUMNS('Optimistic QTR'!$C10:AM10)-1),1,4))</f>
        <v>153.15940000000001</v>
      </c>
      <c r="AN10" s="49">
        <f ca="1">AVERAGE(OFFSET('Optimistic QTR'!$C10,0,4*(COLUMNS('Optimistic QTR'!$C10:AN10)-1),1,4))</f>
        <v>156.596025</v>
      </c>
      <c r="AO10" s="49">
        <f ca="1">AVERAGE(OFFSET('Optimistic QTR'!$C10,0,4*(COLUMNS('Optimistic QTR'!$C10:AO10)-1),1,4))</f>
        <v>159.144825</v>
      </c>
      <c r="AP10" s="49">
        <f ca="1">AVERAGE(OFFSET('Optimistic QTR'!$C10,0,4*(COLUMNS('Optimistic QTR'!$C10:AP10)-1),1,4))</f>
        <v>160.963325</v>
      </c>
      <c r="AQ10" s="49">
        <f ca="1">AVERAGE(OFFSET('Optimistic QTR'!$C10,0,4*(COLUMNS('Optimistic QTR'!$C10:AQ10)-1),1,4))</f>
        <v>162.47185000000002</v>
      </c>
    </row>
    <row r="11" spans="1:43" x14ac:dyDescent="0.2">
      <c r="A11" t="str">
        <f>'Baseline QTR'!A11</f>
        <v>KS_NAER</v>
      </c>
      <c r="B11" t="str">
        <f>'Baseline QTR'!B11</f>
        <v xml:space="preserve">      Aerospace</v>
      </c>
      <c r="C11" s="47">
        <f ca="1">AVERAGE(OFFSET('Optimistic QTR'!$C11,0,4*(COLUMNS('Optimistic QTR'!$C11:C11)-1),1,4))</f>
        <v>112.35</v>
      </c>
      <c r="D11" s="47">
        <f ca="1">AVERAGE(OFFSET('Optimistic QTR'!$C11,0,4*(COLUMNS('Optimistic QTR'!$C11:D11)-1),1,4))</f>
        <v>112.70833333333333</v>
      </c>
      <c r="E11" s="47">
        <f ca="1">AVERAGE(OFFSET('Optimistic QTR'!$C11,0,4*(COLUMNS('Optimistic QTR'!$C11:E11)-1),1,4))</f>
        <v>109.28333333333333</v>
      </c>
      <c r="F11" s="47">
        <f ca="1">AVERAGE(OFFSET('Optimistic QTR'!$C11,0,4*(COLUMNS('Optimistic QTR'!$C11:F11)-1),1,4))</f>
        <v>99.825000000000017</v>
      </c>
      <c r="G11" s="47">
        <f ca="1">AVERAGE(OFFSET('Optimistic QTR'!$C11,0,4*(COLUMNS('Optimistic QTR'!$C11:G11)-1),1,4))</f>
        <v>89.1</v>
      </c>
      <c r="H11" s="47">
        <f ca="1">AVERAGE(OFFSET('Optimistic QTR'!$C11,0,4*(COLUMNS('Optimistic QTR'!$C11:H11)-1),1,4))</f>
        <v>78.7</v>
      </c>
      <c r="I11" s="47">
        <f ca="1">AVERAGE(OFFSET('Optimistic QTR'!$C11,0,4*(COLUMNS('Optimistic QTR'!$C11:I11)-1),1,4))</f>
        <v>83.508333333333326</v>
      </c>
      <c r="J11" s="47">
        <f ca="1">AVERAGE(OFFSET('Optimistic QTR'!$C11,0,4*(COLUMNS('Optimistic QTR'!$C11:J11)-1),1,4))</f>
        <v>101.45</v>
      </c>
      <c r="K11" s="47">
        <f ca="1">AVERAGE(OFFSET('Optimistic QTR'!$C11,0,4*(COLUMNS('Optimistic QTR'!$C11:K11)-1),1,4))</f>
        <v>107.83333333333333</v>
      </c>
      <c r="L11" s="47">
        <f ca="1">AVERAGE(OFFSET('Optimistic QTR'!$C11,0,4*(COLUMNS('Optimistic QTR'!$C11:L11)-1),1,4))</f>
        <v>94.541666666666671</v>
      </c>
      <c r="M11" s="47">
        <f ca="1">AVERAGE(OFFSET('Optimistic QTR'!$C11,0,4*(COLUMNS('Optimistic QTR'!$C11:M11)-1),1,4))</f>
        <v>82.50833333333334</v>
      </c>
      <c r="N11" s="47">
        <f ca="1">AVERAGE(OFFSET('Optimistic QTR'!$C11,0,4*(COLUMNS('Optimistic QTR'!$C11:N11)-1),1,4))</f>
        <v>83.525000000000006</v>
      </c>
      <c r="O11" s="47">
        <f ca="1">AVERAGE(OFFSET('Optimistic QTR'!$C11,0,4*(COLUMNS('Optimistic QTR'!$C11:O11)-1),1,4))</f>
        <v>72.608333333333334</v>
      </c>
      <c r="P11" s="47">
        <f ca="1">AVERAGE(OFFSET('Optimistic QTR'!$C11,0,4*(COLUMNS('Optimistic QTR'!$C11:P11)-1),1,4))</f>
        <v>62.541666666666671</v>
      </c>
      <c r="Q11" s="47">
        <f ca="1">AVERAGE(OFFSET('Optimistic QTR'!$C11,0,4*(COLUMNS('Optimistic QTR'!$C11:Q11)-1),1,4))</f>
        <v>58.816666666666663</v>
      </c>
      <c r="R11" s="47">
        <f ca="1">AVERAGE(OFFSET('Optimistic QTR'!$C11,0,4*(COLUMNS('Optimistic QTR'!$C11:R11)-1),1,4))</f>
        <v>62.533333333333331</v>
      </c>
      <c r="S11" s="47">
        <f ca="1">AVERAGE(OFFSET('Optimistic QTR'!$C11,0,4*(COLUMNS('Optimistic QTR'!$C11:S11)-1),1,4))</f>
        <v>69.724999999999994</v>
      </c>
      <c r="T11" s="47">
        <f ca="1">AVERAGE(OFFSET('Optimistic QTR'!$C11,0,4*(COLUMNS('Optimistic QTR'!$C11:T11)-1),1,4))</f>
        <v>75.916666666666657</v>
      </c>
      <c r="U11" s="47">
        <f ca="1">AVERAGE(OFFSET('Optimistic QTR'!$C11,0,4*(COLUMNS('Optimistic QTR'!$C11:U11)-1),1,4))</f>
        <v>78.608333333333334</v>
      </c>
      <c r="V11" s="47">
        <f ca="1">AVERAGE(OFFSET('Optimistic QTR'!$C11,0,4*(COLUMNS('Optimistic QTR'!$C11:V11)-1),1,4))</f>
        <v>78.808333333333337</v>
      </c>
      <c r="W11" s="47">
        <f ca="1">AVERAGE(OFFSET('Optimistic QTR'!$C11,0,4*(COLUMNS('Optimistic QTR'!$C11:W11)-1),1,4))</f>
        <v>76.766666666666666</v>
      </c>
      <c r="X11" s="47">
        <f ca="1">AVERAGE(OFFSET('Optimistic QTR'!$C11,0,4*(COLUMNS('Optimistic QTR'!$C11:X11)-1),1,4))</f>
        <v>82.091666666666669</v>
      </c>
      <c r="Y11" s="47">
        <f ca="1">AVERAGE(OFFSET('Optimistic QTR'!$C11,0,4*(COLUMNS('Optimistic QTR'!$C11:Y11)-1),1,4))</f>
        <v>89.158333333333331</v>
      </c>
      <c r="Z11" s="47">
        <f ca="1">AVERAGE(OFFSET('Optimistic QTR'!$C11,0,4*(COLUMNS('Optimistic QTR'!$C11:Z11)-1),1,4))</f>
        <v>90.841666666666669</v>
      </c>
      <c r="AA11" s="47">
        <f ca="1">AVERAGE(OFFSET('Optimistic QTR'!$C11,0,4*(COLUMNS('Optimistic QTR'!$C11:AA11)-1),1,4))</f>
        <v>88.816666666666663</v>
      </c>
      <c r="AB11" s="47">
        <f ca="1">AVERAGE(OFFSET('Optimistic QTR'!$C11,0,4*(COLUMNS('Optimistic QTR'!$C11:AB11)-1),1,4))</f>
        <v>88.141666666666666</v>
      </c>
      <c r="AC11" s="47">
        <f ca="1">AVERAGE(OFFSET('Optimistic QTR'!$C11,0,4*(COLUMNS('Optimistic QTR'!$C11:AC11)-1),1,4))</f>
        <v>84.974999999999994</v>
      </c>
      <c r="AD11" s="47">
        <f ca="1">AVERAGE(OFFSET('Optimistic QTR'!$C11,0,4*(COLUMNS('Optimistic QTR'!$C11:AD11)-1),1,4))</f>
        <v>78.183333333333337</v>
      </c>
      <c r="AE11" s="47">
        <f ca="1">AVERAGE(OFFSET('Optimistic QTR'!$C11,0,4*(COLUMNS('Optimistic QTR'!$C11:AE11)-1),1,4))</f>
        <v>77.766666666666666</v>
      </c>
      <c r="AF11" s="47">
        <f ca="1">AVERAGE(OFFSET('Optimistic QTR'!$C11,0,4*(COLUMNS('Optimistic QTR'!$C11:AF11)-1),1,4))</f>
        <v>81.924999999999997</v>
      </c>
      <c r="AG11" s="48">
        <f ca="1">AVERAGE(OFFSET('Optimistic QTR'!$C11,0,4*(COLUMNS('Optimistic QTR'!$C11:AG11)-1),1,4))</f>
        <v>74.291666666666671</v>
      </c>
      <c r="AH11" s="48">
        <f ca="1">AVERAGE(OFFSET('Optimistic QTR'!$C11,0,4*(COLUMNS('Optimistic QTR'!$C11:AH11)-1),1,4))</f>
        <v>62.875</v>
      </c>
      <c r="AI11" s="48">
        <f ca="1">AVERAGE(OFFSET('Optimistic QTR'!$C11,0,4*(COLUMNS('Optimistic QTR'!$C11:AI11)-1),1,4))</f>
        <v>66.766666666666666</v>
      </c>
      <c r="AJ11" s="48">
        <f ca="1">AVERAGE(OFFSET('Optimistic QTR'!$C11,0,4*(COLUMNS('Optimistic QTR'!$C11:AJ11)-1),1,4))</f>
        <v>72.941666666666663</v>
      </c>
      <c r="AK11" s="48">
        <f ca="1">AVERAGE(OFFSET('Optimistic QTR'!$C11,0,4*(COLUMNS('Optimistic QTR'!$C11:AK11)-1),1,4))</f>
        <v>75.525000000000006</v>
      </c>
      <c r="AL11" s="49">
        <f ca="1">AVERAGE(OFFSET('Optimistic QTR'!$C11,0,4*(COLUMNS('Optimistic QTR'!$C11:AL11)-1),1,4))</f>
        <v>76.08715083333334</v>
      </c>
      <c r="AM11" s="49">
        <f ca="1">AVERAGE(OFFSET('Optimistic QTR'!$C11,0,4*(COLUMNS('Optimistic QTR'!$C11:AM11)-1),1,4))</f>
        <v>76.697614999999999</v>
      </c>
      <c r="AN11" s="49">
        <f ca="1">AVERAGE(OFFSET('Optimistic QTR'!$C11,0,4*(COLUMNS('Optimistic QTR'!$C11:AN11)-1),1,4))</f>
        <v>78.0977575</v>
      </c>
      <c r="AO11" s="49">
        <f ca="1">AVERAGE(OFFSET('Optimistic QTR'!$C11,0,4*(COLUMNS('Optimistic QTR'!$C11:AO11)-1),1,4))</f>
        <v>79.540809999999993</v>
      </c>
      <c r="AP11" s="49">
        <f ca="1">AVERAGE(OFFSET('Optimistic QTR'!$C11,0,4*(COLUMNS('Optimistic QTR'!$C11:AP11)-1),1,4))</f>
        <v>80.686975000000004</v>
      </c>
      <c r="AQ11" s="49">
        <f ca="1">AVERAGE(OFFSET('Optimistic QTR'!$C11,0,4*(COLUMNS('Optimistic QTR'!$C11:AQ11)-1),1,4))</f>
        <v>81.370825000000011</v>
      </c>
    </row>
    <row r="12" spans="1:43" x14ac:dyDescent="0.2">
      <c r="A12" t="str">
        <f>'Baseline QTR'!A12</f>
        <v>KS_NSRV</v>
      </c>
      <c r="B12" t="str">
        <f>'Baseline QTR'!B12</f>
        <v xml:space="preserve"> Services providing</v>
      </c>
      <c r="C12" s="47">
        <f ca="1">AVERAGE(OFFSET('Optimistic QTR'!$C12,0,4*(COLUMNS('Optimistic QTR'!$C12:C12)-1),1,4))</f>
        <v>832.48333333333335</v>
      </c>
      <c r="D12" s="47">
        <f ca="1">AVERAGE(OFFSET('Optimistic QTR'!$C12,0,4*(COLUMNS('Optimistic QTR'!$C12:D12)-1),1,4))</f>
        <v>843.8416666666667</v>
      </c>
      <c r="E12" s="47">
        <f ca="1">AVERAGE(OFFSET('Optimistic QTR'!$C12,0,4*(COLUMNS('Optimistic QTR'!$C12:E12)-1),1,4))</f>
        <v>860.3416666666667</v>
      </c>
      <c r="F12" s="47">
        <f ca="1">AVERAGE(OFFSET('Optimistic QTR'!$C12,0,4*(COLUMNS('Optimistic QTR'!$C12:F12)-1),1,4))</f>
        <v>885.43333333333328</v>
      </c>
      <c r="G12" s="47">
        <f ca="1">AVERAGE(OFFSET('Optimistic QTR'!$C12,0,4*(COLUMNS('Optimistic QTR'!$C12:G12)-1),1,4))</f>
        <v>908.44999999999993</v>
      </c>
      <c r="H12" s="47">
        <f ca="1">AVERAGE(OFFSET('Optimistic QTR'!$C12,0,4*(COLUMNS('Optimistic QTR'!$C12:H12)-1),1,4))</f>
        <v>935.35</v>
      </c>
      <c r="I12" s="47">
        <f ca="1">AVERAGE(OFFSET('Optimistic QTR'!$C12,0,4*(COLUMNS('Optimistic QTR'!$C12:I12)-1),1,4))</f>
        <v>968.9</v>
      </c>
      <c r="J12" s="47">
        <f ca="1">AVERAGE(OFFSET('Optimistic QTR'!$C12,0,4*(COLUMNS('Optimistic QTR'!$C12:J12)-1),1,4))</f>
        <v>1010.8</v>
      </c>
      <c r="K12" s="47">
        <f ca="1">AVERAGE(OFFSET('Optimistic QTR'!$C12,0,4*(COLUMNS('Optimistic QTR'!$C12:K12)-1),1,4))</f>
        <v>1056.8333333333333</v>
      </c>
      <c r="L12" s="47">
        <f ca="1">AVERAGE(OFFSET('Optimistic QTR'!$C12,0,4*(COLUMNS('Optimistic QTR'!$C12:L12)-1),1,4))</f>
        <v>1100.9333333333334</v>
      </c>
      <c r="M12" s="47">
        <f ca="1">AVERAGE(OFFSET('Optimistic QTR'!$C12,0,4*(COLUMNS('Optimistic QTR'!$C12:M12)-1),1,4))</f>
        <v>1141.1500000000001</v>
      </c>
      <c r="N12" s="47">
        <f ca="1">AVERAGE(OFFSET('Optimistic QTR'!$C12,0,4*(COLUMNS('Optimistic QTR'!$C12:N12)-1),1,4))</f>
        <v>1133.1916666666666</v>
      </c>
      <c r="O12" s="47">
        <f ca="1">AVERAGE(OFFSET('Optimistic QTR'!$C12,0,4*(COLUMNS('Optimistic QTR'!$C12:O12)-1),1,4))</f>
        <v>1110.25</v>
      </c>
      <c r="P12" s="47">
        <f ca="1">AVERAGE(OFFSET('Optimistic QTR'!$C12,0,4*(COLUMNS('Optimistic QTR'!$C12:P12)-1),1,4))</f>
        <v>1116.6666666666665</v>
      </c>
      <c r="Q12" s="47">
        <f ca="1">AVERAGE(OFFSET('Optimistic QTR'!$C12,0,4*(COLUMNS('Optimistic QTR'!$C12:Q12)-1),1,4))</f>
        <v>1127.7666666666669</v>
      </c>
      <c r="R12" s="47">
        <f ca="1">AVERAGE(OFFSET('Optimistic QTR'!$C12,0,4*(COLUMNS('Optimistic QTR'!$C12:R12)-1),1,4))</f>
        <v>1150.3833333333332</v>
      </c>
      <c r="S12" s="47">
        <f ca="1">AVERAGE(OFFSET('Optimistic QTR'!$C12,0,4*(COLUMNS('Optimistic QTR'!$C12:S12)-1),1,4))</f>
        <v>1177.4333333333334</v>
      </c>
      <c r="T12" s="47">
        <f ca="1">AVERAGE(OFFSET('Optimistic QTR'!$C12,0,4*(COLUMNS('Optimistic QTR'!$C12:T12)-1),1,4))</f>
        <v>1207.45</v>
      </c>
      <c r="U12" s="47">
        <f ca="1">AVERAGE(OFFSET('Optimistic QTR'!$C12,0,4*(COLUMNS('Optimistic QTR'!$C12:U12)-1),1,4))</f>
        <v>1228.3</v>
      </c>
      <c r="V12" s="47">
        <f ca="1">AVERAGE(OFFSET('Optimistic QTR'!$C12,0,4*(COLUMNS('Optimistic QTR'!$C12:V12)-1),1,4))</f>
        <v>1185.9083333333333</v>
      </c>
      <c r="W12" s="47">
        <f ca="1">AVERAGE(OFFSET('Optimistic QTR'!$C12,0,4*(COLUMNS('Optimistic QTR'!$C12:W12)-1),1,4))</f>
        <v>1179.6583333333333</v>
      </c>
      <c r="X12" s="47">
        <f ca="1">AVERAGE(OFFSET('Optimistic QTR'!$C12,0,4*(COLUMNS('Optimistic QTR'!$C12:X12)-1),1,4))</f>
        <v>1200.3416666666667</v>
      </c>
      <c r="Y12" s="47">
        <f ca="1">AVERAGE(OFFSET('Optimistic QTR'!$C12,0,4*(COLUMNS('Optimistic QTR'!$C12:Y12)-1),1,4))</f>
        <v>1226.0583333333334</v>
      </c>
      <c r="Z12" s="47">
        <f ca="1">AVERAGE(OFFSET('Optimistic QTR'!$C12,0,4*(COLUMNS('Optimistic QTR'!$C12:Z12)-1),1,4))</f>
        <v>1258.7249999999999</v>
      </c>
      <c r="AA12" s="47">
        <f ca="1">AVERAGE(OFFSET('Optimistic QTR'!$C12,0,4*(COLUMNS('Optimistic QTR'!$C12:AA12)-1),1,4))</f>
        <v>1294.4500000000003</v>
      </c>
      <c r="AB12" s="47">
        <f ca="1">AVERAGE(OFFSET('Optimistic QTR'!$C12,0,4*(COLUMNS('Optimistic QTR'!$C12:AB12)-1),1,4))</f>
        <v>1334.3166666666666</v>
      </c>
      <c r="AC12" s="47">
        <f ca="1">AVERAGE(OFFSET('Optimistic QTR'!$C12,0,4*(COLUMNS('Optimistic QTR'!$C12:AC12)-1),1,4))</f>
        <v>1382.2083333333335</v>
      </c>
      <c r="AD12" s="47">
        <f ca="1">AVERAGE(OFFSET('Optimistic QTR'!$C12,0,4*(COLUMNS('Optimistic QTR'!$C12:AD12)-1),1,4))</f>
        <v>1425.7916666666665</v>
      </c>
      <c r="AE12" s="47">
        <f ca="1">AVERAGE(OFFSET('Optimistic QTR'!$C12,0,4*(COLUMNS('Optimistic QTR'!$C12:AE12)-1),1,4))</f>
        <v>1458.75</v>
      </c>
      <c r="AF12" s="47">
        <f ca="1">AVERAGE(OFFSET('Optimistic QTR'!$C12,0,4*(COLUMNS('Optimistic QTR'!$C12:AF12)-1),1,4))</f>
        <v>1492.4333333333334</v>
      </c>
      <c r="AG12" s="48">
        <f ca="1">AVERAGE(OFFSET('Optimistic QTR'!$C12,0,4*(COLUMNS('Optimistic QTR'!$C12:AG12)-1),1,4))</f>
        <v>1408.8166666666666</v>
      </c>
      <c r="AH12" s="48">
        <f ca="1">AVERAGE(OFFSET('Optimistic QTR'!$C12,0,4*(COLUMNS('Optimistic QTR'!$C12:AH12)-1),1,4))</f>
        <v>1445.0083333333332</v>
      </c>
      <c r="AI12" s="48">
        <f ca="1">AVERAGE(OFFSET('Optimistic QTR'!$C12,0,4*(COLUMNS('Optimistic QTR'!$C12:AI12)-1),1,4))</f>
        <v>1514.5833333333335</v>
      </c>
      <c r="AJ12" s="48">
        <f ca="1">AVERAGE(OFFSET('Optimistic QTR'!$C12,0,4*(COLUMNS('Optimistic QTR'!$C12:AJ12)-1),1,4))</f>
        <v>1526.8666666666668</v>
      </c>
      <c r="AK12" s="48">
        <f ca="1">AVERAGE(OFFSET('Optimistic QTR'!$C12,0,4*(COLUMNS('Optimistic QTR'!$C12:AK12)-1),1,4))</f>
        <v>1542.541666666667</v>
      </c>
      <c r="AL12" s="49">
        <f ca="1">AVERAGE(OFFSET('Optimistic QTR'!$C12,0,4*(COLUMNS('Optimistic QTR'!$C12:AL12)-1),1,4))</f>
        <v>1533.0648333333334</v>
      </c>
      <c r="AM12" s="49">
        <f ca="1">AVERAGE(OFFSET('Optimistic QTR'!$C12,0,4*(COLUMNS('Optimistic QTR'!$C12:AM12)-1),1,4))</f>
        <v>1552.33575</v>
      </c>
      <c r="AN12" s="49">
        <f ca="1">AVERAGE(OFFSET('Optimistic QTR'!$C12,0,4*(COLUMNS('Optimistic QTR'!$C12:AN12)-1),1,4))</f>
        <v>1572.2689999999998</v>
      </c>
      <c r="AO12" s="49">
        <f ca="1">AVERAGE(OFFSET('Optimistic QTR'!$C12,0,4*(COLUMNS('Optimistic QTR'!$C12:AO12)-1),1,4))</f>
        <v>1586.63275</v>
      </c>
      <c r="AP12" s="49">
        <f ca="1">AVERAGE(OFFSET('Optimistic QTR'!$C12,0,4*(COLUMNS('Optimistic QTR'!$C12:AP12)-1),1,4))</f>
        <v>1604.748</v>
      </c>
      <c r="AQ12" s="49">
        <f ca="1">AVERAGE(OFFSET('Optimistic QTR'!$C12,0,4*(COLUMNS('Optimistic QTR'!$C12:AQ12)-1),1,4))</f>
        <v>1625.194</v>
      </c>
    </row>
    <row r="13" spans="1:43" x14ac:dyDescent="0.2">
      <c r="A13" t="str">
        <f>'Baseline QTR'!A13</f>
        <v>KS_NTRD</v>
      </c>
      <c r="B13" t="str">
        <f>'Baseline QTR'!B13</f>
        <v xml:space="preserve">   Wholesale and retail trade</v>
      </c>
      <c r="C13" s="47">
        <f ca="1">AVERAGE(OFFSET('Optimistic QTR'!$C13,0,4*(COLUMNS('Optimistic QTR'!$C13:C13)-1),1,4))</f>
        <v>177.45</v>
      </c>
      <c r="D13" s="47">
        <f ca="1">AVERAGE(OFFSET('Optimistic QTR'!$C13,0,4*(COLUMNS('Optimistic QTR'!$C13:D13)-1),1,4))</f>
        <v>175.22499999999999</v>
      </c>
      <c r="E13" s="47">
        <f ca="1">AVERAGE(OFFSET('Optimistic QTR'!$C13,0,4*(COLUMNS('Optimistic QTR'!$C13:E13)-1),1,4))</f>
        <v>175.95833333333331</v>
      </c>
      <c r="F13" s="47">
        <f ca="1">AVERAGE(OFFSET('Optimistic QTR'!$C13,0,4*(COLUMNS('Optimistic QTR'!$C13:F13)-1),1,4))</f>
        <v>177.85833333333335</v>
      </c>
      <c r="G13" s="47">
        <f ca="1">AVERAGE(OFFSET('Optimistic QTR'!$C13,0,4*(COLUMNS('Optimistic QTR'!$C13:G13)-1),1,4))</f>
        <v>179.78333333333333</v>
      </c>
      <c r="H13" s="47">
        <f ca="1">AVERAGE(OFFSET('Optimistic QTR'!$C13,0,4*(COLUMNS('Optimistic QTR'!$C13:H13)-1),1,4))</f>
        <v>184.86666666666667</v>
      </c>
      <c r="I13" s="47">
        <f ca="1">AVERAGE(OFFSET('Optimistic QTR'!$C13,0,4*(COLUMNS('Optimistic QTR'!$C13:I13)-1),1,4))</f>
        <v>192.27500000000001</v>
      </c>
      <c r="J13" s="47">
        <f ca="1">AVERAGE(OFFSET('Optimistic QTR'!$C13,0,4*(COLUMNS('Optimistic QTR'!$C13:J13)-1),1,4))</f>
        <v>198.75</v>
      </c>
      <c r="K13" s="47">
        <f ca="1">AVERAGE(OFFSET('Optimistic QTR'!$C13,0,4*(COLUMNS('Optimistic QTR'!$C13:K13)-1),1,4))</f>
        <v>206.46666666666667</v>
      </c>
      <c r="L13" s="47">
        <f ca="1">AVERAGE(OFFSET('Optimistic QTR'!$C13,0,4*(COLUMNS('Optimistic QTR'!$C13:L13)-1),1,4))</f>
        <v>214.92499999999998</v>
      </c>
      <c r="M13" s="47">
        <f ca="1">AVERAGE(OFFSET('Optimistic QTR'!$C13,0,4*(COLUMNS('Optimistic QTR'!$C13:M13)-1),1,4))</f>
        <v>221.31666666666669</v>
      </c>
      <c r="N13" s="47">
        <f ca="1">AVERAGE(OFFSET('Optimistic QTR'!$C13,0,4*(COLUMNS('Optimistic QTR'!$C13:N13)-1),1,4))</f>
        <v>215.83333333333334</v>
      </c>
      <c r="O13" s="47">
        <f ca="1">AVERAGE(OFFSET('Optimistic QTR'!$C13,0,4*(COLUMNS('Optimistic QTR'!$C13:O13)-1),1,4))</f>
        <v>204.78333333333336</v>
      </c>
      <c r="P13" s="47">
        <f ca="1">AVERAGE(OFFSET('Optimistic QTR'!$C13,0,4*(COLUMNS('Optimistic QTR'!$C13:P13)-1),1,4))</f>
        <v>205.57500000000002</v>
      </c>
      <c r="Q13" s="47">
        <f ca="1">AVERAGE(OFFSET('Optimistic QTR'!$C13,0,4*(COLUMNS('Optimistic QTR'!$C13:Q13)-1),1,4))</f>
        <v>206.14166666666665</v>
      </c>
      <c r="R13" s="47">
        <f ca="1">AVERAGE(OFFSET('Optimistic QTR'!$C13,0,4*(COLUMNS('Optimistic QTR'!$C13:R13)-1),1,4))</f>
        <v>209.45000000000002</v>
      </c>
      <c r="S13" s="47">
        <f ca="1">AVERAGE(OFFSET('Optimistic QTR'!$C13,0,4*(COLUMNS('Optimistic QTR'!$C13:S13)-1),1,4))</f>
        <v>212.15</v>
      </c>
      <c r="T13" s="47">
        <f ca="1">AVERAGE(OFFSET('Optimistic QTR'!$C13,0,4*(COLUMNS('Optimistic QTR'!$C13:T13)-1),1,4))</f>
        <v>215.96666666666664</v>
      </c>
      <c r="U13" s="47">
        <f ca="1">AVERAGE(OFFSET('Optimistic QTR'!$C13,0,4*(COLUMNS('Optimistic QTR'!$C13:U13)-1),1,4))</f>
        <v>217.33333333333334</v>
      </c>
      <c r="V13" s="47">
        <f ca="1">AVERAGE(OFFSET('Optimistic QTR'!$C13,0,4*(COLUMNS('Optimistic QTR'!$C13:V13)-1),1,4))</f>
        <v>202.9</v>
      </c>
      <c r="W13" s="47">
        <f ca="1">AVERAGE(OFFSET('Optimistic QTR'!$C13,0,4*(COLUMNS('Optimistic QTR'!$C13:W13)-1),1,4))</f>
        <v>197.20000000000002</v>
      </c>
      <c r="X13" s="47">
        <f ca="1">AVERAGE(OFFSET('Optimistic QTR'!$C13,0,4*(COLUMNS('Optimistic QTR'!$C13:X13)-1),1,4))</f>
        <v>199.55</v>
      </c>
      <c r="Y13" s="47">
        <f ca="1">AVERAGE(OFFSET('Optimistic QTR'!$C13,0,4*(COLUMNS('Optimistic QTR'!$C13:Y13)-1),1,4))</f>
        <v>202.99166666666667</v>
      </c>
      <c r="Z13" s="47">
        <f ca="1">AVERAGE(OFFSET('Optimistic QTR'!$C13,0,4*(COLUMNS('Optimistic QTR'!$C13:Z13)-1),1,4))</f>
        <v>208.68333333333334</v>
      </c>
      <c r="AA13" s="47">
        <f ca="1">AVERAGE(OFFSET('Optimistic QTR'!$C13,0,4*(COLUMNS('Optimistic QTR'!$C13:AA13)-1),1,4))</f>
        <v>212.95833333333331</v>
      </c>
      <c r="AB13" s="47">
        <f ca="1">AVERAGE(OFFSET('Optimistic QTR'!$C13,0,4*(COLUMNS('Optimistic QTR'!$C13:AB13)-1),1,4))</f>
        <v>217.42499999999998</v>
      </c>
      <c r="AC13" s="47">
        <f ca="1">AVERAGE(OFFSET('Optimistic QTR'!$C13,0,4*(COLUMNS('Optimistic QTR'!$C13:AC13)-1),1,4))</f>
        <v>219.64166666666668</v>
      </c>
      <c r="AD13" s="47">
        <f ca="1">AVERAGE(OFFSET('Optimistic QTR'!$C13,0,4*(COLUMNS('Optimistic QTR'!$C13:AD13)-1),1,4))</f>
        <v>221.99166666666665</v>
      </c>
      <c r="AE13" s="47">
        <f ca="1">AVERAGE(OFFSET('Optimistic QTR'!$C13,0,4*(COLUMNS('Optimistic QTR'!$C13:AE13)-1),1,4))</f>
        <v>222</v>
      </c>
      <c r="AF13" s="47">
        <f ca="1">AVERAGE(OFFSET('Optimistic QTR'!$C13,0,4*(COLUMNS('Optimistic QTR'!$C13:AF13)-1),1,4))</f>
        <v>220.24166666666667</v>
      </c>
      <c r="AG13" s="48">
        <f ca="1">AVERAGE(OFFSET('Optimistic QTR'!$C13,0,4*(COLUMNS('Optimistic QTR'!$C13:AG13)-1),1,4))</f>
        <v>206.875</v>
      </c>
      <c r="AH13" s="48">
        <f ca="1">AVERAGE(OFFSET('Optimistic QTR'!$C13,0,4*(COLUMNS('Optimistic QTR'!$C13:AH13)-1),1,4))</f>
        <v>216.3</v>
      </c>
      <c r="AI13" s="48">
        <f ca="1">AVERAGE(OFFSET('Optimistic QTR'!$C13,0,4*(COLUMNS('Optimistic QTR'!$C13:AI13)-1),1,4))</f>
        <v>211.84166666666667</v>
      </c>
      <c r="AJ13" s="48">
        <f ca="1">AVERAGE(OFFSET('Optimistic QTR'!$C13,0,4*(COLUMNS('Optimistic QTR'!$C13:AJ13)-1),1,4))</f>
        <v>212.45</v>
      </c>
      <c r="AK13" s="48">
        <f ca="1">AVERAGE(OFFSET('Optimistic QTR'!$C13,0,4*(COLUMNS('Optimistic QTR'!$C13:AK13)-1),1,4))</f>
        <v>210.15</v>
      </c>
      <c r="AL13" s="49">
        <f ca="1">AVERAGE(OFFSET('Optimistic QTR'!$C13,0,4*(COLUMNS('Optimistic QTR'!$C13:AL13)-1),1,4))</f>
        <v>208.35969999999998</v>
      </c>
      <c r="AM13" s="49">
        <f ca="1">AVERAGE(OFFSET('Optimistic QTR'!$C13,0,4*(COLUMNS('Optimistic QTR'!$C13:AM13)-1),1,4))</f>
        <v>210.66845000000001</v>
      </c>
      <c r="AN13" s="49">
        <f ca="1">AVERAGE(OFFSET('Optimistic QTR'!$C13,0,4*(COLUMNS('Optimistic QTR'!$C13:AN13)-1),1,4))</f>
        <v>215.16575</v>
      </c>
      <c r="AO13" s="49">
        <f ca="1">AVERAGE(OFFSET('Optimistic QTR'!$C13,0,4*(COLUMNS('Optimistic QTR'!$C13:AO13)-1),1,4))</f>
        <v>216.25084999999999</v>
      </c>
      <c r="AP13" s="49">
        <f ca="1">AVERAGE(OFFSET('Optimistic QTR'!$C13,0,4*(COLUMNS('Optimistic QTR'!$C13:AP13)-1),1,4))</f>
        <v>217.32429999999999</v>
      </c>
      <c r="AQ13" s="49">
        <f ca="1">AVERAGE(OFFSET('Optimistic QTR'!$C13,0,4*(COLUMNS('Optimistic QTR'!$C13:AQ13)-1),1,4))</f>
        <v>218.36439999999999</v>
      </c>
    </row>
    <row r="14" spans="1:43" x14ac:dyDescent="0.2">
      <c r="A14" t="str">
        <f>'Baseline QTR'!A14</f>
        <v>KS_NTWU</v>
      </c>
      <c r="B14" t="str">
        <f>'Baseline QTR'!B14</f>
        <v xml:space="preserve">   Transportation and public utilities</v>
      </c>
      <c r="C14" s="47">
        <f ca="1">AVERAGE(OFFSET('Optimistic QTR'!$C14,0,4*(COLUMNS('Optimistic QTR'!$C14:C14)-1),1,4))</f>
        <v>51.291666666666657</v>
      </c>
      <c r="D14" s="47">
        <f ca="1">AVERAGE(OFFSET('Optimistic QTR'!$C14,0,4*(COLUMNS('Optimistic QTR'!$C14:D14)-1),1,4))</f>
        <v>52.4166666666667</v>
      </c>
      <c r="E14" s="47">
        <f ca="1">AVERAGE(OFFSET('Optimistic QTR'!$C14,0,4*(COLUMNS('Optimistic QTR'!$C14:E14)-1),1,4))</f>
        <v>50.875000000000007</v>
      </c>
      <c r="F14" s="47">
        <f ca="1">AVERAGE(OFFSET('Optimistic QTR'!$C14,0,4*(COLUMNS('Optimistic QTR'!$C14:F14)-1),1,4))</f>
        <v>49.833333333333371</v>
      </c>
      <c r="G14" s="47">
        <f ca="1">AVERAGE(OFFSET('Optimistic QTR'!$C14,0,4*(COLUMNS('Optimistic QTR'!$C14:G14)-1),1,4))</f>
        <v>50.374999999999957</v>
      </c>
      <c r="H14" s="47">
        <f ca="1">AVERAGE(OFFSET('Optimistic QTR'!$C14,0,4*(COLUMNS('Optimistic QTR'!$C14:H14)-1),1,4))</f>
        <v>50.666666666666735</v>
      </c>
      <c r="I14" s="47">
        <f ca="1">AVERAGE(OFFSET('Optimistic QTR'!$C14,0,4*(COLUMNS('Optimistic QTR'!$C14:I14)-1),1,4))</f>
        <v>52.533333333333317</v>
      </c>
      <c r="J14" s="47">
        <f ca="1">AVERAGE(OFFSET('Optimistic QTR'!$C14,0,4*(COLUMNS('Optimistic QTR'!$C14:J14)-1),1,4))</f>
        <v>53.658333333333253</v>
      </c>
      <c r="K14" s="47">
        <f ca="1">AVERAGE(OFFSET('Optimistic QTR'!$C14,0,4*(COLUMNS('Optimistic QTR'!$C14:K14)-1),1,4))</f>
        <v>56.733333333333306</v>
      </c>
      <c r="L14" s="47">
        <f ca="1">AVERAGE(OFFSET('Optimistic QTR'!$C14,0,4*(COLUMNS('Optimistic QTR'!$C14:L14)-1),1,4))</f>
        <v>57.216666666666711</v>
      </c>
      <c r="M14" s="47">
        <f ca="1">AVERAGE(OFFSET('Optimistic QTR'!$C14,0,4*(COLUMNS('Optimistic QTR'!$C14:M14)-1),1,4))</f>
        <v>56.566666666666634</v>
      </c>
      <c r="N14" s="47">
        <f ca="1">AVERAGE(OFFSET('Optimistic QTR'!$C14,0,4*(COLUMNS('Optimistic QTR'!$C14:N14)-1),1,4))</f>
        <v>54.758333333333383</v>
      </c>
      <c r="O14" s="47">
        <f ca="1">AVERAGE(OFFSET('Optimistic QTR'!$C14,0,4*(COLUMNS('Optimistic QTR'!$C14:O14)-1),1,4))</f>
        <v>51.699999999999925</v>
      </c>
      <c r="P14" s="47">
        <f ca="1">AVERAGE(OFFSET('Optimistic QTR'!$C14,0,4*(COLUMNS('Optimistic QTR'!$C14:P14)-1),1,4))</f>
        <v>50.683333333333273</v>
      </c>
      <c r="Q14" s="47">
        <f ca="1">AVERAGE(OFFSET('Optimistic QTR'!$C14,0,4*(COLUMNS('Optimistic QTR'!$C14:Q14)-1),1,4))</f>
        <v>50.658333333333402</v>
      </c>
      <c r="R14" s="47">
        <f ca="1">AVERAGE(OFFSET('Optimistic QTR'!$C14,0,4*(COLUMNS('Optimistic QTR'!$C14:R14)-1),1,4))</f>
        <v>50.099999999999994</v>
      </c>
      <c r="S14" s="47">
        <f ca="1">AVERAGE(OFFSET('Optimistic QTR'!$C14,0,4*(COLUMNS('Optimistic QTR'!$C14:S14)-1),1,4))</f>
        <v>50.650000000000055</v>
      </c>
      <c r="T14" s="47">
        <f ca="1">AVERAGE(OFFSET('Optimistic QTR'!$C14,0,4*(COLUMNS('Optimistic QTR'!$C14:T14)-1),1,4))</f>
        <v>51.85833333333332</v>
      </c>
      <c r="U14" s="47">
        <f ca="1">AVERAGE(OFFSET('Optimistic QTR'!$C14,0,4*(COLUMNS('Optimistic QTR'!$C14:U14)-1),1,4))</f>
        <v>51.325000000000003</v>
      </c>
      <c r="V14" s="47">
        <f ca="1">AVERAGE(OFFSET('Optimistic QTR'!$C14,0,4*(COLUMNS('Optimistic QTR'!$C14:V14)-1),1,4))</f>
        <v>47.816666666666698</v>
      </c>
      <c r="W14" s="47">
        <f ca="1">AVERAGE(OFFSET('Optimistic QTR'!$C14,0,4*(COLUMNS('Optimistic QTR'!$C14:W14)-1),1,4))</f>
        <v>46.624999999999915</v>
      </c>
      <c r="X14" s="47">
        <f ca="1">AVERAGE(OFFSET('Optimistic QTR'!$C14,0,4*(COLUMNS('Optimistic QTR'!$C14:X14)-1),1,4))</f>
        <v>47.974999999999937</v>
      </c>
      <c r="Y14" s="47">
        <f ca="1">AVERAGE(OFFSET('Optimistic QTR'!$C14,0,4*(COLUMNS('Optimistic QTR'!$C14:Y14)-1),1,4))</f>
        <v>48.70000000000001</v>
      </c>
      <c r="Z14" s="47">
        <f ca="1">AVERAGE(OFFSET('Optimistic QTR'!$C14,0,4*(COLUMNS('Optimistic QTR'!$C14:Z14)-1),1,4))</f>
        <v>49.716666666666541</v>
      </c>
      <c r="AA14" s="47">
        <f ca="1">AVERAGE(OFFSET('Optimistic QTR'!$C14,0,4*(COLUMNS('Optimistic QTR'!$C14:AA14)-1),1,4))</f>
        <v>53.316666666666734</v>
      </c>
      <c r="AB14" s="47">
        <f ca="1">AVERAGE(OFFSET('Optimistic QTR'!$C14,0,4*(COLUMNS('Optimistic QTR'!$C14:AB14)-1),1,4))</f>
        <v>56.250000000000071</v>
      </c>
      <c r="AC14" s="47">
        <f ca="1">AVERAGE(OFFSET('Optimistic QTR'!$C14,0,4*(COLUMNS('Optimistic QTR'!$C14:AC14)-1),1,4))</f>
        <v>59.324999999999989</v>
      </c>
      <c r="AD14" s="47">
        <f ca="1">AVERAGE(OFFSET('Optimistic QTR'!$C14,0,4*(COLUMNS('Optimistic QTR'!$C14:AD14)-1),1,4))</f>
        <v>62.783333333333204</v>
      </c>
      <c r="AE14" s="47">
        <f ca="1">AVERAGE(OFFSET('Optimistic QTR'!$C14,0,4*(COLUMNS('Optimistic QTR'!$C14:AE14)-1),1,4))</f>
        <v>64.941666666666677</v>
      </c>
      <c r="AF14" s="47">
        <f ca="1">AVERAGE(OFFSET('Optimistic QTR'!$C14,0,4*(COLUMNS('Optimistic QTR'!$C14:AF14)-1),1,4))</f>
        <v>67.19999999999996</v>
      </c>
      <c r="AG14" s="48">
        <f ca="1">AVERAGE(OFFSET('Optimistic QTR'!$C14,0,4*(COLUMNS('Optimistic QTR'!$C14:AG14)-1),1,4))</f>
        <v>64.866666666666674</v>
      </c>
      <c r="AH14" s="48">
        <f ca="1">AVERAGE(OFFSET('Optimistic QTR'!$C14,0,4*(COLUMNS('Optimistic QTR'!$C14:AH14)-1),1,4))</f>
        <v>65.63333333333324</v>
      </c>
      <c r="AI14" s="48">
        <f ca="1">AVERAGE(OFFSET('Optimistic QTR'!$C14,0,4*(COLUMNS('Optimistic QTR'!$C14:AI14)-1),1,4))</f>
        <v>71.908333333333374</v>
      </c>
      <c r="AJ14" s="48">
        <f ca="1">AVERAGE(OFFSET('Optimistic QTR'!$C14,0,4*(COLUMNS('Optimistic QTR'!$C14:AJ14)-1),1,4))</f>
        <v>72.483333333333348</v>
      </c>
      <c r="AK14" s="48">
        <f ca="1">AVERAGE(OFFSET('Optimistic QTR'!$C14,0,4*(COLUMNS('Optimistic QTR'!$C14:AK14)-1),1,4))</f>
        <v>73.22500000000008</v>
      </c>
      <c r="AL14" s="49">
        <f ca="1">AVERAGE(OFFSET('Optimistic QTR'!$C14,0,4*(COLUMNS('Optimistic QTR'!$C14:AL14)-1),1,4))</f>
        <v>72.94342166666668</v>
      </c>
      <c r="AM14" s="49">
        <f ca="1">AVERAGE(OFFSET('Optimistic QTR'!$C14,0,4*(COLUMNS('Optimistic QTR'!$C14:AM14)-1),1,4))</f>
        <v>74.690007499999993</v>
      </c>
      <c r="AN14" s="49">
        <f ca="1">AVERAGE(OFFSET('Optimistic QTR'!$C14,0,4*(COLUMNS('Optimistic QTR'!$C14:AN14)-1),1,4))</f>
        <v>76.39589500000001</v>
      </c>
      <c r="AO14" s="49">
        <f ca="1">AVERAGE(OFFSET('Optimistic QTR'!$C14,0,4*(COLUMNS('Optimistic QTR'!$C14:AO14)-1),1,4))</f>
        <v>77.702512499999997</v>
      </c>
      <c r="AP14" s="49">
        <f ca="1">AVERAGE(OFFSET('Optimistic QTR'!$C14,0,4*(COLUMNS('Optimistic QTR'!$C14:AP14)-1),1,4))</f>
        <v>78.684907499999994</v>
      </c>
      <c r="AQ14" s="49">
        <f ca="1">AVERAGE(OFFSET('Optimistic QTR'!$C14,0,4*(COLUMNS('Optimistic QTR'!$C14:AQ14)-1),1,4))</f>
        <v>79.545582500000009</v>
      </c>
    </row>
    <row r="15" spans="1:43" x14ac:dyDescent="0.2">
      <c r="A15" t="str">
        <f>'Baseline QTR'!A15</f>
        <v>KS_NINF</v>
      </c>
      <c r="B15" t="str">
        <f>'Baseline QTR'!B15</f>
        <v xml:space="preserve">   Information</v>
      </c>
      <c r="C15" s="47">
        <f ca="1">AVERAGE(OFFSET('Optimistic QTR'!$C15,0,4*(COLUMNS('Optimistic QTR'!$C15:C15)-1),1,4))</f>
        <v>31.724999999999998</v>
      </c>
      <c r="D15" s="47">
        <f ca="1">AVERAGE(OFFSET('Optimistic QTR'!$C15,0,4*(COLUMNS('Optimistic QTR'!$C15:D15)-1),1,4))</f>
        <v>33.208333333333329</v>
      </c>
      <c r="E15" s="47">
        <f ca="1">AVERAGE(OFFSET('Optimistic QTR'!$C15,0,4*(COLUMNS('Optimistic QTR'!$C15:E15)-1),1,4))</f>
        <v>35.241666666666667</v>
      </c>
      <c r="F15" s="47">
        <f ca="1">AVERAGE(OFFSET('Optimistic QTR'!$C15,0,4*(COLUMNS('Optimistic QTR'!$C15:F15)-1),1,4))</f>
        <v>38.041666666666664</v>
      </c>
      <c r="G15" s="47">
        <f ca="1">AVERAGE(OFFSET('Optimistic QTR'!$C15,0,4*(COLUMNS('Optimistic QTR'!$C15:G15)-1),1,4))</f>
        <v>40.508333333333326</v>
      </c>
      <c r="H15" s="47">
        <f ca="1">AVERAGE(OFFSET('Optimistic QTR'!$C15,0,4*(COLUMNS('Optimistic QTR'!$C15:H15)-1),1,4))</f>
        <v>45.916666666666664</v>
      </c>
      <c r="I15" s="47">
        <f ca="1">AVERAGE(OFFSET('Optimistic QTR'!$C15,0,4*(COLUMNS('Optimistic QTR'!$C15:I15)-1),1,4))</f>
        <v>49.99166666666666</v>
      </c>
      <c r="J15" s="47">
        <f ca="1">AVERAGE(OFFSET('Optimistic QTR'!$C15,0,4*(COLUMNS('Optimistic QTR'!$C15:J15)-1),1,4))</f>
        <v>53.65</v>
      </c>
      <c r="K15" s="47">
        <f ca="1">AVERAGE(OFFSET('Optimistic QTR'!$C15,0,4*(COLUMNS('Optimistic QTR'!$C15:K15)-1),1,4))</f>
        <v>57.291666666666671</v>
      </c>
      <c r="L15" s="47">
        <f ca="1">AVERAGE(OFFSET('Optimistic QTR'!$C15,0,4*(COLUMNS('Optimistic QTR'!$C15:L15)-1),1,4))</f>
        <v>64.433333333333337</v>
      </c>
      <c r="M15" s="47">
        <f ca="1">AVERAGE(OFFSET('Optimistic QTR'!$C15,0,4*(COLUMNS('Optimistic QTR'!$C15:M15)-1),1,4))</f>
        <v>75.683333333333337</v>
      </c>
      <c r="N15" s="47">
        <f ca="1">AVERAGE(OFFSET('Optimistic QTR'!$C15,0,4*(COLUMNS('Optimistic QTR'!$C15:N15)-1),1,4))</f>
        <v>76.908333333333331</v>
      </c>
      <c r="O15" s="47">
        <f ca="1">AVERAGE(OFFSET('Optimistic QTR'!$C15,0,4*(COLUMNS('Optimistic QTR'!$C15:O15)-1),1,4))</f>
        <v>72.983333333333348</v>
      </c>
      <c r="P15" s="47">
        <f ca="1">AVERAGE(OFFSET('Optimistic QTR'!$C15,0,4*(COLUMNS('Optimistic QTR'!$C15:P15)-1),1,4))</f>
        <v>71.708333333333343</v>
      </c>
      <c r="Q15" s="47">
        <f ca="1">AVERAGE(OFFSET('Optimistic QTR'!$C15,0,4*(COLUMNS('Optimistic QTR'!$C15:Q15)-1),1,4))</f>
        <v>72.7</v>
      </c>
      <c r="R15" s="47">
        <f ca="1">AVERAGE(OFFSET('Optimistic QTR'!$C15,0,4*(COLUMNS('Optimistic QTR'!$C15:R15)-1),1,4))</f>
        <v>74.283333333333331</v>
      </c>
      <c r="S15" s="47">
        <f ca="1">AVERAGE(OFFSET('Optimistic QTR'!$C15,0,4*(COLUMNS('Optimistic QTR'!$C15:S15)-1),1,4))</f>
        <v>77.766666666666666</v>
      </c>
      <c r="T15" s="47">
        <f ca="1">AVERAGE(OFFSET('Optimistic QTR'!$C15,0,4*(COLUMNS('Optimistic QTR'!$C15:T15)-1),1,4))</f>
        <v>81.61666666666666</v>
      </c>
      <c r="U15" s="47">
        <f ca="1">AVERAGE(OFFSET('Optimistic QTR'!$C15,0,4*(COLUMNS('Optimistic QTR'!$C15:U15)-1),1,4))</f>
        <v>85.333333333333329</v>
      </c>
      <c r="V15" s="47">
        <f ca="1">AVERAGE(OFFSET('Optimistic QTR'!$C15,0,4*(COLUMNS('Optimistic QTR'!$C15:V15)-1),1,4))</f>
        <v>85.174999999999997</v>
      </c>
      <c r="W15" s="47">
        <f ca="1">AVERAGE(OFFSET('Optimistic QTR'!$C15,0,4*(COLUMNS('Optimistic QTR'!$C15:W15)-1),1,4))</f>
        <v>84.775000000000006</v>
      </c>
      <c r="X15" s="47">
        <f ca="1">AVERAGE(OFFSET('Optimistic QTR'!$C15,0,4*(COLUMNS('Optimistic QTR'!$C15:X15)-1),1,4))</f>
        <v>85.9</v>
      </c>
      <c r="Y15" s="47">
        <f ca="1">AVERAGE(OFFSET('Optimistic QTR'!$C15,0,4*(COLUMNS('Optimistic QTR'!$C15:Y15)-1),1,4))</f>
        <v>86.875</v>
      </c>
      <c r="Z15" s="47">
        <f ca="1">AVERAGE(OFFSET('Optimistic QTR'!$C15,0,4*(COLUMNS('Optimistic QTR'!$C15:Z15)-1),1,4))</f>
        <v>88.15</v>
      </c>
      <c r="AA15" s="47">
        <f ca="1">AVERAGE(OFFSET('Optimistic QTR'!$C15,0,4*(COLUMNS('Optimistic QTR'!$C15:AA15)-1),1,4))</f>
        <v>91.625</v>
      </c>
      <c r="AB15" s="47">
        <f ca="1">AVERAGE(OFFSET('Optimistic QTR'!$C15,0,4*(COLUMNS('Optimistic QTR'!$C15:AB15)-1),1,4))</f>
        <v>94.65</v>
      </c>
      <c r="AC15" s="47">
        <f ca="1">AVERAGE(OFFSET('Optimistic QTR'!$C15,0,4*(COLUMNS('Optimistic QTR'!$C15:AC15)-1),1,4))</f>
        <v>102.15833333333333</v>
      </c>
      <c r="AD15" s="47">
        <f ca="1">AVERAGE(OFFSET('Optimistic QTR'!$C15,0,4*(COLUMNS('Optimistic QTR'!$C15:AD15)-1),1,4))</f>
        <v>108.58333333333334</v>
      </c>
      <c r="AE15" s="47">
        <f ca="1">AVERAGE(OFFSET('Optimistic QTR'!$C15,0,4*(COLUMNS('Optimistic QTR'!$C15:AE15)-1),1,4))</f>
        <v>116.26666666666667</v>
      </c>
      <c r="AF15" s="47">
        <f ca="1">AVERAGE(OFFSET('Optimistic QTR'!$C15,0,4*(COLUMNS('Optimistic QTR'!$C15:AF15)-1),1,4))</f>
        <v>126.16666666666667</v>
      </c>
      <c r="AG15" s="48">
        <f ca="1">AVERAGE(OFFSET('Optimistic QTR'!$C15,0,4*(COLUMNS('Optimistic QTR'!$C15:AG15)-1),1,4))</f>
        <v>131.54166666666669</v>
      </c>
      <c r="AH15" s="48">
        <f ca="1">AVERAGE(OFFSET('Optimistic QTR'!$C15,0,4*(COLUMNS('Optimistic QTR'!$C15:AH15)-1),1,4))</f>
        <v>137.54166666666669</v>
      </c>
      <c r="AI15" s="48">
        <f ca="1">AVERAGE(OFFSET('Optimistic QTR'!$C15,0,4*(COLUMNS('Optimistic QTR'!$C15:AI15)-1),1,4))</f>
        <v>144.80833333333334</v>
      </c>
      <c r="AJ15" s="48">
        <f ca="1">AVERAGE(OFFSET('Optimistic QTR'!$C15,0,4*(COLUMNS('Optimistic QTR'!$C15:AJ15)-1),1,4))</f>
        <v>138.61666666666667</v>
      </c>
      <c r="AK15" s="48">
        <f ca="1">AVERAGE(OFFSET('Optimistic QTR'!$C15,0,4*(COLUMNS('Optimistic QTR'!$C15:AK15)-1),1,4))</f>
        <v>133.17500000000001</v>
      </c>
      <c r="AL15" s="49">
        <f ca="1">AVERAGE(OFFSET('Optimistic QTR'!$C15,0,4*(COLUMNS('Optimistic QTR'!$C15:AL15)-1),1,4))</f>
        <v>131.36681666666667</v>
      </c>
      <c r="AM15" s="49">
        <f ca="1">AVERAGE(OFFSET('Optimistic QTR'!$C15,0,4*(COLUMNS('Optimistic QTR'!$C15:AM15)-1),1,4))</f>
        <v>131.987225</v>
      </c>
      <c r="AN15" s="49">
        <f ca="1">AVERAGE(OFFSET('Optimistic QTR'!$C15,0,4*(COLUMNS('Optimistic QTR'!$C15:AN15)-1),1,4))</f>
        <v>132.18894999999998</v>
      </c>
      <c r="AO15" s="49">
        <f ca="1">AVERAGE(OFFSET('Optimistic QTR'!$C15,0,4*(COLUMNS('Optimistic QTR'!$C15:AO15)-1),1,4))</f>
        <v>132.00744999999998</v>
      </c>
      <c r="AP15" s="49">
        <f ca="1">AVERAGE(OFFSET('Optimistic QTR'!$C15,0,4*(COLUMNS('Optimistic QTR'!$C15:AP15)-1),1,4))</f>
        <v>133.39437500000003</v>
      </c>
      <c r="AQ15" s="49">
        <f ca="1">AVERAGE(OFFSET('Optimistic QTR'!$C15,0,4*(COLUMNS('Optimistic QTR'!$C15:AQ15)-1),1,4))</f>
        <v>135.780575</v>
      </c>
    </row>
    <row r="16" spans="1:43" x14ac:dyDescent="0.2">
      <c r="A16" t="str">
        <f>'Baseline QTR'!A16</f>
        <v>KS_NFIN</v>
      </c>
      <c r="B16" t="str">
        <f>'Baseline QTR'!B16</f>
        <v xml:space="preserve">   Financial activities</v>
      </c>
      <c r="C16" s="47">
        <f ca="1">AVERAGE(OFFSET('Optimistic QTR'!$C16,0,4*(COLUMNS('Optimistic QTR'!$C16:C16)-1),1,4))</f>
        <v>70.758333333333326</v>
      </c>
      <c r="D16" s="47">
        <f ca="1">AVERAGE(OFFSET('Optimistic QTR'!$C16,0,4*(COLUMNS('Optimistic QTR'!$C16:D16)-1),1,4))</f>
        <v>70.741666666666674</v>
      </c>
      <c r="E16" s="47">
        <f ca="1">AVERAGE(OFFSET('Optimistic QTR'!$C16,0,4*(COLUMNS('Optimistic QTR'!$C16:E16)-1),1,4))</f>
        <v>72.116666666666674</v>
      </c>
      <c r="F16" s="47">
        <f ca="1">AVERAGE(OFFSET('Optimistic QTR'!$C16,0,4*(COLUMNS('Optimistic QTR'!$C16:F16)-1),1,4))</f>
        <v>74.741666666666674</v>
      </c>
      <c r="G16" s="47">
        <f ca="1">AVERAGE(OFFSET('Optimistic QTR'!$C16,0,4*(COLUMNS('Optimistic QTR'!$C16:G16)-1),1,4))</f>
        <v>75.875</v>
      </c>
      <c r="H16" s="47">
        <f ca="1">AVERAGE(OFFSET('Optimistic QTR'!$C16,0,4*(COLUMNS('Optimistic QTR'!$C16:H16)-1),1,4))</f>
        <v>73.908333333333331</v>
      </c>
      <c r="I16" s="47">
        <f ca="1">AVERAGE(OFFSET('Optimistic QTR'!$C16,0,4*(COLUMNS('Optimistic QTR'!$C16:I16)-1),1,4))</f>
        <v>75.916666666666671</v>
      </c>
      <c r="J16" s="47">
        <f ca="1">AVERAGE(OFFSET('Optimistic QTR'!$C16,0,4*(COLUMNS('Optimistic QTR'!$C16:J16)-1),1,4))</f>
        <v>78.099999999999994</v>
      </c>
      <c r="K16" s="47">
        <f ca="1">AVERAGE(OFFSET('Optimistic QTR'!$C16,0,4*(COLUMNS('Optimistic QTR'!$C16:K16)-1),1,4))</f>
        <v>83.724999999999994</v>
      </c>
      <c r="L16" s="47">
        <f ca="1">AVERAGE(OFFSET('Optimistic QTR'!$C16,0,4*(COLUMNS('Optimistic QTR'!$C16:L16)-1),1,4))</f>
        <v>88.524999999999991</v>
      </c>
      <c r="M16" s="47">
        <f ca="1">AVERAGE(OFFSET('Optimistic QTR'!$C16,0,4*(COLUMNS('Optimistic QTR'!$C16:M16)-1),1,4))</f>
        <v>88.550000000000011</v>
      </c>
      <c r="N16" s="47">
        <f ca="1">AVERAGE(OFFSET('Optimistic QTR'!$C16,0,4*(COLUMNS('Optimistic QTR'!$C16:N16)-1),1,4))</f>
        <v>90.6</v>
      </c>
      <c r="O16" s="47">
        <f ca="1">AVERAGE(OFFSET('Optimistic QTR'!$C16,0,4*(COLUMNS('Optimistic QTR'!$C16:O16)-1),1,4))</f>
        <v>90.033333333333331</v>
      </c>
      <c r="P16" s="47">
        <f ca="1">AVERAGE(OFFSET('Optimistic QTR'!$C16,0,4*(COLUMNS('Optimistic QTR'!$C16:P16)-1),1,4))</f>
        <v>92.558333333333351</v>
      </c>
      <c r="Q16" s="47">
        <f ca="1">AVERAGE(OFFSET('Optimistic QTR'!$C16,0,4*(COLUMNS('Optimistic QTR'!$C16:Q16)-1),1,4))</f>
        <v>91.774999999999991</v>
      </c>
      <c r="R16" s="47">
        <f ca="1">AVERAGE(OFFSET('Optimistic QTR'!$C16,0,4*(COLUMNS('Optimistic QTR'!$C16:R16)-1),1,4))</f>
        <v>92.408333333333331</v>
      </c>
      <c r="S16" s="47">
        <f ca="1">AVERAGE(OFFSET('Optimistic QTR'!$C16,0,4*(COLUMNS('Optimistic QTR'!$C16:S16)-1),1,4))</f>
        <v>93.924999999999997</v>
      </c>
      <c r="T16" s="47">
        <f ca="1">AVERAGE(OFFSET('Optimistic QTR'!$C16,0,4*(COLUMNS('Optimistic QTR'!$C16:T16)-1),1,4))</f>
        <v>93.416666666666657</v>
      </c>
      <c r="U16" s="47">
        <f ca="1">AVERAGE(OFFSET('Optimistic QTR'!$C16,0,4*(COLUMNS('Optimistic QTR'!$C16:U16)-1),1,4))</f>
        <v>91.591666666666654</v>
      </c>
      <c r="V16" s="47">
        <f ca="1">AVERAGE(OFFSET('Optimistic QTR'!$C16,0,4*(COLUMNS('Optimistic QTR'!$C16:V16)-1),1,4))</f>
        <v>84.266666666666666</v>
      </c>
      <c r="W16" s="47">
        <f ca="1">AVERAGE(OFFSET('Optimistic QTR'!$C16,0,4*(COLUMNS('Optimistic QTR'!$C16:W16)-1),1,4))</f>
        <v>80.091666666666669</v>
      </c>
      <c r="X16" s="47">
        <f ca="1">AVERAGE(OFFSET('Optimistic QTR'!$C16,0,4*(COLUMNS('Optimistic QTR'!$C16:X16)-1),1,4))</f>
        <v>78.516666666666666</v>
      </c>
      <c r="Y16" s="47">
        <f ca="1">AVERAGE(OFFSET('Optimistic QTR'!$C16,0,4*(COLUMNS('Optimistic QTR'!$C16:Y16)-1),1,4))</f>
        <v>77.866666666666674</v>
      </c>
      <c r="Z16" s="47">
        <f ca="1">AVERAGE(OFFSET('Optimistic QTR'!$C16,0,4*(COLUMNS('Optimistic QTR'!$C16:Z16)-1),1,4))</f>
        <v>80.258333333333326</v>
      </c>
      <c r="AA16" s="47">
        <f ca="1">AVERAGE(OFFSET('Optimistic QTR'!$C16,0,4*(COLUMNS('Optimistic QTR'!$C16:AA16)-1),1,4))</f>
        <v>80.991666666666674</v>
      </c>
      <c r="AB16" s="47">
        <f ca="1">AVERAGE(OFFSET('Optimistic QTR'!$C16,0,4*(COLUMNS('Optimistic QTR'!$C16:AB16)-1),1,4))</f>
        <v>82.050000000000011</v>
      </c>
      <c r="AC16" s="47">
        <f ca="1">AVERAGE(OFFSET('Optimistic QTR'!$C16,0,4*(COLUMNS('Optimistic QTR'!$C16:AC16)-1),1,4))</f>
        <v>83.233333333333334</v>
      </c>
      <c r="AD16" s="47">
        <f ca="1">AVERAGE(OFFSET('Optimistic QTR'!$C16,0,4*(COLUMNS('Optimistic QTR'!$C16:AD16)-1),1,4))</f>
        <v>84.291666666666657</v>
      </c>
      <c r="AE16" s="47">
        <f ca="1">AVERAGE(OFFSET('Optimistic QTR'!$C16,0,4*(COLUMNS('Optimistic QTR'!$C16:AE16)-1),1,4))</f>
        <v>86.658333333333331</v>
      </c>
      <c r="AF16" s="47">
        <f ca="1">AVERAGE(OFFSET('Optimistic QTR'!$C16,0,4*(COLUMNS('Optimistic QTR'!$C16:AF16)-1),1,4))</f>
        <v>88.341666666666669</v>
      </c>
      <c r="AG16" s="48">
        <f ca="1">AVERAGE(OFFSET('Optimistic QTR'!$C16,0,4*(COLUMNS('Optimistic QTR'!$C16:AG16)-1),1,4))</f>
        <v>86.191666666666663</v>
      </c>
      <c r="AH16" s="48">
        <f ca="1">AVERAGE(OFFSET('Optimistic QTR'!$C16,0,4*(COLUMNS('Optimistic QTR'!$C16:AH16)-1),1,4))</f>
        <v>87.208333333333343</v>
      </c>
      <c r="AI16" s="48">
        <f ca="1">AVERAGE(OFFSET('Optimistic QTR'!$C16,0,4*(COLUMNS('Optimistic QTR'!$C16:AI16)-1),1,4))</f>
        <v>89.208333333333343</v>
      </c>
      <c r="AJ16" s="48">
        <f ca="1">AVERAGE(OFFSET('Optimistic QTR'!$C16,0,4*(COLUMNS('Optimistic QTR'!$C16:AJ16)-1),1,4))</f>
        <v>87.583333333333329</v>
      </c>
      <c r="AK16" s="48">
        <f ca="1">AVERAGE(OFFSET('Optimistic QTR'!$C16,0,4*(COLUMNS('Optimistic QTR'!$C16:AK16)-1),1,4))</f>
        <v>86.183333333333337</v>
      </c>
      <c r="AL16" s="49">
        <f ca="1">AVERAGE(OFFSET('Optimistic QTR'!$C16,0,4*(COLUMNS('Optimistic QTR'!$C16:AL16)-1),1,4))</f>
        <v>84.931994166666669</v>
      </c>
      <c r="AM16" s="49">
        <f ca="1">AVERAGE(OFFSET('Optimistic QTR'!$C16,0,4*(COLUMNS('Optimistic QTR'!$C16:AM16)-1),1,4))</f>
        <v>85.383584999999997</v>
      </c>
      <c r="AN16" s="49">
        <f ca="1">AVERAGE(OFFSET('Optimistic QTR'!$C16,0,4*(COLUMNS('Optimistic QTR'!$C16:AN16)-1),1,4))</f>
        <v>86.390829999999994</v>
      </c>
      <c r="AO16" s="49">
        <f ca="1">AVERAGE(OFFSET('Optimistic QTR'!$C16,0,4*(COLUMNS('Optimistic QTR'!$C16:AO16)-1),1,4))</f>
        <v>86.899754999999999</v>
      </c>
      <c r="AP16" s="49">
        <f ca="1">AVERAGE(OFFSET('Optimistic QTR'!$C16,0,4*(COLUMNS('Optimistic QTR'!$C16:AP16)-1),1,4))</f>
        <v>86.918949999999995</v>
      </c>
      <c r="AQ16" s="49">
        <f ca="1">AVERAGE(OFFSET('Optimistic QTR'!$C16,0,4*(COLUMNS('Optimistic QTR'!$C16:AQ16)-1),1,4))</f>
        <v>87.003715</v>
      </c>
    </row>
    <row r="17" spans="1:43" x14ac:dyDescent="0.2">
      <c r="A17" t="str">
        <f>'Baseline QTR'!A17</f>
        <v>KS_NPBS</v>
      </c>
      <c r="B17" t="str">
        <f>'Baseline QTR'!B17</f>
        <v xml:space="preserve">   Professional and business services</v>
      </c>
      <c r="C17" s="47">
        <f ca="1">AVERAGE(OFFSET('Optimistic QTR'!$C17,0,4*(COLUMNS('Optimistic QTR'!$C17:C17)-1),1,4))</f>
        <v>124.47499999999999</v>
      </c>
      <c r="D17" s="47">
        <f ca="1">AVERAGE(OFFSET('Optimistic QTR'!$C17,0,4*(COLUMNS('Optimistic QTR'!$C17:D17)-1),1,4))</f>
        <v>124.31666666666668</v>
      </c>
      <c r="E17" s="47">
        <f ca="1">AVERAGE(OFFSET('Optimistic QTR'!$C17,0,4*(COLUMNS('Optimistic QTR'!$C17:E17)-1),1,4))</f>
        <v>125.89166666666665</v>
      </c>
      <c r="F17" s="47">
        <f ca="1">AVERAGE(OFFSET('Optimistic QTR'!$C17,0,4*(COLUMNS('Optimistic QTR'!$C17:F17)-1),1,4))</f>
        <v>131.95833333333334</v>
      </c>
      <c r="G17" s="47">
        <f ca="1">AVERAGE(OFFSET('Optimistic QTR'!$C17,0,4*(COLUMNS('Optimistic QTR'!$C17:G17)-1),1,4))</f>
        <v>140.52500000000001</v>
      </c>
      <c r="H17" s="47">
        <f ca="1">AVERAGE(OFFSET('Optimistic QTR'!$C17,0,4*(COLUMNS('Optimistic QTR'!$C17:H17)-1),1,4))</f>
        <v>145.98333333333335</v>
      </c>
      <c r="I17" s="47">
        <f ca="1">AVERAGE(OFFSET('Optimistic QTR'!$C17,0,4*(COLUMNS('Optimistic QTR'!$C17:I17)-1),1,4))</f>
        <v>155.83333333333334</v>
      </c>
      <c r="J17" s="47">
        <f ca="1">AVERAGE(OFFSET('Optimistic QTR'!$C17,0,4*(COLUMNS('Optimistic QTR'!$C17:J17)-1),1,4))</f>
        <v>169.44166666666666</v>
      </c>
      <c r="K17" s="47">
        <f ca="1">AVERAGE(OFFSET('Optimistic QTR'!$C17,0,4*(COLUMNS('Optimistic QTR'!$C17:K17)-1),1,4))</f>
        <v>179.1</v>
      </c>
      <c r="L17" s="47">
        <f ca="1">AVERAGE(OFFSET('Optimistic QTR'!$C17,0,4*(COLUMNS('Optimistic QTR'!$C17:L17)-1),1,4))</f>
        <v>189.76666666666668</v>
      </c>
      <c r="M17" s="47">
        <f ca="1">AVERAGE(OFFSET('Optimistic QTR'!$C17,0,4*(COLUMNS('Optimistic QTR'!$C17:M17)-1),1,4))</f>
        <v>202.30833333333334</v>
      </c>
      <c r="N17" s="47">
        <f ca="1">AVERAGE(OFFSET('Optimistic QTR'!$C17,0,4*(COLUMNS('Optimistic QTR'!$C17:N17)-1),1,4))</f>
        <v>190.61666666666667</v>
      </c>
      <c r="O17" s="47">
        <f ca="1">AVERAGE(OFFSET('Optimistic QTR'!$C17,0,4*(COLUMNS('Optimistic QTR'!$C17:O17)-1),1,4))</f>
        <v>179.97499999999999</v>
      </c>
      <c r="P17" s="47">
        <f ca="1">AVERAGE(OFFSET('Optimistic QTR'!$C17,0,4*(COLUMNS('Optimistic QTR'!$C17:P17)-1),1,4))</f>
        <v>177.7</v>
      </c>
      <c r="Q17" s="47">
        <f ca="1">AVERAGE(OFFSET('Optimistic QTR'!$C17,0,4*(COLUMNS('Optimistic QTR'!$C17:Q17)-1),1,4))</f>
        <v>183.59166666666667</v>
      </c>
      <c r="R17" s="47">
        <f ca="1">AVERAGE(OFFSET('Optimistic QTR'!$C17,0,4*(COLUMNS('Optimistic QTR'!$C17:R17)-1),1,4))</f>
        <v>193.68333333333337</v>
      </c>
      <c r="S17" s="47">
        <f ca="1">AVERAGE(OFFSET('Optimistic QTR'!$C17,0,4*(COLUMNS('Optimistic QTR'!$C17:S17)-1),1,4))</f>
        <v>205.36666666666665</v>
      </c>
      <c r="T17" s="47">
        <f ca="1">AVERAGE(OFFSET('Optimistic QTR'!$C17,0,4*(COLUMNS('Optimistic QTR'!$C17:T17)-1),1,4))</f>
        <v>215.85833333333335</v>
      </c>
      <c r="U17" s="47">
        <f ca="1">AVERAGE(OFFSET('Optimistic QTR'!$C17,0,4*(COLUMNS('Optimistic QTR'!$C17:U17)-1),1,4))</f>
        <v>220.125</v>
      </c>
      <c r="V17" s="47">
        <f ca="1">AVERAGE(OFFSET('Optimistic QTR'!$C17,0,4*(COLUMNS('Optimistic QTR'!$C17:V17)-1),1,4))</f>
        <v>201.22499999999999</v>
      </c>
      <c r="W17" s="47">
        <f ca="1">AVERAGE(OFFSET('Optimistic QTR'!$C17,0,4*(COLUMNS('Optimistic QTR'!$C17:W17)-1),1,4))</f>
        <v>201.59166666666664</v>
      </c>
      <c r="X17" s="47">
        <f ca="1">AVERAGE(OFFSET('Optimistic QTR'!$C17,0,4*(COLUMNS('Optimistic QTR'!$C17:X17)-1),1,4))</f>
        <v>211.98333333333332</v>
      </c>
      <c r="Y17" s="47">
        <f ca="1">AVERAGE(OFFSET('Optimistic QTR'!$C17,0,4*(COLUMNS('Optimistic QTR'!$C17:Y17)-1),1,4))</f>
        <v>223.99166666666667</v>
      </c>
      <c r="Z17" s="47">
        <f ca="1">AVERAGE(OFFSET('Optimistic QTR'!$C17,0,4*(COLUMNS('Optimistic QTR'!$C17:Z17)-1),1,4))</f>
        <v>235.59166666666667</v>
      </c>
      <c r="AA17" s="47">
        <f ca="1">AVERAGE(OFFSET('Optimistic QTR'!$C17,0,4*(COLUMNS('Optimistic QTR'!$C17:AA17)-1),1,4))</f>
        <v>246.27500000000001</v>
      </c>
      <c r="AB17" s="47">
        <f ca="1">AVERAGE(OFFSET('Optimistic QTR'!$C17,0,4*(COLUMNS('Optimistic QTR'!$C17:AB17)-1),1,4))</f>
        <v>259.09999999999997</v>
      </c>
      <c r="AC17" s="47">
        <f ca="1">AVERAGE(OFFSET('Optimistic QTR'!$C17,0,4*(COLUMNS('Optimistic QTR'!$C17:AC17)-1),1,4))</f>
        <v>272.41666666666663</v>
      </c>
      <c r="AD17" s="47">
        <f ca="1">AVERAGE(OFFSET('Optimistic QTR'!$C17,0,4*(COLUMNS('Optimistic QTR'!$C17:AD17)-1),1,4))</f>
        <v>287.47500000000002</v>
      </c>
      <c r="AE17" s="47">
        <f ca="1">AVERAGE(OFFSET('Optimistic QTR'!$C17,0,4*(COLUMNS('Optimistic QTR'!$C17:AE17)-1),1,4))</f>
        <v>297.72500000000002</v>
      </c>
      <c r="AF17" s="47">
        <f ca="1">AVERAGE(OFFSET('Optimistic QTR'!$C17,0,4*(COLUMNS('Optimistic QTR'!$C17:AF17)-1),1,4))</f>
        <v>310.64999999999998</v>
      </c>
      <c r="AG17" s="48">
        <f ca="1">AVERAGE(OFFSET('Optimistic QTR'!$C17,0,4*(COLUMNS('Optimistic QTR'!$C17:AG17)-1),1,4))</f>
        <v>314.875</v>
      </c>
      <c r="AH17" s="48">
        <f ca="1">AVERAGE(OFFSET('Optimistic QTR'!$C17,0,4*(COLUMNS('Optimistic QTR'!$C17:AH17)-1),1,4))</f>
        <v>325.55833333333334</v>
      </c>
      <c r="AI17" s="48">
        <f ca="1">AVERAGE(OFFSET('Optimistic QTR'!$C17,0,4*(COLUMNS('Optimistic QTR'!$C17:AI17)-1),1,4))</f>
        <v>354.55833333333334</v>
      </c>
      <c r="AJ17" s="48">
        <f ca="1">AVERAGE(OFFSET('Optimistic QTR'!$C17,0,4*(COLUMNS('Optimistic QTR'!$C17:AJ17)-1),1,4))</f>
        <v>346.6</v>
      </c>
      <c r="AK17" s="48">
        <f ca="1">AVERAGE(OFFSET('Optimistic QTR'!$C17,0,4*(COLUMNS('Optimistic QTR'!$C17:AK17)-1),1,4))</f>
        <v>345.59166666666664</v>
      </c>
      <c r="AL17" s="49">
        <f ca="1">AVERAGE(OFFSET('Optimistic QTR'!$C17,0,4*(COLUMNS('Optimistic QTR'!$C17:AL17)-1),1,4))</f>
        <v>334.65929999999997</v>
      </c>
      <c r="AM17" s="49">
        <f ca="1">AVERAGE(OFFSET('Optimistic QTR'!$C17,0,4*(COLUMNS('Optimistic QTR'!$C17:AM17)-1),1,4))</f>
        <v>336.32569999999998</v>
      </c>
      <c r="AN17" s="49">
        <f ca="1">AVERAGE(OFFSET('Optimistic QTR'!$C17,0,4*(COLUMNS('Optimistic QTR'!$C17:AN17)-1),1,4))</f>
        <v>344.25279999999998</v>
      </c>
      <c r="AO17" s="49">
        <f ca="1">AVERAGE(OFFSET('Optimistic QTR'!$C17,0,4*(COLUMNS('Optimistic QTR'!$C17:AO17)-1),1,4))</f>
        <v>352.50742500000001</v>
      </c>
      <c r="AP17" s="49">
        <f ca="1">AVERAGE(OFFSET('Optimistic QTR'!$C17,0,4*(COLUMNS('Optimistic QTR'!$C17:AP17)-1),1,4))</f>
        <v>361.52947499999999</v>
      </c>
      <c r="AQ17" s="49">
        <f ca="1">AVERAGE(OFFSET('Optimistic QTR'!$C17,0,4*(COLUMNS('Optimistic QTR'!$C17:AQ17)-1),1,4))</f>
        <v>371.86220000000003</v>
      </c>
    </row>
    <row r="18" spans="1:43" x14ac:dyDescent="0.2">
      <c r="A18" t="str">
        <f>'Baseline QTR'!A18</f>
        <v>KS_NRSV</v>
      </c>
      <c r="B18" t="str">
        <f>'Baseline QTR'!B18</f>
        <v xml:space="preserve">   Other services</v>
      </c>
      <c r="C18" s="47">
        <f ca="1">AVERAGE(OFFSET('Optimistic QTR'!$C18,0,4*(COLUMNS('Optimistic QTR'!$C18:C18)-1),1,4))</f>
        <v>138.46666666666667</v>
      </c>
      <c r="D18" s="47">
        <f ca="1">AVERAGE(OFFSET('Optimistic QTR'!$C18,0,4*(COLUMNS('Optimistic QTR'!$C18:D18)-1),1,4))</f>
        <v>143.13333333333333</v>
      </c>
      <c r="E18" s="47">
        <f ca="1">AVERAGE(OFFSET('Optimistic QTR'!$C18,0,4*(COLUMNS('Optimistic QTR'!$C18:E18)-1),1,4))</f>
        <v>148.05000000000001</v>
      </c>
      <c r="F18" s="47">
        <f ca="1">AVERAGE(OFFSET('Optimistic QTR'!$C18,0,4*(COLUMNS('Optimistic QTR'!$C18:F18)-1),1,4))</f>
        <v>154.5</v>
      </c>
      <c r="G18" s="47">
        <f ca="1">AVERAGE(OFFSET('Optimistic QTR'!$C18,0,4*(COLUMNS('Optimistic QTR'!$C18:G18)-1),1,4))</f>
        <v>157.88333333333333</v>
      </c>
      <c r="H18" s="47">
        <f ca="1">AVERAGE(OFFSET('Optimistic QTR'!$C18,0,4*(COLUMNS('Optimistic QTR'!$C18:H18)-1),1,4))</f>
        <v>163.125</v>
      </c>
      <c r="I18" s="47">
        <f ca="1">AVERAGE(OFFSET('Optimistic QTR'!$C18,0,4*(COLUMNS('Optimistic QTR'!$C18:I18)-1),1,4))</f>
        <v>165.31666666666666</v>
      </c>
      <c r="J18" s="47">
        <f ca="1">AVERAGE(OFFSET('Optimistic QTR'!$C18,0,4*(COLUMNS('Optimistic QTR'!$C18:J18)-1),1,4))</f>
        <v>173.64166666666665</v>
      </c>
      <c r="K18" s="47">
        <f ca="1">AVERAGE(OFFSET('Optimistic QTR'!$C18,0,4*(COLUMNS('Optimistic QTR'!$C18:K18)-1),1,4))</f>
        <v>181.42499999999998</v>
      </c>
      <c r="L18" s="47">
        <f ca="1">AVERAGE(OFFSET('Optimistic QTR'!$C18,0,4*(COLUMNS('Optimistic QTR'!$C18:L18)-1),1,4))</f>
        <v>184.15833333333333</v>
      </c>
      <c r="M18" s="47">
        <f ca="1">AVERAGE(OFFSET('Optimistic QTR'!$C18,0,4*(COLUMNS('Optimistic QTR'!$C18:M18)-1),1,4))</f>
        <v>190.2833333333333</v>
      </c>
      <c r="N18" s="47">
        <f ca="1">AVERAGE(OFFSET('Optimistic QTR'!$C18,0,4*(COLUMNS('Optimistic QTR'!$C18:N18)-1),1,4))</f>
        <v>192.77499999999998</v>
      </c>
      <c r="O18" s="47">
        <f ca="1">AVERAGE(OFFSET('Optimistic QTR'!$C18,0,4*(COLUMNS('Optimistic QTR'!$C18:O18)-1),1,4))</f>
        <v>197.44166666666666</v>
      </c>
      <c r="P18" s="47">
        <f ca="1">AVERAGE(OFFSET('Optimistic QTR'!$C18,0,4*(COLUMNS('Optimistic QTR'!$C18:P18)-1),1,4))</f>
        <v>200.84166666666664</v>
      </c>
      <c r="Q18" s="47">
        <f ca="1">AVERAGE(OFFSET('Optimistic QTR'!$C18,0,4*(COLUMNS('Optimistic QTR'!$C18:Q18)-1),1,4))</f>
        <v>201.98333333333335</v>
      </c>
      <c r="R18" s="47">
        <f ca="1">AVERAGE(OFFSET('Optimistic QTR'!$C18,0,4*(COLUMNS('Optimistic QTR'!$C18:R18)-1),1,4))</f>
        <v>206.07499999999999</v>
      </c>
      <c r="S18" s="47">
        <f ca="1">AVERAGE(OFFSET('Optimistic QTR'!$C18,0,4*(COLUMNS('Optimistic QTR'!$C18:S18)-1),1,4))</f>
        <v>208.38333333333333</v>
      </c>
      <c r="T18" s="47">
        <f ca="1">AVERAGE(OFFSET('Optimistic QTR'!$C18,0,4*(COLUMNS('Optimistic QTR'!$C18:T18)-1),1,4))</f>
        <v>213.27500000000001</v>
      </c>
      <c r="U18" s="47">
        <f ca="1">AVERAGE(OFFSET('Optimistic QTR'!$C18,0,4*(COLUMNS('Optimistic QTR'!$C18:U18)-1),1,4))</f>
        <v>221.04166666666666</v>
      </c>
      <c r="V18" s="47">
        <f ca="1">AVERAGE(OFFSET('Optimistic QTR'!$C18,0,4*(COLUMNS('Optimistic QTR'!$C18:V18)-1),1,4))</f>
        <v>227.82499999999999</v>
      </c>
      <c r="W18" s="47">
        <f ca="1">AVERAGE(OFFSET('Optimistic QTR'!$C18,0,4*(COLUMNS('Optimistic QTR'!$C18:W18)-1),1,4))</f>
        <v>233.10833333333332</v>
      </c>
      <c r="X18" s="47">
        <f ca="1">AVERAGE(OFFSET('Optimistic QTR'!$C18,0,4*(COLUMNS('Optimistic QTR'!$C18:X18)-1),1,4))</f>
        <v>240.75833333333333</v>
      </c>
      <c r="Y18" s="47">
        <f ca="1">AVERAGE(OFFSET('Optimistic QTR'!$C18,0,4*(COLUMNS('Optimistic QTR'!$C18:Y18)-1),1,4))</f>
        <v>244.86666666666665</v>
      </c>
      <c r="Z18" s="47">
        <f ca="1">AVERAGE(OFFSET('Optimistic QTR'!$C18,0,4*(COLUMNS('Optimistic QTR'!$C18:Z18)-1),1,4))</f>
        <v>247.62500000000003</v>
      </c>
      <c r="AA18" s="47">
        <f ca="1">AVERAGE(OFFSET('Optimistic QTR'!$C18,0,4*(COLUMNS('Optimistic QTR'!$C18:AA18)-1),1,4))</f>
        <v>252.85</v>
      </c>
      <c r="AB18" s="47">
        <f ca="1">AVERAGE(OFFSET('Optimistic QTR'!$C18,0,4*(COLUMNS('Optimistic QTR'!$C18:AB18)-1),1,4))</f>
        <v>256.94166666666666</v>
      </c>
      <c r="AC18" s="47">
        <f ca="1">AVERAGE(OFFSET('Optimistic QTR'!$C18,0,4*(COLUMNS('Optimistic QTR'!$C18:AC18)-1),1,4))</f>
        <v>266.02500000000003</v>
      </c>
      <c r="AD18" s="47">
        <f ca="1">AVERAGE(OFFSET('Optimistic QTR'!$C18,0,4*(COLUMNS('Optimistic QTR'!$C18:AD18)-1),1,4))</f>
        <v>272.54166666666669</v>
      </c>
      <c r="AE18" s="47">
        <f ca="1">AVERAGE(OFFSET('Optimistic QTR'!$C18,0,4*(COLUMNS('Optimistic QTR'!$C18:AE18)-1),1,4))</f>
        <v>281.07500000000005</v>
      </c>
      <c r="AF18" s="47">
        <f ca="1">AVERAGE(OFFSET('Optimistic QTR'!$C18,0,4*(COLUMNS('Optimistic QTR'!$C18:AF18)-1),1,4))</f>
        <v>289.99166666666667</v>
      </c>
      <c r="AG18" s="48">
        <f ca="1">AVERAGE(OFFSET('Optimistic QTR'!$C18,0,4*(COLUMNS('Optimistic QTR'!$C18:AG18)-1),1,4))</f>
        <v>272.07500000000005</v>
      </c>
      <c r="AH18" s="48">
        <f ca="1">AVERAGE(OFFSET('Optimistic QTR'!$C18,0,4*(COLUMNS('Optimistic QTR'!$C18:AH18)-1),1,4))</f>
        <v>276.50000000000006</v>
      </c>
      <c r="AI18" s="48">
        <f ca="1">AVERAGE(OFFSET('Optimistic QTR'!$C18,0,4*(COLUMNS('Optimistic QTR'!$C18:AI18)-1),1,4))</f>
        <v>284.94166666666661</v>
      </c>
      <c r="AJ18" s="48">
        <f ca="1">AVERAGE(OFFSET('Optimistic QTR'!$C18,0,4*(COLUMNS('Optimistic QTR'!$C18:AJ18)-1),1,4))</f>
        <v>292.5916666666667</v>
      </c>
      <c r="AK18" s="48">
        <f ca="1">AVERAGE(OFFSET('Optimistic QTR'!$C18,0,4*(COLUMNS('Optimistic QTR'!$C18:AK18)-1),1,4))</f>
        <v>298.79166666666663</v>
      </c>
      <c r="AL18" s="49">
        <f ca="1">AVERAGE(OFFSET('Optimistic QTR'!$C18,0,4*(COLUMNS('Optimistic QTR'!$C18:AL18)-1),1,4))</f>
        <v>303.23624999999998</v>
      </c>
      <c r="AM18" s="49">
        <f ca="1">AVERAGE(OFFSET('Optimistic QTR'!$C18,0,4*(COLUMNS('Optimistic QTR'!$C18:AM18)-1),1,4))</f>
        <v>309.1422</v>
      </c>
      <c r="AN18" s="49">
        <f ca="1">AVERAGE(OFFSET('Optimistic QTR'!$C18,0,4*(COLUMNS('Optimistic QTR'!$C18:AN18)-1),1,4))</f>
        <v>311.7321</v>
      </c>
      <c r="AO18" s="49">
        <f ca="1">AVERAGE(OFFSET('Optimistic QTR'!$C18,0,4*(COLUMNS('Optimistic QTR'!$C18:AO18)-1),1,4))</f>
        <v>315.20677499999999</v>
      </c>
      <c r="AP18" s="49">
        <f ca="1">AVERAGE(OFFSET('Optimistic QTR'!$C18,0,4*(COLUMNS('Optimistic QTR'!$C18:AP18)-1),1,4))</f>
        <v>318.47992499999998</v>
      </c>
      <c r="AQ18" s="49">
        <f ca="1">AVERAGE(OFFSET('Optimistic QTR'!$C18,0,4*(COLUMNS('Optimistic QTR'!$C18:AQ18)-1),1,4))</f>
        <v>322.40152499999999</v>
      </c>
    </row>
    <row r="19" spans="1:43" x14ac:dyDescent="0.2">
      <c r="A19" t="str">
        <f>'Baseline QTR'!A19</f>
        <v>KS_NLHS</v>
      </c>
      <c r="B19" t="str">
        <f>'Baseline QTR'!B19</f>
        <v xml:space="preserve">      Leisure and Hospitality</v>
      </c>
      <c r="C19" s="47">
        <f ca="1">AVERAGE(OFFSET('Optimistic QTR'!$C19,0,4*(COLUMNS('Optimistic QTR'!$C19:C19)-1),1,4))</f>
        <v>90.841666666666669</v>
      </c>
      <c r="D19" s="47">
        <f ca="1">AVERAGE(OFFSET('Optimistic QTR'!$C19,0,4*(COLUMNS('Optimistic QTR'!$C19:D19)-1),1,4))</f>
        <v>91.816666666666663</v>
      </c>
      <c r="E19" s="47">
        <f ca="1">AVERAGE(OFFSET('Optimistic QTR'!$C19,0,4*(COLUMNS('Optimistic QTR'!$C19:E19)-1),1,4))</f>
        <v>93.466666666666669</v>
      </c>
      <c r="F19" s="47">
        <f ca="1">AVERAGE(OFFSET('Optimistic QTR'!$C19,0,4*(COLUMNS('Optimistic QTR'!$C19:F19)-1),1,4))</f>
        <v>96.591666666666669</v>
      </c>
      <c r="G19" s="47">
        <f ca="1">AVERAGE(OFFSET('Optimistic QTR'!$C19,0,4*(COLUMNS('Optimistic QTR'!$C19:G19)-1),1,4))</f>
        <v>98.974999999999994</v>
      </c>
      <c r="H19" s="47">
        <f ca="1">AVERAGE(OFFSET('Optimistic QTR'!$C19,0,4*(COLUMNS('Optimistic QTR'!$C19:H19)-1),1,4))</f>
        <v>103.01666666666665</v>
      </c>
      <c r="I19" s="47">
        <f ca="1">AVERAGE(OFFSET('Optimistic QTR'!$C19,0,4*(COLUMNS('Optimistic QTR'!$C19:I19)-1),1,4))</f>
        <v>106.35833333333332</v>
      </c>
      <c r="J19" s="47">
        <f ca="1">AVERAGE(OFFSET('Optimistic QTR'!$C19,0,4*(COLUMNS('Optimistic QTR'!$C19:J19)-1),1,4))</f>
        <v>109.75</v>
      </c>
      <c r="K19" s="47">
        <f ca="1">AVERAGE(OFFSET('Optimistic QTR'!$C19,0,4*(COLUMNS('Optimistic QTR'!$C19:K19)-1),1,4))</f>
        <v>113.58333333333334</v>
      </c>
      <c r="L19" s="47">
        <f ca="1">AVERAGE(OFFSET('Optimistic QTR'!$C19,0,4*(COLUMNS('Optimistic QTR'!$C19:L19)-1),1,4))</f>
        <v>119.2</v>
      </c>
      <c r="M19" s="47">
        <f ca="1">AVERAGE(OFFSET('Optimistic QTR'!$C19,0,4*(COLUMNS('Optimistic QTR'!$C19:M19)-1),1,4))</f>
        <v>120.60000000000001</v>
      </c>
      <c r="N19" s="47">
        <f ca="1">AVERAGE(OFFSET('Optimistic QTR'!$C19,0,4*(COLUMNS('Optimistic QTR'!$C19:N19)-1),1,4))</f>
        <v>119.825</v>
      </c>
      <c r="O19" s="47">
        <f ca="1">AVERAGE(OFFSET('Optimistic QTR'!$C19,0,4*(COLUMNS('Optimistic QTR'!$C19:O19)-1),1,4))</f>
        <v>117.47499999999999</v>
      </c>
      <c r="P19" s="47">
        <f ca="1">AVERAGE(OFFSET('Optimistic QTR'!$C19,0,4*(COLUMNS('Optimistic QTR'!$C19:P19)-1),1,4))</f>
        <v>119.60833333333333</v>
      </c>
      <c r="Q19" s="47">
        <f ca="1">AVERAGE(OFFSET('Optimistic QTR'!$C19,0,4*(COLUMNS('Optimistic QTR'!$C19:Q19)-1),1,4))</f>
        <v>122.94999999999999</v>
      </c>
      <c r="R19" s="47">
        <f ca="1">AVERAGE(OFFSET('Optimistic QTR'!$C19,0,4*(COLUMNS('Optimistic QTR'!$C19:R19)-1),1,4))</f>
        <v>126.575</v>
      </c>
      <c r="S19" s="47">
        <f ca="1">AVERAGE(OFFSET('Optimistic QTR'!$C19,0,4*(COLUMNS('Optimistic QTR'!$C19:S19)-1),1,4))</f>
        <v>130.72499999999999</v>
      </c>
      <c r="T19" s="47">
        <f ca="1">AVERAGE(OFFSET('Optimistic QTR'!$C19,0,4*(COLUMNS('Optimistic QTR'!$C19:T19)-1),1,4))</f>
        <v>135.28333333333333</v>
      </c>
      <c r="U19" s="47">
        <f ca="1">AVERAGE(OFFSET('Optimistic QTR'!$C19,0,4*(COLUMNS('Optimistic QTR'!$C19:U19)-1),1,4))</f>
        <v>137.04166666666669</v>
      </c>
      <c r="V19" s="47">
        <f ca="1">AVERAGE(OFFSET('Optimistic QTR'!$C19,0,4*(COLUMNS('Optimistic QTR'!$C19:V19)-1),1,4))</f>
        <v>130.58333333333334</v>
      </c>
      <c r="W19" s="47">
        <f ca="1">AVERAGE(OFFSET('Optimistic QTR'!$C19,0,4*(COLUMNS('Optimistic QTR'!$C19:W19)-1),1,4))</f>
        <v>130.47500000000002</v>
      </c>
      <c r="X19" s="47">
        <f ca="1">AVERAGE(OFFSET('Optimistic QTR'!$C19,0,4*(COLUMNS('Optimistic QTR'!$C19:X19)-1),1,4))</f>
        <v>133.48333333333335</v>
      </c>
      <c r="Y19" s="47">
        <f ca="1">AVERAGE(OFFSET('Optimistic QTR'!$C19,0,4*(COLUMNS('Optimistic QTR'!$C19:Y19)-1),1,4))</f>
        <v>138.07499999999999</v>
      </c>
      <c r="Z19" s="47">
        <f ca="1">AVERAGE(OFFSET('Optimistic QTR'!$C19,0,4*(COLUMNS('Optimistic QTR'!$C19:Z19)-1),1,4))</f>
        <v>143.91666666666666</v>
      </c>
      <c r="AA19" s="47">
        <f ca="1">AVERAGE(OFFSET('Optimistic QTR'!$C19,0,4*(COLUMNS('Optimistic QTR'!$C19:AA19)-1),1,4))</f>
        <v>148.69999999999999</v>
      </c>
      <c r="AB19" s="47">
        <f ca="1">AVERAGE(OFFSET('Optimistic QTR'!$C19,0,4*(COLUMNS('Optimistic QTR'!$C19:AB19)-1),1,4))</f>
        <v>154.99166666666667</v>
      </c>
      <c r="AC19" s="47">
        <f ca="1">AVERAGE(OFFSET('Optimistic QTR'!$C19,0,4*(COLUMNS('Optimistic QTR'!$C19:AC19)-1),1,4))</f>
        <v>161.65</v>
      </c>
      <c r="AD19" s="47">
        <f ca="1">AVERAGE(OFFSET('Optimistic QTR'!$C19,0,4*(COLUMNS('Optimistic QTR'!$C19:AD19)-1),1,4))</f>
        <v>166.83333333333331</v>
      </c>
      <c r="AE19" s="47">
        <f ca="1">AVERAGE(OFFSET('Optimistic QTR'!$C19,0,4*(COLUMNS('Optimistic QTR'!$C19:AE19)-1),1,4))</f>
        <v>171.54999999999998</v>
      </c>
      <c r="AF19" s="47">
        <f ca="1">AVERAGE(OFFSET('Optimistic QTR'!$C19,0,4*(COLUMNS('Optimistic QTR'!$C19:AF19)-1),1,4))</f>
        <v>173.79166666666666</v>
      </c>
      <c r="AG19" s="48">
        <f ca="1">AVERAGE(OFFSET('Optimistic QTR'!$C19,0,4*(COLUMNS('Optimistic QTR'!$C19:AG19)-1),1,4))</f>
        <v>122.66666666666666</v>
      </c>
      <c r="AH19" s="48">
        <f ca="1">AVERAGE(OFFSET('Optimistic QTR'!$C19,0,4*(COLUMNS('Optimistic QTR'!$C19:AH19)-1),1,4))</f>
        <v>128.76666666666665</v>
      </c>
      <c r="AI19" s="48">
        <f ca="1">AVERAGE(OFFSET('Optimistic QTR'!$C19,0,4*(COLUMNS('Optimistic QTR'!$C19:AI19)-1),1,4))</f>
        <v>152.20833333333334</v>
      </c>
      <c r="AJ19" s="48">
        <f ca="1">AVERAGE(OFFSET('Optimistic QTR'!$C19,0,4*(COLUMNS('Optimistic QTR'!$C19:AJ19)-1),1,4))</f>
        <v>163.54166666666669</v>
      </c>
      <c r="AK19" s="48">
        <f ca="1">AVERAGE(OFFSET('Optimistic QTR'!$C19,0,4*(COLUMNS('Optimistic QTR'!$C19:AK19)-1),1,4))</f>
        <v>167.05833333333334</v>
      </c>
      <c r="AL19" s="49">
        <f ca="1">AVERAGE(OFFSET('Optimistic QTR'!$C19,0,4*(COLUMNS('Optimistic QTR'!$C19:AL19)-1),1,4))</f>
        <v>169.06039166666665</v>
      </c>
      <c r="AM19" s="49">
        <f ca="1">AVERAGE(OFFSET('Optimistic QTR'!$C19,0,4*(COLUMNS('Optimistic QTR'!$C19:AM19)-1),1,4))</f>
        <v>176.55735000000001</v>
      </c>
      <c r="AN19" s="49">
        <f ca="1">AVERAGE(OFFSET('Optimistic QTR'!$C19,0,4*(COLUMNS('Optimistic QTR'!$C19:AN19)-1),1,4))</f>
        <v>177.5736</v>
      </c>
      <c r="AO19" s="49">
        <f ca="1">AVERAGE(OFFSET('Optimistic QTR'!$C19,0,4*(COLUMNS('Optimistic QTR'!$C19:AO19)-1),1,4))</f>
        <v>176.04095000000001</v>
      </c>
      <c r="AP19" s="49">
        <f ca="1">AVERAGE(OFFSET('Optimistic QTR'!$C19,0,4*(COLUMNS('Optimistic QTR'!$C19:AP19)-1),1,4))</f>
        <v>177.02937500000002</v>
      </c>
      <c r="AQ19" s="49">
        <f ca="1">AVERAGE(OFFSET('Optimistic QTR'!$C19,0,4*(COLUMNS('Optimistic QTR'!$C19:AQ19)-1),1,4))</f>
        <v>176.77399999999997</v>
      </c>
    </row>
    <row r="20" spans="1:43" x14ac:dyDescent="0.2">
      <c r="A20" t="str">
        <f>'Baseline QTR'!A20</f>
        <v>KS_NGOV</v>
      </c>
      <c r="B20" t="str">
        <f>'Baseline QTR'!B20</f>
        <v xml:space="preserve">   Government</v>
      </c>
      <c r="C20" s="47">
        <f ca="1">AVERAGE(OFFSET('Optimistic QTR'!$C20,0,4*(COLUMNS('Optimistic QTR'!$C20:C20)-1),1,4))</f>
        <v>147.47499999999999</v>
      </c>
      <c r="D20" s="47">
        <f ca="1">AVERAGE(OFFSET('Optimistic QTR'!$C20,0,4*(COLUMNS('Optimistic QTR'!$C20:D20)-1),1,4))</f>
        <v>152.98333333333332</v>
      </c>
      <c r="E20" s="47">
        <f ca="1">AVERAGE(OFFSET('Optimistic QTR'!$C20,0,4*(COLUMNS('Optimistic QTR'!$C20:E20)-1),1,4))</f>
        <v>158.74166666666665</v>
      </c>
      <c r="F20" s="47">
        <f ca="1">AVERAGE(OFFSET('Optimistic QTR'!$C20,0,4*(COLUMNS('Optimistic QTR'!$C20:F20)-1),1,4))</f>
        <v>161.90833333333333</v>
      </c>
      <c r="G20" s="47">
        <f ca="1">AVERAGE(OFFSET('Optimistic QTR'!$C20,0,4*(COLUMNS('Optimistic QTR'!$C20:G20)-1),1,4))</f>
        <v>164.52499999999998</v>
      </c>
      <c r="H20" s="47">
        <f ca="1">AVERAGE(OFFSET('Optimistic QTR'!$C20,0,4*(COLUMNS('Optimistic QTR'!$C20:H20)-1),1,4))</f>
        <v>167.86666666666667</v>
      </c>
      <c r="I20" s="47">
        <f ca="1">AVERAGE(OFFSET('Optimistic QTR'!$C20,0,4*(COLUMNS('Optimistic QTR'!$C20:I20)-1),1,4))</f>
        <v>170.67499999999998</v>
      </c>
      <c r="J20" s="47">
        <f ca="1">AVERAGE(OFFSET('Optimistic QTR'!$C20,0,4*(COLUMNS('Optimistic QTR'!$C20:J20)-1),1,4))</f>
        <v>173.80833333333334</v>
      </c>
      <c r="K20" s="47">
        <f ca="1">AVERAGE(OFFSET('Optimistic QTR'!$C20,0,4*(COLUMNS('Optimistic QTR'!$C20:K20)-1),1,4))</f>
        <v>178.50833333333333</v>
      </c>
      <c r="L20" s="47">
        <f ca="1">AVERAGE(OFFSET('Optimistic QTR'!$C20,0,4*(COLUMNS('Optimistic QTR'!$C20:L20)-1),1,4))</f>
        <v>182.70833333333334</v>
      </c>
      <c r="M20" s="47">
        <f ca="1">AVERAGE(OFFSET('Optimistic QTR'!$C20,0,4*(COLUMNS('Optimistic QTR'!$C20:M20)-1),1,4))</f>
        <v>185.84166666666664</v>
      </c>
      <c r="N20" s="47">
        <f ca="1">AVERAGE(OFFSET('Optimistic QTR'!$C20,0,4*(COLUMNS('Optimistic QTR'!$C20:N20)-1),1,4))</f>
        <v>191.875</v>
      </c>
      <c r="O20" s="47">
        <f ca="1">AVERAGE(OFFSET('Optimistic QTR'!$C20,0,4*(COLUMNS('Optimistic QTR'!$C20:O20)-1),1,4))</f>
        <v>195.85833333333335</v>
      </c>
      <c r="P20" s="47">
        <f ca="1">AVERAGE(OFFSET('Optimistic QTR'!$C20,0,4*(COLUMNS('Optimistic QTR'!$C20:P20)-1),1,4))</f>
        <v>197.99166666666667</v>
      </c>
      <c r="Q20" s="47">
        <f ca="1">AVERAGE(OFFSET('Optimistic QTR'!$C20,0,4*(COLUMNS('Optimistic QTR'!$C20:Q20)-1),1,4))</f>
        <v>197.96666666666664</v>
      </c>
      <c r="R20" s="47">
        <f ca="1">AVERAGE(OFFSET('Optimistic QTR'!$C20,0,4*(COLUMNS('Optimistic QTR'!$C20:R20)-1),1,4))</f>
        <v>197.80833333333334</v>
      </c>
      <c r="S20" s="47">
        <f ca="1">AVERAGE(OFFSET('Optimistic QTR'!$C20,0,4*(COLUMNS('Optimistic QTR'!$C20:S20)-1),1,4))</f>
        <v>198.46666666666664</v>
      </c>
      <c r="T20" s="47">
        <f ca="1">AVERAGE(OFFSET('Optimistic QTR'!$C20,0,4*(COLUMNS('Optimistic QTR'!$C20:T20)-1),1,4))</f>
        <v>200.17500000000001</v>
      </c>
      <c r="U20" s="47">
        <f ca="1">AVERAGE(OFFSET('Optimistic QTR'!$C20,0,4*(COLUMNS('Optimistic QTR'!$C20:U20)-1),1,4))</f>
        <v>204.50833333333333</v>
      </c>
      <c r="V20" s="47">
        <f ca="1">AVERAGE(OFFSET('Optimistic QTR'!$C20,0,4*(COLUMNS('Optimistic QTR'!$C20:V20)-1),1,4))</f>
        <v>206.11666666666662</v>
      </c>
      <c r="W20" s="47">
        <f ca="1">AVERAGE(OFFSET('Optimistic QTR'!$C20,0,4*(COLUMNS('Optimistic QTR'!$C20:W20)-1),1,4))</f>
        <v>205.79166666666669</v>
      </c>
      <c r="X20" s="47">
        <f ca="1">AVERAGE(OFFSET('Optimistic QTR'!$C20,0,4*(COLUMNS('Optimistic QTR'!$C20:X20)-1),1,4))</f>
        <v>202.17499999999998</v>
      </c>
      <c r="Y20" s="47">
        <f ca="1">AVERAGE(OFFSET('Optimistic QTR'!$C20,0,4*(COLUMNS('Optimistic QTR'!$C20:Y20)-1),1,4))</f>
        <v>202.69166666666666</v>
      </c>
      <c r="Z20" s="47">
        <f ca="1">AVERAGE(OFFSET('Optimistic QTR'!$C20,0,4*(COLUMNS('Optimistic QTR'!$C20:Z20)-1),1,4))</f>
        <v>204.78333333333336</v>
      </c>
      <c r="AA20" s="47">
        <f ca="1">AVERAGE(OFFSET('Optimistic QTR'!$C20,0,4*(COLUMNS('Optimistic QTR'!$C20:AA20)-1),1,4))</f>
        <v>207.73333333333335</v>
      </c>
      <c r="AB20" s="47">
        <f ca="1">AVERAGE(OFFSET('Optimistic QTR'!$C20,0,4*(COLUMNS('Optimistic QTR'!$C20:AB20)-1),1,4))</f>
        <v>212.90833333333333</v>
      </c>
      <c r="AC20" s="47">
        <f ca="1">AVERAGE(OFFSET('Optimistic QTR'!$C20,0,4*(COLUMNS('Optimistic QTR'!$C20:AC20)-1),1,4))</f>
        <v>217.75833333333333</v>
      </c>
      <c r="AD20" s="47">
        <f ca="1">AVERAGE(OFFSET('Optimistic QTR'!$C20,0,4*(COLUMNS('Optimistic QTR'!$C20:AD20)-1),1,4))</f>
        <v>221.29166666666666</v>
      </c>
      <c r="AE20" s="47">
        <f ca="1">AVERAGE(OFFSET('Optimistic QTR'!$C20,0,4*(COLUMNS('Optimistic QTR'!$C20:AE20)-1),1,4))</f>
        <v>218.53333333333333</v>
      </c>
      <c r="AF20" s="47">
        <f ca="1">AVERAGE(OFFSET('Optimistic QTR'!$C20,0,4*(COLUMNS('Optimistic QTR'!$C20:AF20)-1),1,4))</f>
        <v>216.05</v>
      </c>
      <c r="AG20" s="48">
        <f ca="1">AVERAGE(OFFSET('Optimistic QTR'!$C20,0,4*(COLUMNS('Optimistic QTR'!$C20:AG20)-1),1,4))</f>
        <v>209.72499999999997</v>
      </c>
      <c r="AH20" s="48">
        <f ca="1">AVERAGE(OFFSET('Optimistic QTR'!$C20,0,4*(COLUMNS('Optimistic QTR'!$C20:AH20)-1),1,4))</f>
        <v>207.5</v>
      </c>
      <c r="AI20" s="48">
        <f ca="1">AVERAGE(OFFSET('Optimistic QTR'!$C20,0,4*(COLUMNS('Optimistic QTR'!$C20:AI20)-1),1,4))</f>
        <v>205.10833333333335</v>
      </c>
      <c r="AJ20" s="48">
        <f ca="1">AVERAGE(OFFSET('Optimistic QTR'!$C20,0,4*(COLUMNS('Optimistic QTR'!$C20:AJ20)-1),1,4))</f>
        <v>213</v>
      </c>
      <c r="AK20" s="48">
        <f ca="1">AVERAGE(OFFSET('Optimistic QTR'!$C20,0,4*(COLUMNS('Optimistic QTR'!$C20:AK20)-1),1,4))</f>
        <v>228.36666666666667</v>
      </c>
      <c r="AL20" s="49">
        <f ca="1">AVERAGE(OFFSET('Optimistic QTR'!$C20,0,4*(COLUMNS('Optimistic QTR'!$C20:AL20)-1),1,4))</f>
        <v>228.50689166666666</v>
      </c>
      <c r="AM20" s="49">
        <f ca="1">AVERAGE(OFFSET('Optimistic QTR'!$C20,0,4*(COLUMNS('Optimistic QTR'!$C20:AM20)-1),1,4))</f>
        <v>227.58102500000001</v>
      </c>
      <c r="AN20" s="49">
        <f ca="1">AVERAGE(OFFSET('Optimistic QTR'!$C20,0,4*(COLUMNS('Optimistic QTR'!$C20:AN20)-1),1,4))</f>
        <v>228.56947500000001</v>
      </c>
      <c r="AO20" s="49">
        <f ca="1">AVERAGE(OFFSET('Optimistic QTR'!$C20,0,4*(COLUMNS('Optimistic QTR'!$C20:AO20)-1),1,4))</f>
        <v>230.01715000000002</v>
      </c>
      <c r="AP20" s="49">
        <f ca="1">AVERAGE(OFFSET('Optimistic QTR'!$C20,0,4*(COLUMNS('Optimistic QTR'!$C20:AP20)-1),1,4))</f>
        <v>231.38680000000002</v>
      </c>
      <c r="AQ20" s="49">
        <f ca="1">AVERAGE(OFFSET('Optimistic QTR'!$C20,0,4*(COLUMNS('Optimistic QTR'!$C20:AQ20)-1),1,4))</f>
        <v>233.46167500000001</v>
      </c>
    </row>
    <row r="21" spans="1:43" x14ac:dyDescent="0.2">
      <c r="A21" t="str">
        <f>'Baseline QTR'!A21</f>
        <v>KS_NGOVSL</v>
      </c>
      <c r="B21" t="str">
        <f>'Baseline QTR'!B21</f>
        <v xml:space="preserve">      State and local</v>
      </c>
      <c r="C21" s="47">
        <f ca="1">AVERAGE(OFFSET('Optimistic QTR'!$C21,0,4*(COLUMNS('Optimistic QTR'!$C21:C21)-1),1,4))</f>
        <v>125.72499999999999</v>
      </c>
      <c r="D21" s="47">
        <f ca="1">AVERAGE(OFFSET('Optimistic QTR'!$C21,0,4*(COLUMNS('Optimistic QTR'!$C21:D21)-1),1,4))</f>
        <v>131.55000000000001</v>
      </c>
      <c r="E21" s="47">
        <f ca="1">AVERAGE(OFFSET('Optimistic QTR'!$C21,0,4*(COLUMNS('Optimistic QTR'!$C21:E21)-1),1,4))</f>
        <v>136.99166666666667</v>
      </c>
      <c r="F21" s="47">
        <f ca="1">AVERAGE(OFFSET('Optimistic QTR'!$C21,0,4*(COLUMNS('Optimistic QTR'!$C21:F21)-1),1,4))</f>
        <v>139.58333333333331</v>
      </c>
      <c r="G21" s="47">
        <f ca="1">AVERAGE(OFFSET('Optimistic QTR'!$C21,0,4*(COLUMNS('Optimistic QTR'!$C21:G21)-1),1,4))</f>
        <v>142.26666666666665</v>
      </c>
      <c r="H21" s="47">
        <f ca="1">AVERAGE(OFFSET('Optimistic QTR'!$C21,0,4*(COLUMNS('Optimistic QTR'!$C21:H21)-1),1,4))</f>
        <v>145.99166666666667</v>
      </c>
      <c r="I21" s="47">
        <f ca="1">AVERAGE(OFFSET('Optimistic QTR'!$C21,0,4*(COLUMNS('Optimistic QTR'!$C21:I21)-1),1,4))</f>
        <v>149.15</v>
      </c>
      <c r="J21" s="47">
        <f ca="1">AVERAGE(OFFSET('Optimistic QTR'!$C21,0,4*(COLUMNS('Optimistic QTR'!$C21:J21)-1),1,4))</f>
        <v>152.03333333333333</v>
      </c>
      <c r="K21" s="47">
        <f ca="1">AVERAGE(OFFSET('Optimistic QTR'!$C21,0,4*(COLUMNS('Optimistic QTR'!$C21:K21)-1),1,4))</f>
        <v>155.99166666666667</v>
      </c>
      <c r="L21" s="47">
        <f ca="1">AVERAGE(OFFSET('Optimistic QTR'!$C21,0,4*(COLUMNS('Optimistic QTR'!$C21:L21)-1),1,4))</f>
        <v>159.60833333333332</v>
      </c>
      <c r="M21" s="47">
        <f ca="1">AVERAGE(OFFSET('Optimistic QTR'!$C21,0,4*(COLUMNS('Optimistic QTR'!$C21:M21)-1),1,4))</f>
        <v>161.94999999999999</v>
      </c>
      <c r="N21" s="47">
        <f ca="1">AVERAGE(OFFSET('Optimistic QTR'!$C21,0,4*(COLUMNS('Optimistic QTR'!$C21:N21)-1),1,4))</f>
        <v>168.18333333333334</v>
      </c>
      <c r="O21" s="47">
        <f ca="1">AVERAGE(OFFSET('Optimistic QTR'!$C21,0,4*(COLUMNS('Optimistic QTR'!$C21:O21)-1),1,4))</f>
        <v>171.76666666666665</v>
      </c>
      <c r="P21" s="47">
        <f ca="1">AVERAGE(OFFSET('Optimistic QTR'!$C21,0,4*(COLUMNS('Optimistic QTR'!$C21:P21)-1),1,4))</f>
        <v>173.1</v>
      </c>
      <c r="Q21" s="47">
        <f ca="1">AVERAGE(OFFSET('Optimistic QTR'!$C21,0,4*(COLUMNS('Optimistic QTR'!$C21:Q21)-1),1,4))</f>
        <v>173.30833333333334</v>
      </c>
      <c r="R21" s="47">
        <f ca="1">AVERAGE(OFFSET('Optimistic QTR'!$C21,0,4*(COLUMNS('Optimistic QTR'!$C21:R21)-1),1,4))</f>
        <v>173.58333333333331</v>
      </c>
      <c r="S21" s="47">
        <f ca="1">AVERAGE(OFFSET('Optimistic QTR'!$C21,0,4*(COLUMNS('Optimistic QTR'!$C21:S21)-1),1,4))</f>
        <v>174.76666666666665</v>
      </c>
      <c r="T21" s="47">
        <f ca="1">AVERAGE(OFFSET('Optimistic QTR'!$C21,0,4*(COLUMNS('Optimistic QTR'!$C21:T21)-1),1,4))</f>
        <v>176.50833333333335</v>
      </c>
      <c r="U21" s="47">
        <f ca="1">AVERAGE(OFFSET('Optimistic QTR'!$C21,0,4*(COLUMNS('Optimistic QTR'!$C21:U21)-1),1,4))</f>
        <v>180.58333333333331</v>
      </c>
      <c r="V21" s="47">
        <f ca="1">AVERAGE(OFFSET('Optimistic QTR'!$C21,0,4*(COLUMNS('Optimistic QTR'!$C21:V21)-1),1,4))</f>
        <v>181.71666666666664</v>
      </c>
      <c r="W21" s="47">
        <f ca="1">AVERAGE(OFFSET('Optimistic QTR'!$C21,0,4*(COLUMNS('Optimistic QTR'!$C21:W21)-1),1,4))</f>
        <v>181.39166666666668</v>
      </c>
      <c r="X21" s="47">
        <f ca="1">AVERAGE(OFFSET('Optimistic QTR'!$C21,0,4*(COLUMNS('Optimistic QTR'!$C21:X21)-1),1,4))</f>
        <v>178.73333333333332</v>
      </c>
      <c r="Y21" s="47">
        <f ca="1">AVERAGE(OFFSET('Optimistic QTR'!$C21,0,4*(COLUMNS('Optimistic QTR'!$C21:Y21)-1),1,4))</f>
        <v>179.65</v>
      </c>
      <c r="Z21" s="47">
        <f ca="1">AVERAGE(OFFSET('Optimistic QTR'!$C21,0,4*(COLUMNS('Optimistic QTR'!$C21:Z21)-1),1,4))</f>
        <v>182.28333333333336</v>
      </c>
      <c r="AA21" s="47">
        <f ca="1">AVERAGE(OFFSET('Optimistic QTR'!$C21,0,4*(COLUMNS('Optimistic QTR'!$C21:AA21)-1),1,4))</f>
        <v>185.63333333333335</v>
      </c>
      <c r="AB21" s="47">
        <f ca="1">AVERAGE(OFFSET('Optimistic QTR'!$C21,0,4*(COLUMNS('Optimistic QTR'!$C21:AB21)-1),1,4))</f>
        <v>190.89999999999998</v>
      </c>
      <c r="AC21" s="47">
        <f ca="1">AVERAGE(OFFSET('Optimistic QTR'!$C21,0,4*(COLUMNS('Optimistic QTR'!$C21:AC21)-1),1,4))</f>
        <v>195.63333333333335</v>
      </c>
      <c r="AD21" s="47">
        <f ca="1">AVERAGE(OFFSET('Optimistic QTR'!$C21,0,4*(COLUMNS('Optimistic QTR'!$C21:AD21)-1),1,4))</f>
        <v>199.10833333333335</v>
      </c>
      <c r="AE21" s="47">
        <f ca="1">AVERAGE(OFFSET('Optimistic QTR'!$C21,0,4*(COLUMNS('Optimistic QTR'!$C21:AE21)-1),1,4))</f>
        <v>196.875</v>
      </c>
      <c r="AF21" s="47">
        <f ca="1">AVERAGE(OFFSET('Optimistic QTR'!$C21,0,4*(COLUMNS('Optimistic QTR'!$C21:AF21)-1),1,4))</f>
        <v>194.75</v>
      </c>
      <c r="AG21" s="48">
        <f ca="1">AVERAGE(OFFSET('Optimistic QTR'!$C21,0,4*(COLUMNS('Optimistic QTR'!$C21:AG21)-1),1,4))</f>
        <v>187.77499999999998</v>
      </c>
      <c r="AH21" s="48">
        <f ca="1">AVERAGE(OFFSET('Optimistic QTR'!$C21,0,4*(COLUMNS('Optimistic QTR'!$C21:AH21)-1),1,4))</f>
        <v>186.06666666666666</v>
      </c>
      <c r="AI21" s="48">
        <f ca="1">AVERAGE(OFFSET('Optimistic QTR'!$C21,0,4*(COLUMNS('Optimistic QTR'!$C21:AI21)-1),1,4))</f>
        <v>184.39166666666671</v>
      </c>
      <c r="AJ21" s="48">
        <f ca="1">AVERAGE(OFFSET('Optimistic QTR'!$C21,0,4*(COLUMNS('Optimistic QTR'!$C21:AJ21)-1),1,4))</f>
        <v>192.02499999999998</v>
      </c>
      <c r="AK21" s="48">
        <f ca="1">AVERAGE(OFFSET('Optimistic QTR'!$C21,0,4*(COLUMNS('Optimistic QTR'!$C21:AK21)-1),1,4))</f>
        <v>206.89166666666668</v>
      </c>
      <c r="AL21" s="49">
        <f ca="1">AVERAGE(OFFSET('Optimistic QTR'!$C21,0,4*(COLUMNS('Optimistic QTR'!$C21:AL21)-1),1,4))</f>
        <v>207.56204166666663</v>
      </c>
      <c r="AM21" s="49">
        <f ca="1">AVERAGE(OFFSET('Optimistic QTR'!$C21,0,4*(COLUMNS('Optimistic QTR'!$C21:AM21)-1),1,4))</f>
        <v>207.632825</v>
      </c>
      <c r="AN21" s="49">
        <f ca="1">AVERAGE(OFFSET('Optimistic QTR'!$C21,0,4*(COLUMNS('Optimistic QTR'!$C21:AN21)-1),1,4))</f>
        <v>208.64429999999999</v>
      </c>
      <c r="AO21" s="49">
        <f ca="1">AVERAGE(OFFSET('Optimistic QTR'!$C21,0,4*(COLUMNS('Optimistic QTR'!$C21:AO21)-1),1,4))</f>
        <v>210.09152499999999</v>
      </c>
      <c r="AP21" s="49">
        <f ca="1">AVERAGE(OFFSET('Optimistic QTR'!$C21,0,4*(COLUMNS('Optimistic QTR'!$C21:AP21)-1),1,4))</f>
        <v>211.37330000000003</v>
      </c>
      <c r="AQ21" s="49">
        <f ca="1">AVERAGE(OFFSET('Optimistic QTR'!$C21,0,4*(COLUMNS('Optimistic QTR'!$C21:AQ21)-1),1,4))</f>
        <v>213.11324999999999</v>
      </c>
    </row>
    <row r="22" spans="1:43" x14ac:dyDescent="0.2">
      <c r="A22" t="str">
        <f>'Baseline QTR'!A22</f>
        <v>KS_NGOVFED</v>
      </c>
      <c r="B22" t="str">
        <f>'Baseline QTR'!B22</f>
        <v xml:space="preserve">      Federal</v>
      </c>
      <c r="C22" s="47">
        <f ca="1">AVERAGE(OFFSET('Optimistic QTR'!$C22,0,4*(COLUMNS('Optimistic QTR'!$C22:C22)-1),1,4))</f>
        <v>21.75</v>
      </c>
      <c r="D22" s="47">
        <f ca="1">AVERAGE(OFFSET('Optimistic QTR'!$C22,0,4*(COLUMNS('Optimistic QTR'!$C22:D22)-1),1,4))</f>
        <v>21.43333333333333</v>
      </c>
      <c r="E22" s="47">
        <f ca="1">AVERAGE(OFFSET('Optimistic QTR'!$C22,0,4*(COLUMNS('Optimistic QTR'!$C22:E22)-1),1,4))</f>
        <v>21.75</v>
      </c>
      <c r="F22" s="47">
        <f ca="1">AVERAGE(OFFSET('Optimistic QTR'!$C22,0,4*(COLUMNS('Optimistic QTR'!$C22:F22)-1),1,4))</f>
        <v>22.325000000000003</v>
      </c>
      <c r="G22" s="47">
        <f ca="1">AVERAGE(OFFSET('Optimistic QTR'!$C22,0,4*(COLUMNS('Optimistic QTR'!$C22:G22)-1),1,4))</f>
        <v>22.258333333333336</v>
      </c>
      <c r="H22" s="47">
        <f ca="1">AVERAGE(OFFSET('Optimistic QTR'!$C22,0,4*(COLUMNS('Optimistic QTR'!$C22:H22)-1),1,4))</f>
        <v>21.875000000000004</v>
      </c>
      <c r="I22" s="47">
        <f ca="1">AVERAGE(OFFSET('Optimistic QTR'!$C22,0,4*(COLUMNS('Optimistic QTR'!$C22:I22)-1),1,4))</f>
        <v>21.524999999999999</v>
      </c>
      <c r="J22" s="47">
        <f ca="1">AVERAGE(OFFSET('Optimistic QTR'!$C22,0,4*(COLUMNS('Optimistic QTR'!$C22:J22)-1),1,4))</f>
        <v>21.774999999999999</v>
      </c>
      <c r="K22" s="47">
        <f ca="1">AVERAGE(OFFSET('Optimistic QTR'!$C22,0,4*(COLUMNS('Optimistic QTR'!$C22:K22)-1),1,4))</f>
        <v>22.516666666666666</v>
      </c>
      <c r="L22" s="47">
        <f ca="1">AVERAGE(OFFSET('Optimistic QTR'!$C22,0,4*(COLUMNS('Optimistic QTR'!$C22:L22)-1),1,4))</f>
        <v>23.099999999999998</v>
      </c>
      <c r="M22" s="47">
        <f ca="1">AVERAGE(OFFSET('Optimistic QTR'!$C22,0,4*(COLUMNS('Optimistic QTR'!$C22:M22)-1),1,4))</f>
        <v>23.891666666666669</v>
      </c>
      <c r="N22" s="47">
        <f ca="1">AVERAGE(OFFSET('Optimistic QTR'!$C22,0,4*(COLUMNS('Optimistic QTR'!$C22:N22)-1),1,4))</f>
        <v>23.691666666666666</v>
      </c>
      <c r="O22" s="47">
        <f ca="1">AVERAGE(OFFSET('Optimistic QTR'!$C22,0,4*(COLUMNS('Optimistic QTR'!$C22:O22)-1),1,4))</f>
        <v>24.091666666666665</v>
      </c>
      <c r="P22" s="47">
        <f ca="1">AVERAGE(OFFSET('Optimistic QTR'!$C22,0,4*(COLUMNS('Optimistic QTR'!$C22:P22)-1),1,4))</f>
        <v>24.891666666666666</v>
      </c>
      <c r="Q22" s="47">
        <f ca="1">AVERAGE(OFFSET('Optimistic QTR'!$C22,0,4*(COLUMNS('Optimistic QTR'!$C22:Q22)-1),1,4))</f>
        <v>24.658333333333335</v>
      </c>
      <c r="R22" s="47">
        <f ca="1">AVERAGE(OFFSET('Optimistic QTR'!$C22,0,4*(COLUMNS('Optimistic QTR'!$C22:R22)-1),1,4))</f>
        <v>24.224999999999998</v>
      </c>
      <c r="S22" s="47">
        <f ca="1">AVERAGE(OFFSET('Optimistic QTR'!$C22,0,4*(COLUMNS('Optimistic QTR'!$C22:S22)-1),1,4))</f>
        <v>23.7</v>
      </c>
      <c r="T22" s="47">
        <f ca="1">AVERAGE(OFFSET('Optimistic QTR'!$C22,0,4*(COLUMNS('Optimistic QTR'!$C22:T22)-1),1,4))</f>
        <v>23.666666666666668</v>
      </c>
      <c r="U22" s="47">
        <f ca="1">AVERAGE(OFFSET('Optimistic QTR'!$C22,0,4*(COLUMNS('Optimistic QTR'!$C22:U22)-1),1,4))</f>
        <v>23.924999999999997</v>
      </c>
      <c r="V22" s="47">
        <f ca="1">AVERAGE(OFFSET('Optimistic QTR'!$C22,0,4*(COLUMNS('Optimistic QTR'!$C22:V22)-1),1,4))</f>
        <v>24.400000000000002</v>
      </c>
      <c r="W22" s="47">
        <f ca="1">AVERAGE(OFFSET('Optimistic QTR'!$C22,0,4*(COLUMNS('Optimistic QTR'!$C22:W22)-1),1,4))</f>
        <v>24.4</v>
      </c>
      <c r="X22" s="47">
        <f ca="1">AVERAGE(OFFSET('Optimistic QTR'!$C22,0,4*(COLUMNS('Optimistic QTR'!$C22:X22)-1),1,4))</f>
        <v>23.441666666666666</v>
      </c>
      <c r="Y22" s="47">
        <f ca="1">AVERAGE(OFFSET('Optimistic QTR'!$C22,0,4*(COLUMNS('Optimistic QTR'!$C22:Y22)-1),1,4))</f>
        <v>23.041666666666664</v>
      </c>
      <c r="Z22" s="47">
        <f ca="1">AVERAGE(OFFSET('Optimistic QTR'!$C22,0,4*(COLUMNS('Optimistic QTR'!$C22:Z22)-1),1,4))</f>
        <v>22.5</v>
      </c>
      <c r="AA22" s="47">
        <f ca="1">AVERAGE(OFFSET('Optimistic QTR'!$C22,0,4*(COLUMNS('Optimistic QTR'!$C22:AA22)-1),1,4))</f>
        <v>22.1</v>
      </c>
      <c r="AB22" s="47">
        <f ca="1">AVERAGE(OFFSET('Optimistic QTR'!$C22,0,4*(COLUMNS('Optimistic QTR'!$C22:AB22)-1),1,4))</f>
        <v>22.008333333333333</v>
      </c>
      <c r="AC22" s="47">
        <f ca="1">AVERAGE(OFFSET('Optimistic QTR'!$C22,0,4*(COLUMNS('Optimistic QTR'!$C22:AC22)-1),1,4))</f>
        <v>22.125000000000004</v>
      </c>
      <c r="AD22" s="47">
        <f ca="1">AVERAGE(OFFSET('Optimistic QTR'!$C22,0,4*(COLUMNS('Optimistic QTR'!$C22:AD22)-1),1,4))</f>
        <v>22.183333333333334</v>
      </c>
      <c r="AE22" s="47">
        <f ca="1">AVERAGE(OFFSET('Optimistic QTR'!$C22,0,4*(COLUMNS('Optimistic QTR'!$C22:AE22)-1),1,4))</f>
        <v>21.658333333333335</v>
      </c>
      <c r="AF22" s="47">
        <f ca="1">AVERAGE(OFFSET('Optimistic QTR'!$C22,0,4*(COLUMNS('Optimistic QTR'!$C22:AF22)-1),1,4))</f>
        <v>21.3</v>
      </c>
      <c r="AG22" s="48">
        <f ca="1">AVERAGE(OFFSET('Optimistic QTR'!$C22,0,4*(COLUMNS('Optimistic QTR'!$C22:AG22)-1),1,4))</f>
        <v>21.950000000000003</v>
      </c>
      <c r="AH22" s="48">
        <f ca="1">AVERAGE(OFFSET('Optimistic QTR'!$C22,0,4*(COLUMNS('Optimistic QTR'!$C22:AH22)-1),1,4))</f>
        <v>21.433333333333334</v>
      </c>
      <c r="AI22" s="48">
        <f ca="1">AVERAGE(OFFSET('Optimistic QTR'!$C22,0,4*(COLUMNS('Optimistic QTR'!$C22:AI22)-1),1,4))</f>
        <v>20.716666666666665</v>
      </c>
      <c r="AJ22" s="48">
        <f ca="1">AVERAGE(OFFSET('Optimistic QTR'!$C22,0,4*(COLUMNS('Optimistic QTR'!$C22:AJ22)-1),1,4))</f>
        <v>20.974999999999998</v>
      </c>
      <c r="AK22" s="48">
        <f ca="1">AVERAGE(OFFSET('Optimistic QTR'!$C22,0,4*(COLUMNS('Optimistic QTR'!$C22:AK22)-1),1,4))</f>
        <v>21.475000000000001</v>
      </c>
      <c r="AL22" s="49">
        <f ca="1">AVERAGE(OFFSET('Optimistic QTR'!$C22,0,4*(COLUMNS('Optimistic QTR'!$C22:AL22)-1),1,4))</f>
        <v>20.944845000000001</v>
      </c>
      <c r="AM22" s="49">
        <f ca="1">AVERAGE(OFFSET('Optimistic QTR'!$C22,0,4*(COLUMNS('Optimistic QTR'!$C22:AM22)-1),1,4))</f>
        <v>19.948157500000001</v>
      </c>
      <c r="AN22" s="49">
        <f ca="1">AVERAGE(OFFSET('Optimistic QTR'!$C22,0,4*(COLUMNS('Optimistic QTR'!$C22:AN22)-1),1,4))</f>
        <v>19.925162499999999</v>
      </c>
      <c r="AO22" s="49">
        <f ca="1">AVERAGE(OFFSET('Optimistic QTR'!$C22,0,4*(COLUMNS('Optimistic QTR'!$C22:AO22)-1),1,4))</f>
        <v>19.925617500000001</v>
      </c>
      <c r="AP22" s="49">
        <f ca="1">AVERAGE(OFFSET('Optimistic QTR'!$C22,0,4*(COLUMNS('Optimistic QTR'!$C22:AP22)-1),1,4))</f>
        <v>20.013484999999999</v>
      </c>
      <c r="AQ22" s="49">
        <f ca="1">AVERAGE(OFFSET('Optimistic QTR'!$C22,0,4*(COLUMNS('Optimistic QTR'!$C22:AQ22)-1),1,4))</f>
        <v>20.3484275</v>
      </c>
    </row>
    <row r="23" spans="1:43"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row>
    <row r="24" spans="1:43" x14ac:dyDescent="0.2">
      <c r="A24" t="str">
        <f>'Baseline QTR'!A24</f>
        <v>KS_PIR</v>
      </c>
      <c r="B24" t="str">
        <f>'Baseline QTR'!B24</f>
        <v>Personal income (mil. $2012)</v>
      </c>
      <c r="C24" s="5">
        <f ca="1">AVERAGE(OFFSET('Optimistic QTR'!$C24,0,4*(COLUMNS('Optimistic QTR'!$C24:C24)-1),1,4))</f>
        <v>80415.416977550631</v>
      </c>
      <c r="D24" s="5">
        <f ca="1">AVERAGE(OFFSET('Optimistic QTR'!$C24,0,4*(COLUMNS('Optimistic QTR'!$C24:D24)-1),1,4))</f>
        <v>82759.057344843342</v>
      </c>
      <c r="E24" s="5">
        <f ca="1">AVERAGE(OFFSET('Optimistic QTR'!$C24,0,4*(COLUMNS('Optimistic QTR'!$C24:E24)-1),1,4))</f>
        <v>86665.110428238244</v>
      </c>
      <c r="F24" s="5">
        <f ca="1">AVERAGE(OFFSET('Optimistic QTR'!$C24,0,4*(COLUMNS('Optimistic QTR'!$C24:F24)-1),1,4))</f>
        <v>87596.131074900448</v>
      </c>
      <c r="G24" s="5">
        <f ca="1">AVERAGE(OFFSET('Optimistic QTR'!$C24,0,4*(COLUMNS('Optimistic QTR'!$C24:G24)-1),1,4))</f>
        <v>90176.955906154428</v>
      </c>
      <c r="H24" s="5">
        <f ca="1">AVERAGE(OFFSET('Optimistic QTR'!$C24,0,4*(COLUMNS('Optimistic QTR'!$C24:H24)-1),1,4))</f>
        <v>93706.413874121266</v>
      </c>
      <c r="I24" s="5">
        <f ca="1">AVERAGE(OFFSET('Optimistic QTR'!$C24,0,4*(COLUMNS('Optimistic QTR'!$C24:I24)-1),1,4))</f>
        <v>99366.881665061606</v>
      </c>
      <c r="J24" s="5">
        <f ca="1">AVERAGE(OFFSET('Optimistic QTR'!$C24,0,4*(COLUMNS('Optimistic QTR'!$C24:J24)-1),1,4))</f>
        <v>106102.3739872732</v>
      </c>
      <c r="K24" s="5">
        <f ca="1">AVERAGE(OFFSET('Optimistic QTR'!$C24,0,4*(COLUMNS('Optimistic QTR'!$C24:K24)-1),1,4))</f>
        <v>118766.98376934155</v>
      </c>
      <c r="L24" s="5">
        <f ca="1">AVERAGE(OFFSET('Optimistic QTR'!$C24,0,4*(COLUMNS('Optimistic QTR'!$C24:L24)-1),1,4))</f>
        <v>127663.46510750934</v>
      </c>
      <c r="M24" s="5">
        <f ca="1">AVERAGE(OFFSET('Optimistic QTR'!$C24,0,4*(COLUMNS('Optimistic QTR'!$C24:M24)-1),1,4))</f>
        <v>132541.55835714945</v>
      </c>
      <c r="N24" s="5">
        <f ca="1">AVERAGE(OFFSET('Optimistic QTR'!$C24,0,4*(COLUMNS('Optimistic QTR'!$C24:N24)-1),1,4))</f>
        <v>132198.93292182335</v>
      </c>
      <c r="O24" s="5">
        <f ca="1">AVERAGE(OFFSET('Optimistic QTR'!$C24,0,4*(COLUMNS('Optimistic QTR'!$C24:O24)-1),1,4))</f>
        <v>131543.99637201388</v>
      </c>
      <c r="P24" s="5">
        <f ca="1">AVERAGE(OFFSET('Optimistic QTR'!$C24,0,4*(COLUMNS('Optimistic QTR'!$C24:P24)-1),1,4))</f>
        <v>132275.03412295165</v>
      </c>
      <c r="Q24" s="5">
        <f ca="1">AVERAGE(OFFSET('Optimistic QTR'!$C24,0,4*(COLUMNS('Optimistic QTR'!$C24:Q24)-1),1,4))</f>
        <v>140422.81324130899</v>
      </c>
      <c r="R24" s="5">
        <f ca="1">AVERAGE(OFFSET('Optimistic QTR'!$C24,0,4*(COLUMNS('Optimistic QTR'!$C24:R24)-1),1,4))</f>
        <v>139929.59078941337</v>
      </c>
      <c r="S24" s="5">
        <f ca="1">AVERAGE(OFFSET('Optimistic QTR'!$C24,0,4*(COLUMNS('Optimistic QTR'!$C24:S24)-1),1,4))</f>
        <v>150370.91791296127</v>
      </c>
      <c r="T24" s="5">
        <f ca="1">AVERAGE(OFFSET('Optimistic QTR'!$C24,0,4*(COLUMNS('Optimistic QTR'!$C24:T24)-1),1,4))</f>
        <v>159504.00559196717</v>
      </c>
      <c r="U24" s="5">
        <f ca="1">AVERAGE(OFFSET('Optimistic QTR'!$C24,0,4*(COLUMNS('Optimistic QTR'!$C24:U24)-1),1,4))</f>
        <v>160592.16614881097</v>
      </c>
      <c r="V24" s="5">
        <f ca="1">AVERAGE(OFFSET('Optimistic QTR'!$C24,0,4*(COLUMNS('Optimistic QTR'!$C24:V24)-1),1,4))</f>
        <v>150299.57254567806</v>
      </c>
      <c r="W24" s="5">
        <f ca="1">AVERAGE(OFFSET('Optimistic QTR'!$C24,0,4*(COLUMNS('Optimistic QTR'!$C24:W24)-1),1,4))</f>
        <v>151027.382727933</v>
      </c>
      <c r="X24" s="5">
        <f ca="1">AVERAGE(OFFSET('Optimistic QTR'!$C24,0,4*(COLUMNS('Optimistic QTR'!$C24:X24)-1),1,4))</f>
        <v>158133.87460460202</v>
      </c>
      <c r="Y24" s="5">
        <f ca="1">AVERAGE(OFFSET('Optimistic QTR'!$C24,0,4*(COLUMNS('Optimistic QTR'!$C24:Y24)-1),1,4))</f>
        <v>172121.22605932032</v>
      </c>
      <c r="Z24" s="5">
        <f ca="1">AVERAGE(OFFSET('Optimistic QTR'!$C24,0,4*(COLUMNS('Optimistic QTR'!$C24:Z24)-1),1,4))</f>
        <v>174518.21814002452</v>
      </c>
      <c r="AA24" s="5">
        <f ca="1">AVERAGE(OFFSET('Optimistic QTR'!$C24,0,4*(COLUMNS('Optimistic QTR'!$C24:AA24)-1),1,4))</f>
        <v>188142.29260217809</v>
      </c>
      <c r="AB24" s="5">
        <f ca="1">AVERAGE(OFFSET('Optimistic QTR'!$C24,0,4*(COLUMNS('Optimistic QTR'!$C24:AB24)-1),1,4))</f>
        <v>200133.42709065811</v>
      </c>
      <c r="AC24" s="5">
        <f ca="1">AVERAGE(OFFSET('Optimistic QTR'!$C24,0,4*(COLUMNS('Optimistic QTR'!$C24:AC24)-1),1,4))</f>
        <v>211070.61633970554</v>
      </c>
      <c r="AD24" s="5">
        <f ca="1">AVERAGE(OFFSET('Optimistic QTR'!$C24,0,4*(COLUMNS('Optimistic QTR'!$C24:AD24)-1),1,4))</f>
        <v>223137.10345654192</v>
      </c>
      <c r="AE24" s="5">
        <f ca="1">AVERAGE(OFFSET('Optimistic QTR'!$C24,0,4*(COLUMNS('Optimistic QTR'!$C24:AE24)-1),1,4))</f>
        <v>235396.95653466039</v>
      </c>
      <c r="AF24" s="5">
        <f ca="1">AVERAGE(OFFSET('Optimistic QTR'!$C24,0,4*(COLUMNS('Optimistic QTR'!$C24:AF24)-1),1,4))</f>
        <v>249731.52545825863</v>
      </c>
      <c r="AG24" s="45">
        <f ca="1">AVERAGE(OFFSET('Optimistic QTR'!$C24,0,4*(COLUMNS('Optimistic QTR'!$C24:AG24)-1),1,4))</f>
        <v>264711.85435722943</v>
      </c>
      <c r="AH24" s="45">
        <f ca="1">AVERAGE(OFFSET('Optimistic QTR'!$C24,0,4*(COLUMNS('Optimistic QTR'!$C24:AH24)-1),1,4))</f>
        <v>278968.76232759375</v>
      </c>
      <c r="AI24" s="45">
        <f ca="1">AVERAGE(OFFSET('Optimistic QTR'!$C24,0,4*(COLUMNS('Optimistic QTR'!$C24:AI24)-1),1,4))</f>
        <v>271800.59404793999</v>
      </c>
      <c r="AJ24" s="45">
        <f ca="1">AVERAGE(OFFSET('Optimistic QTR'!$C24,0,4*(COLUMNS('Optimistic QTR'!$C24:AJ24)-1),1,4))</f>
        <v>283162.29421549075</v>
      </c>
      <c r="AK24" s="9">
        <f ca="1">AVERAGE(OFFSET('Optimistic QTR'!$C24,0,4*(COLUMNS('Optimistic QTR'!$C24:AK24)-1),1,4))</f>
        <v>296599.11334923399</v>
      </c>
      <c r="AL24" s="9">
        <f ca="1">AVERAGE(OFFSET('Optimistic QTR'!$C24,0,4*(COLUMNS('Optimistic QTR'!$C24:AL24)-1),1,4))</f>
        <v>303662.23720773851</v>
      </c>
      <c r="AM24" s="9">
        <f ca="1">AVERAGE(OFFSET('Optimistic QTR'!$C24,0,4*(COLUMNS('Optimistic QTR'!$C24:AM24)-1),1,4))</f>
        <v>313933.30000000005</v>
      </c>
      <c r="AN24" s="9">
        <f ca="1">AVERAGE(OFFSET('Optimistic QTR'!$C24,0,4*(COLUMNS('Optimistic QTR'!$C24:AN24)-1),1,4))</f>
        <v>325654.47500000003</v>
      </c>
      <c r="AO24" s="9">
        <f ca="1">AVERAGE(OFFSET('Optimistic QTR'!$C24,0,4*(COLUMNS('Optimistic QTR'!$C24:AO24)-1),1,4))</f>
        <v>336767.92500000005</v>
      </c>
      <c r="AP24" s="9">
        <f ca="1">AVERAGE(OFFSET('Optimistic QTR'!$C24,0,4*(COLUMNS('Optimistic QTR'!$C24:AP24)-1),1,4))</f>
        <v>347640.64999999997</v>
      </c>
      <c r="AQ24" s="9">
        <f ca="1">AVERAGE(OFFSET('Optimistic QTR'!$C24,0,4*(COLUMNS('Optimistic QTR'!$C24:AQ24)-1),1,4))</f>
        <v>359029.32500000001</v>
      </c>
    </row>
    <row r="25" spans="1:43" x14ac:dyDescent="0.2">
      <c r="A25" t="str">
        <f>'Baseline QTR'!A25</f>
        <v>KS_PI</v>
      </c>
      <c r="B25" t="str">
        <f>'Baseline QTR'!B25</f>
        <v>Personal income (mil. $)</v>
      </c>
      <c r="C25" s="5">
        <f ca="1">AVERAGE(OFFSET('Optimistic QTR'!$C25,0,4*(COLUMNS('Optimistic QTR'!$C25:C25)-1),1,4))</f>
        <v>48072.90600000001</v>
      </c>
      <c r="D25" s="5">
        <f ca="1">AVERAGE(OFFSET('Optimistic QTR'!$C25,0,4*(COLUMNS('Optimistic QTR'!$C25:D25)-1),1,4))</f>
        <v>51126.397000000026</v>
      </c>
      <c r="E25" s="5">
        <f ca="1">AVERAGE(OFFSET('Optimistic QTR'!$C25,0,4*(COLUMNS('Optimistic QTR'!$C25:E25)-1),1,4))</f>
        <v>54969.033000000047</v>
      </c>
      <c r="F25" s="5">
        <f ca="1">AVERAGE(OFFSET('Optimistic QTR'!$C25,0,4*(COLUMNS('Optimistic QTR'!$C25:F25)-1),1,4))</f>
        <v>56937.406000000061</v>
      </c>
      <c r="G25" s="5">
        <f ca="1">AVERAGE(OFFSET('Optimistic QTR'!$C25,0,4*(COLUMNS('Optimistic QTR'!$C25:G25)-1),1,4))</f>
        <v>59843.567000000046</v>
      </c>
      <c r="H25" s="5">
        <f ca="1">AVERAGE(OFFSET('Optimistic QTR'!$C25,0,4*(COLUMNS('Optimistic QTR'!$C25:H25)-1),1,4))</f>
        <v>63492.435000000041</v>
      </c>
      <c r="I25" s="5">
        <f ca="1">AVERAGE(OFFSET('Optimistic QTR'!$C25,0,4*(COLUMNS('Optimistic QTR'!$C25:I25)-1),1,4))</f>
        <v>68770.93600000006</v>
      </c>
      <c r="J25" s="5">
        <f ca="1">AVERAGE(OFFSET('Optimistic QTR'!$C25,0,4*(COLUMNS('Optimistic QTR'!$C25:J25)-1),1,4))</f>
        <v>74707.336000000068</v>
      </c>
      <c r="K25" s="5">
        <f ca="1">AVERAGE(OFFSET('Optimistic QTR'!$C25,0,4*(COLUMNS('Optimistic QTR'!$C25:K25)-1),1,4))</f>
        <v>84291.478000000032</v>
      </c>
      <c r="L25" s="5">
        <f ca="1">AVERAGE(OFFSET('Optimistic QTR'!$C25,0,4*(COLUMNS('Optimistic QTR'!$C25:L25)-1),1,4))</f>
        <v>91931.721000000063</v>
      </c>
      <c r="M25" s="5">
        <f ca="1">AVERAGE(OFFSET('Optimistic QTR'!$C25,0,4*(COLUMNS('Optimistic QTR'!$C25:M25)-1),1,4))</f>
        <v>97840.914000000019</v>
      </c>
      <c r="N25" s="5">
        <f ca="1">AVERAGE(OFFSET('Optimistic QTR'!$C25,0,4*(COLUMNS('Optimistic QTR'!$C25:N25)-1),1,4))</f>
        <v>99547.905000000042</v>
      </c>
      <c r="O25" s="5">
        <f ca="1">AVERAGE(OFFSET('Optimistic QTR'!$C25,0,4*(COLUMNS('Optimistic QTR'!$C25:O25)-1),1,4))</f>
        <v>100355.26000000007</v>
      </c>
      <c r="P25" s="5">
        <f ca="1">AVERAGE(OFFSET('Optimistic QTR'!$C25,0,4*(COLUMNS('Optimistic QTR'!$C25:P25)-1),1,4))</f>
        <v>103036.88100000004</v>
      </c>
      <c r="Q25" s="5">
        <f ca="1">AVERAGE(OFFSET('Optimistic QTR'!$C25,0,4*(COLUMNS('Optimistic QTR'!$C25:Q25)-1),1,4))</f>
        <v>112139.18400000004</v>
      </c>
      <c r="R25" s="5">
        <f ca="1">AVERAGE(OFFSET('Optimistic QTR'!$C25,0,4*(COLUMNS('Optimistic QTR'!$C25:R25)-1),1,4))</f>
        <v>114920.37900000004</v>
      </c>
      <c r="S25" s="5">
        <f ca="1">AVERAGE(OFFSET('Optimistic QTR'!$C25,0,4*(COLUMNS('Optimistic QTR'!$C25:S25)-1),1,4))</f>
        <v>126988.77100000001</v>
      </c>
      <c r="T25" s="5">
        <f ca="1">AVERAGE(OFFSET('Optimistic QTR'!$C25,0,4*(COLUMNS('Optimistic QTR'!$C25:T25)-1),1,4))</f>
        <v>138148.022</v>
      </c>
      <c r="U25" s="5">
        <f ca="1">AVERAGE(OFFSET('Optimistic QTR'!$C25,0,4*(COLUMNS('Optimistic QTR'!$C25:U25)-1),1,4))</f>
        <v>143200.45700000002</v>
      </c>
      <c r="V25" s="5">
        <f ca="1">AVERAGE(OFFSET('Optimistic QTR'!$C25,0,4*(COLUMNS('Optimistic QTR'!$C25:V25)-1),1,4))</f>
        <v>133630.78800000003</v>
      </c>
      <c r="W25" s="5">
        <f ca="1">AVERAGE(OFFSET('Optimistic QTR'!$C25,0,4*(COLUMNS('Optimistic QTR'!$C25:W25)-1),1,4))</f>
        <v>136706.21600000007</v>
      </c>
      <c r="X25" s="5">
        <f ca="1">AVERAGE(OFFSET('Optimistic QTR'!$C25,0,4*(COLUMNS('Optimistic QTR'!$C25:X25)-1),1,4))</f>
        <v>146761.57000000007</v>
      </c>
      <c r="Y25" s="5">
        <f ca="1">AVERAGE(OFFSET('Optimistic QTR'!$C25,0,4*(COLUMNS('Optimistic QTR'!$C25:Y25)-1),1,4))</f>
        <v>162730.88200000001</v>
      </c>
      <c r="Z25" s="5">
        <f ca="1">AVERAGE(OFFSET('Optimistic QTR'!$C25,0,4*(COLUMNS('Optimistic QTR'!$C25:Z25)-1),1,4))</f>
        <v>167156.41399999999</v>
      </c>
      <c r="AA25" s="5">
        <f ca="1">AVERAGE(OFFSET('Optimistic QTR'!$C25,0,4*(COLUMNS('Optimistic QTR'!$C25:AA25)-1),1,4))</f>
        <v>182737.81500000006</v>
      </c>
      <c r="AB25" s="5">
        <f ca="1">AVERAGE(OFFSET('Optimistic QTR'!$C25,0,4*(COLUMNS('Optimistic QTR'!$C25:AB25)-1),1,4))</f>
        <v>194730.4</v>
      </c>
      <c r="AC25" s="5">
        <f ca="1">AVERAGE(OFFSET('Optimistic QTR'!$C25,0,4*(COLUMNS('Optimistic QTR'!$C25:AC25)-1),1,4))</f>
        <v>207467.35699999999</v>
      </c>
      <c r="AD25" s="5">
        <f ca="1">AVERAGE(OFFSET('Optimistic QTR'!$C25,0,4*(COLUMNS('Optimistic QTR'!$C25:AD25)-1),1,4))</f>
        <v>223150.70799999996</v>
      </c>
      <c r="AE25" s="5">
        <f ca="1">AVERAGE(OFFSET('Optimistic QTR'!$C25,0,4*(COLUMNS('Optimistic QTR'!$C25:AE25)-1),1,4))</f>
        <v>240231.96000000002</v>
      </c>
      <c r="AF25" s="5">
        <f ca="1">AVERAGE(OFFSET('Optimistic QTR'!$C25,0,4*(COLUMNS('Optimistic QTR'!$C25:AF25)-1),1,4))</f>
        <v>258501.2240000001</v>
      </c>
      <c r="AG25" s="45">
        <f ca="1">AVERAGE(OFFSET('Optimistic QTR'!$C25,0,4*(COLUMNS('Optimistic QTR'!$C25:AG25)-1),1,4))</f>
        <v>277051.2570000001</v>
      </c>
      <c r="AH25" s="45">
        <f ca="1">AVERAGE(OFFSET('Optimistic QTR'!$C25,0,4*(COLUMNS('Optimistic QTR'!$C25:AH25)-1),1,4))</f>
        <v>303888.03900000016</v>
      </c>
      <c r="AI25" s="45">
        <f ca="1">AVERAGE(OFFSET('Optimistic QTR'!$C25,0,4*(COLUMNS('Optimistic QTR'!$C25:AI25)-1),1,4))</f>
        <v>315572.32200000016</v>
      </c>
      <c r="AJ25" s="45">
        <f ca="1">AVERAGE(OFFSET('Optimistic QTR'!$C25,0,4*(COLUMNS('Optimistic QTR'!$C25:AJ25)-1),1,4))</f>
        <v>341269.46300000016</v>
      </c>
      <c r="AK25" s="9">
        <f ca="1">AVERAGE(OFFSET('Optimistic QTR'!$C25,0,4*(COLUMNS('Optimistic QTR'!$C25:AK25)-1),1,4))</f>
        <v>366810.33126368449</v>
      </c>
      <c r="AL25" s="9">
        <f ca="1">AVERAGE(OFFSET('Optimistic QTR'!$C25,0,4*(COLUMNS('Optimistic QTR'!$C25:AL25)-1),1,4))</f>
        <v>385379.09724686283</v>
      </c>
      <c r="AM25" s="9">
        <f ca="1">AVERAGE(OFFSET('Optimistic QTR'!$C25,0,4*(COLUMNS('Optimistic QTR'!$C25:AM25)-1),1,4))</f>
        <v>410579.82500000001</v>
      </c>
      <c r="AN25" s="9">
        <f ca="1">AVERAGE(OFFSET('Optimistic QTR'!$C25,0,4*(COLUMNS('Optimistic QTR'!$C25:AN25)-1),1,4))</f>
        <v>437550.82500000001</v>
      </c>
      <c r="AO25" s="9">
        <f ca="1">AVERAGE(OFFSET('Optimistic QTR'!$C25,0,4*(COLUMNS('Optimistic QTR'!$C25:AO25)-1),1,4))</f>
        <v>462906.60000000003</v>
      </c>
      <c r="AP25" s="9">
        <f ca="1">AVERAGE(OFFSET('Optimistic QTR'!$C25,0,4*(COLUMNS('Optimistic QTR'!$C25:AP25)-1),1,4))</f>
        <v>487127.1</v>
      </c>
      <c r="AQ25" s="9">
        <f ca="1">AVERAGE(OFFSET('Optimistic QTR'!$C25,0,4*(COLUMNS('Optimistic QTR'!$C25:AQ25)-1),1,4))</f>
        <v>512421.75</v>
      </c>
    </row>
    <row r="26" spans="1:43" x14ac:dyDescent="0.2">
      <c r="A26" t="str">
        <f>'Baseline QTR'!A26</f>
        <v>KS_PIWS</v>
      </c>
      <c r="B26" t="str">
        <f>'Baseline QTR'!B26</f>
        <v xml:space="preserve">  Wage and salary disbursements (mil. $)</v>
      </c>
      <c r="C26" s="5">
        <f ca="1">AVERAGE(OFFSET('Optimistic QTR'!$C26,0,4*(COLUMNS('Optimistic QTR'!$C26:C26)-1),1,4))</f>
        <v>30108.644000000004</v>
      </c>
      <c r="D26" s="5">
        <f ca="1">AVERAGE(OFFSET('Optimistic QTR'!$C26,0,4*(COLUMNS('Optimistic QTR'!$C26:D26)-1),1,4))</f>
        <v>31973.364999999998</v>
      </c>
      <c r="E26" s="5">
        <f ca="1">AVERAGE(OFFSET('Optimistic QTR'!$C26,0,4*(COLUMNS('Optimistic QTR'!$C26:E26)-1),1,4))</f>
        <v>34891.162999999986</v>
      </c>
      <c r="F26" s="5">
        <f ca="1">AVERAGE(OFFSET('Optimistic QTR'!$C26,0,4*(COLUMNS('Optimistic QTR'!$C26:F26)-1),1,4))</f>
        <v>35259.693000000007</v>
      </c>
      <c r="G26" s="5">
        <f ca="1">AVERAGE(OFFSET('Optimistic QTR'!$C26,0,4*(COLUMNS('Optimistic QTR'!$C26:G26)-1),1,4))</f>
        <v>36538.616999999998</v>
      </c>
      <c r="H26" s="5">
        <f ca="1">AVERAGE(OFFSET('Optimistic QTR'!$C26,0,4*(COLUMNS('Optimistic QTR'!$C26:H26)-1),1,4))</f>
        <v>38810.772999999994</v>
      </c>
      <c r="I26" s="5">
        <f ca="1">AVERAGE(OFFSET('Optimistic QTR'!$C26,0,4*(COLUMNS('Optimistic QTR'!$C26:I26)-1),1,4))</f>
        <v>42815.450000000004</v>
      </c>
      <c r="J26" s="5">
        <f ca="1">AVERAGE(OFFSET('Optimistic QTR'!$C26,0,4*(COLUMNS('Optimistic QTR'!$C26:J26)-1),1,4))</f>
        <v>48886.184999999998</v>
      </c>
      <c r="K26" s="5">
        <f ca="1">AVERAGE(OFFSET('Optimistic QTR'!$C26,0,4*(COLUMNS('Optimistic QTR'!$C26:K26)-1),1,4))</f>
        <v>56051.767000000022</v>
      </c>
      <c r="L26" s="5">
        <f ca="1">AVERAGE(OFFSET('Optimistic QTR'!$C26,0,4*(COLUMNS('Optimistic QTR'!$C26:L26)-1),1,4))</f>
        <v>63308.569000000032</v>
      </c>
      <c r="M26" s="5">
        <f ca="1">AVERAGE(OFFSET('Optimistic QTR'!$C26,0,4*(COLUMNS('Optimistic QTR'!$C26:M26)-1),1,4))</f>
        <v>66699.558000000048</v>
      </c>
      <c r="N26" s="5">
        <f ca="1">AVERAGE(OFFSET('Optimistic QTR'!$C26,0,4*(COLUMNS('Optimistic QTR'!$C26:N26)-1),1,4))</f>
        <v>65736.616999999998</v>
      </c>
      <c r="O26" s="5">
        <f ca="1">AVERAGE(OFFSET('Optimistic QTR'!$C26,0,4*(COLUMNS('Optimistic QTR'!$C26:O26)-1),1,4))</f>
        <v>64619.398000000016</v>
      </c>
      <c r="P26" s="5">
        <f ca="1">AVERAGE(OFFSET('Optimistic QTR'!$C26,0,4*(COLUMNS('Optimistic QTR'!$C26:P26)-1),1,4))</f>
        <v>65153.798000000003</v>
      </c>
      <c r="Q26" s="5">
        <f ca="1">AVERAGE(OFFSET('Optimistic QTR'!$C26,0,4*(COLUMNS('Optimistic QTR'!$C26:Q26)-1),1,4))</f>
        <v>67066.381000000008</v>
      </c>
      <c r="R26" s="5">
        <f ca="1">AVERAGE(OFFSET('Optimistic QTR'!$C26,0,4*(COLUMNS('Optimistic QTR'!$C26:R26)-1),1,4))</f>
        <v>70544.674000000028</v>
      </c>
      <c r="S26" s="5">
        <f ca="1">AVERAGE(OFFSET('Optimistic QTR'!$C26,0,4*(COLUMNS('Optimistic QTR'!$C26:S26)-1),1,4))</f>
        <v>77356.472999999998</v>
      </c>
      <c r="T26" s="5">
        <f ca="1">AVERAGE(OFFSET('Optimistic QTR'!$C26,0,4*(COLUMNS('Optimistic QTR'!$C26:T26)-1),1,4))</f>
        <v>84043.415000000008</v>
      </c>
      <c r="U26" s="5">
        <f ca="1">AVERAGE(OFFSET('Optimistic QTR'!$C26,0,4*(COLUMNS('Optimistic QTR'!$C26:U26)-1),1,4))</f>
        <v>86345.050000000032</v>
      </c>
      <c r="V26" s="5">
        <f ca="1">AVERAGE(OFFSET('Optimistic QTR'!$C26,0,4*(COLUMNS('Optimistic QTR'!$C26:V26)-1),1,4))</f>
        <v>83137.408000000025</v>
      </c>
      <c r="W26" s="5">
        <f ca="1">AVERAGE(OFFSET('Optimistic QTR'!$C26,0,4*(COLUMNS('Optimistic QTR'!$C26:W26)-1),1,4))</f>
        <v>84234.735000000015</v>
      </c>
      <c r="X26" s="5">
        <f ca="1">AVERAGE(OFFSET('Optimistic QTR'!$C26,0,4*(COLUMNS('Optimistic QTR'!$C26:X26)-1),1,4))</f>
        <v>89705.892000000022</v>
      </c>
      <c r="Y26" s="5">
        <f ca="1">AVERAGE(OFFSET('Optimistic QTR'!$C26,0,4*(COLUMNS('Optimistic QTR'!$C26:Y26)-1),1,4))</f>
        <v>96505.671000000046</v>
      </c>
      <c r="Z26" s="5">
        <f ca="1">AVERAGE(OFFSET('Optimistic QTR'!$C26,0,4*(COLUMNS('Optimistic QTR'!$C26:Z26)-1),1,4))</f>
        <v>101050.00600000007</v>
      </c>
      <c r="AA26" s="5">
        <f ca="1">AVERAGE(OFFSET('Optimistic QTR'!$C26,0,4*(COLUMNS('Optimistic QTR'!$C26:AA26)-1),1,4))</f>
        <v>109129.18900000007</v>
      </c>
      <c r="AB26" s="5">
        <f ca="1">AVERAGE(OFFSET('Optimistic QTR'!$C26,0,4*(COLUMNS('Optimistic QTR'!$C26:AB26)-1),1,4))</f>
        <v>115530.93200000006</v>
      </c>
      <c r="AC26" s="5">
        <f ca="1">AVERAGE(OFFSET('Optimistic QTR'!$C26,0,4*(COLUMNS('Optimistic QTR'!$C26:AC26)-1),1,4))</f>
        <v>123819.6210000001</v>
      </c>
      <c r="AD26" s="5">
        <f ca="1">AVERAGE(OFFSET('Optimistic QTR'!$C26,0,4*(COLUMNS('Optimistic QTR'!$C26:AD26)-1),1,4))</f>
        <v>134017.67600000009</v>
      </c>
      <c r="AE26" s="5">
        <f ca="1">AVERAGE(OFFSET('Optimistic QTR'!$C26,0,4*(COLUMNS('Optimistic QTR'!$C26:AE26)-1),1,4))</f>
        <v>147745.36100000009</v>
      </c>
      <c r="AF26" s="5">
        <f ca="1">AVERAGE(OFFSET('Optimistic QTR'!$C26,0,4*(COLUMNS('Optimistic QTR'!$C26:AF26)-1),1,4))</f>
        <v>159329.66300000012</v>
      </c>
      <c r="AG26" s="45">
        <f ca="1">AVERAGE(OFFSET('Optimistic QTR'!$C26,0,4*(COLUMNS('Optimistic QTR'!$C26:AG26)-1),1,4))</f>
        <v>167779.86300000016</v>
      </c>
      <c r="AH26" s="45">
        <f ca="1">AVERAGE(OFFSET('Optimistic QTR'!$C26,0,4*(COLUMNS('Optimistic QTR'!$C26:AH26)-1),1,4))</f>
        <v>186183.17700000023</v>
      </c>
      <c r="AI26" s="45">
        <f ca="1">AVERAGE(OFFSET('Optimistic QTR'!$C26,0,4*(COLUMNS('Optimistic QTR'!$C26:AI26)-1),1,4))</f>
        <v>196513.24400000018</v>
      </c>
      <c r="AJ26" s="45">
        <f ca="1">AVERAGE(OFFSET('Optimistic QTR'!$C26,0,4*(COLUMNS('Optimistic QTR'!$C26:AJ26)-1),1,4))</f>
        <v>215009.51300000015</v>
      </c>
      <c r="AK26" s="9">
        <f ca="1">AVERAGE(OFFSET('Optimistic QTR'!$C26,0,4*(COLUMNS('Optimistic QTR'!$C26:AK26)-1),1,4))</f>
        <v>231801.1464290552</v>
      </c>
      <c r="AL26" s="9">
        <f ca="1">AVERAGE(OFFSET('Optimistic QTR'!$C26,0,4*(COLUMNS('Optimistic QTR'!$C26:AL26)-1),1,4))</f>
        <v>241415.61180981481</v>
      </c>
      <c r="AM26" s="9">
        <f ca="1">AVERAGE(OFFSET('Optimistic QTR'!$C26,0,4*(COLUMNS('Optimistic QTR'!$C26:AM26)-1),1,4))</f>
        <v>254311.09999999998</v>
      </c>
      <c r="AN26" s="9">
        <f ca="1">AVERAGE(OFFSET('Optimistic QTR'!$C26,0,4*(COLUMNS('Optimistic QTR'!$C26:AN26)-1),1,4))</f>
        <v>268528.55</v>
      </c>
      <c r="AO26" s="9">
        <f ca="1">AVERAGE(OFFSET('Optimistic QTR'!$C26,0,4*(COLUMNS('Optimistic QTR'!$C26:AO26)-1),1,4))</f>
        <v>282055.52500000002</v>
      </c>
      <c r="AP26" s="9">
        <f ca="1">AVERAGE(OFFSET('Optimistic QTR'!$C26,0,4*(COLUMNS('Optimistic QTR'!$C26:AP26)-1),1,4))</f>
        <v>295333.7</v>
      </c>
      <c r="AQ26" s="9">
        <f ca="1">AVERAGE(OFFSET('Optimistic QTR'!$C26,0,4*(COLUMNS('Optimistic QTR'!$C26:AQ26)-1),1,4))</f>
        <v>309972.27500000002</v>
      </c>
    </row>
    <row r="27" spans="1:43" x14ac:dyDescent="0.2">
      <c r="A27" t="str">
        <f>'Baseline QTR'!A27</f>
        <v>KS_PIPC</v>
      </c>
      <c r="B27" t="str">
        <f>'Baseline QTR'!B27</f>
        <v>Per capita personal income ($)</v>
      </c>
      <c r="C27" s="5">
        <f ca="1">AVERAGE(OFFSET('Optimistic QTR'!$C27,0,4*(COLUMNS('Optimistic QTR'!$C27:C27)-1),1,4))</f>
        <v>24043.460250421853</v>
      </c>
      <c r="D27" s="5">
        <f ca="1">AVERAGE(OFFSET('Optimistic QTR'!$C27,0,4*(COLUMNS('Optimistic QTR'!$C27:D27)-1),1,4))</f>
        <v>24928.742309519548</v>
      </c>
      <c r="E27" s="5">
        <f ca="1">AVERAGE(OFFSET('Optimistic QTR'!$C27,0,4*(COLUMNS('Optimistic QTR'!$C27:E27)-1),1,4))</f>
        <v>26447.611255082807</v>
      </c>
      <c r="F27" s="5">
        <f ca="1">AVERAGE(OFFSET('Optimistic QTR'!$C27,0,4*(COLUMNS('Optimistic QTR'!$C27:F27)-1),1,4))</f>
        <v>26983.99220443549</v>
      </c>
      <c r="G27" s="5">
        <f ca="1">AVERAGE(OFFSET('Optimistic QTR'!$C27,0,4*(COLUMNS('Optimistic QTR'!$C27:G27)-1),1,4))</f>
        <v>27961.927111218727</v>
      </c>
      <c r="H27" s="5">
        <f ca="1">AVERAGE(OFFSET('Optimistic QTR'!$C27,0,4*(COLUMNS('Optimistic QTR'!$C27:H27)-1),1,4))</f>
        <v>29303.145682235026</v>
      </c>
      <c r="I27" s="5">
        <f ca="1">AVERAGE(OFFSET('Optimistic QTR'!$C27,0,4*(COLUMNS('Optimistic QTR'!$C27:I27)-1),1,4))</f>
        <v>31348.126872759265</v>
      </c>
      <c r="J27" s="5">
        <f ca="1">AVERAGE(OFFSET('Optimistic QTR'!$C27,0,4*(COLUMNS('Optimistic QTR'!$C27:J27)-1),1,4))</f>
        <v>33507.490840780149</v>
      </c>
      <c r="K27" s="5">
        <f ca="1">AVERAGE(OFFSET('Optimistic QTR'!$C27,0,4*(COLUMNS('Optimistic QTR'!$C27:K27)-1),1,4))</f>
        <v>37066.181849636232</v>
      </c>
      <c r="L27" s="5">
        <f ca="1">AVERAGE(OFFSET('Optimistic QTR'!$C27,0,4*(COLUMNS('Optimistic QTR'!$C27:L27)-1),1,4))</f>
        <v>39659.506975980257</v>
      </c>
      <c r="M27" s="5">
        <f ca="1">AVERAGE(OFFSET('Optimistic QTR'!$C27,0,4*(COLUMNS('Optimistic QTR'!$C27:M27)-1),1,4))</f>
        <v>41552.953010835583</v>
      </c>
      <c r="N27" s="5">
        <f ca="1">AVERAGE(OFFSET('Optimistic QTR'!$C27,0,4*(COLUMNS('Optimistic QTR'!$C27:N27)-1),1,4))</f>
        <v>41719.442224035432</v>
      </c>
      <c r="O27" s="5">
        <f ca="1">AVERAGE(OFFSET('Optimistic QTR'!$C27,0,4*(COLUMNS('Optimistic QTR'!$C27:O27)-1),1,4))</f>
        <v>41547.297390535052</v>
      </c>
      <c r="P27" s="5">
        <f ca="1">AVERAGE(OFFSET('Optimistic QTR'!$C27,0,4*(COLUMNS('Optimistic QTR'!$C27:P27)-1),1,4))</f>
        <v>42298.499933557403</v>
      </c>
      <c r="Q27" s="5">
        <f ca="1">AVERAGE(OFFSET('Optimistic QTR'!$C27,0,4*(COLUMNS('Optimistic QTR'!$C27:Q27)-1),1,4))</f>
        <v>45606.781394965277</v>
      </c>
      <c r="R27" s="5">
        <f ca="1">AVERAGE(OFFSET('Optimistic QTR'!$C27,0,4*(COLUMNS('Optimistic QTR'!$C27:R27)-1),1,4))</f>
        <v>46104.08711308975</v>
      </c>
      <c r="S27" s="5">
        <f ca="1">AVERAGE(OFFSET('Optimistic QTR'!$C27,0,4*(COLUMNS('Optimistic QTR'!$C27:S27)-1),1,4))</f>
        <v>50051.92547057318</v>
      </c>
      <c r="T27" s="5">
        <f ca="1">AVERAGE(OFFSET('Optimistic QTR'!$C27,0,4*(COLUMNS('Optimistic QTR'!$C27:T27)-1),1,4))</f>
        <v>53703.052558527379</v>
      </c>
      <c r="U27" s="5">
        <f ca="1">AVERAGE(OFFSET('Optimistic QTR'!$C27,0,4*(COLUMNS('Optimistic QTR'!$C27:U27)-1),1,4))</f>
        <v>55087.516390842648</v>
      </c>
      <c r="V27" s="5">
        <f ca="1">AVERAGE(OFFSET('Optimistic QTR'!$C27,0,4*(COLUMNS('Optimistic QTR'!$C27:V27)-1),1,4))</f>
        <v>50885.120682745001</v>
      </c>
      <c r="W27" s="5">
        <f ca="1">AVERAGE(OFFSET('Optimistic QTR'!$C27,0,4*(COLUMNS('Optimistic QTR'!$C27:W27)-1),1,4))</f>
        <v>51528.329461055189</v>
      </c>
      <c r="X27" s="5">
        <f ca="1">AVERAGE(OFFSET('Optimistic QTR'!$C27,0,4*(COLUMNS('Optimistic QTR'!$C27:X27)-1),1,4))</f>
        <v>54957.382972437925</v>
      </c>
      <c r="Y27" s="5">
        <f ca="1">AVERAGE(OFFSET('Optimistic QTR'!$C27,0,4*(COLUMNS('Optimistic QTR'!$C27:Y27)-1),1,4))</f>
        <v>60387.852239686108</v>
      </c>
      <c r="Z27" s="5">
        <f ca="1">AVERAGE(OFFSET('Optimistic QTR'!$C27,0,4*(COLUMNS('Optimistic QTR'!$C27:Z27)-1),1,4))</f>
        <v>61080.997103668851</v>
      </c>
      <c r="AA27" s="5">
        <f ca="1">AVERAGE(OFFSET('Optimistic QTR'!$C27,0,4*(COLUMNS('Optimistic QTR'!$C27:AA27)-1),1,4))</f>
        <v>65569.682234164677</v>
      </c>
      <c r="AB27" s="5">
        <f ca="1">AVERAGE(OFFSET('Optimistic QTR'!$C27,0,4*(COLUMNS('Optimistic QTR'!$C27:AB27)-1),1,4))</f>
        <v>68337.109408417615</v>
      </c>
      <c r="AC27" s="5">
        <f ca="1">AVERAGE(OFFSET('Optimistic QTR'!$C27,0,4*(COLUMNS('Optimistic QTR'!$C27:AC27)-1),1,4))</f>
        <v>71276.701804414857</v>
      </c>
      <c r="AD27" s="5">
        <f ca="1">AVERAGE(OFFSET('Optimistic QTR'!$C27,0,4*(COLUMNS('Optimistic QTR'!$C27:AD27)-1),1,4))</f>
        <v>75494.397116733802</v>
      </c>
      <c r="AE27" s="5">
        <f ca="1">AVERAGE(OFFSET('Optimistic QTR'!$C27,0,4*(COLUMNS('Optimistic QTR'!$C27:AE27)-1),1,4))</f>
        <v>79849.35955386945</v>
      </c>
      <c r="AF27" s="5">
        <f ca="1">AVERAGE(OFFSET('Optimistic QTR'!$C27,0,4*(COLUMNS('Optimistic QTR'!$C27:AF27)-1),1,4))</f>
        <v>84353.754667463363</v>
      </c>
      <c r="AG27" s="45">
        <f ca="1">AVERAGE(OFFSET('Optimistic QTR'!$C27,0,4*(COLUMNS('Optimistic QTR'!$C27:AG27)-1),1,4))</f>
        <v>89119.81125387564</v>
      </c>
      <c r="AH27" s="45">
        <f ca="1">AVERAGE(OFFSET('Optimistic QTR'!$C27,0,4*(COLUMNS('Optimistic QTR'!$C27:AH27)-1),1,4))</f>
        <v>96822.9022364876</v>
      </c>
      <c r="AI27" s="45">
        <f ca="1">AVERAGE(OFFSET('Optimistic QTR'!$C27,0,4*(COLUMNS('Optimistic QTR'!$C27:AI27)-1),1,4))</f>
        <v>99187.494290685921</v>
      </c>
      <c r="AJ27" s="45">
        <f ca="1">AVERAGE(OFFSET('Optimistic QTR'!$C27,0,4*(COLUMNS('Optimistic QTR'!$C27:AJ27)-1),1,4))</f>
        <v>105920.09557307619</v>
      </c>
      <c r="AK27" s="9">
        <f ca="1">AVERAGE(OFFSET('Optimistic QTR'!$C27,0,4*(COLUMNS('Optimistic QTR'!$C27:AK27)-1),1,4))</f>
        <v>112511.97418330304</v>
      </c>
      <c r="AL27" s="9">
        <f ca="1">AVERAGE(OFFSET('Optimistic QTR'!$C27,0,4*(COLUMNS('Optimistic QTR'!$C27:AL27)-1),1,4))</f>
        <v>116761.43253685799</v>
      </c>
      <c r="AM27" s="9">
        <f ca="1">AVERAGE(OFFSET('Optimistic QTR'!$C27,0,4*(COLUMNS('Optimistic QTR'!$C27:AM27)-1),1,4))</f>
        <v>122902.95000000001</v>
      </c>
      <c r="AN27" s="9">
        <f ca="1">AVERAGE(OFFSET('Optimistic QTR'!$C27,0,4*(COLUMNS('Optimistic QTR'!$C27:AN27)-1),1,4))</f>
        <v>129571.70000000001</v>
      </c>
      <c r="AO27" s="9">
        <f ca="1">AVERAGE(OFFSET('Optimistic QTR'!$C27,0,4*(COLUMNS('Optimistic QTR'!$C27:AO27)-1),1,4))</f>
        <v>135668.27499999999</v>
      </c>
      <c r="AP27" s="9">
        <f ca="1">AVERAGE(OFFSET('Optimistic QTR'!$C27,0,4*(COLUMNS('Optimistic QTR'!$C27:AP27)-1),1,4))</f>
        <v>141328.125</v>
      </c>
      <c r="AQ27" s="9">
        <f ca="1">AVERAGE(OFFSET('Optimistic QTR'!$C27,0,4*(COLUMNS('Optimistic QTR'!$C27:AQ27)-1),1,4))</f>
        <v>147156.07499999998</v>
      </c>
    </row>
    <row r="28" spans="1:43"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row>
    <row r="29" spans="1:43"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249.36449999999999</v>
      </c>
      <c r="AC29" s="3">
        <v>254.88650000000001</v>
      </c>
      <c r="AD29" s="3">
        <v>262.66800000000001</v>
      </c>
      <c r="AE29" s="3">
        <v>271.08949999999999</v>
      </c>
      <c r="AF29" s="3">
        <v>277.98400000000004</v>
      </c>
      <c r="AG29" s="3">
        <v>282.69299999999998</v>
      </c>
      <c r="AH29" s="3">
        <v>295.56049999999999</v>
      </c>
      <c r="AI29" s="3">
        <v>322.16700000000003</v>
      </c>
      <c r="AJ29" s="3">
        <v>340.84500000000003</v>
      </c>
      <c r="AK29" s="3">
        <v>353.48849999999999</v>
      </c>
      <c r="AL29" s="8">
        <f>('Optimistic QTR'!EM29+2*'Optimistic QTR'!EN29+'Optimistic QTR'!EO29+2*'Optimistic QTR'!EP29)/6</f>
        <v>363.03696666666673</v>
      </c>
      <c r="AM29" s="8">
        <f>('Optimistic QTR'!EQ29+2*'Optimistic QTR'!ER29+'Optimistic QTR'!ES29+2*'Optimistic QTR'!ET29)/6</f>
        <v>375.84543333333335</v>
      </c>
      <c r="AN29" s="8">
        <f>('Optimistic QTR'!EU29+2*'Optimistic QTR'!EV29+'Optimistic QTR'!EW29+2*'Optimistic QTR'!EX29)/6</f>
        <v>388.73776666666663</v>
      </c>
      <c r="AO29" s="8">
        <f>('Optimistic QTR'!EY29+2*'Optimistic QTR'!EZ29+'Optimistic QTR'!FA29+2*'Optimistic QTR'!FB29)/6</f>
        <v>400.07288333333332</v>
      </c>
      <c r="AP29" s="8">
        <f>('Optimistic QTR'!FC29+2*'Optimistic QTR'!FD29+'Optimistic QTR'!FE29+2*'Optimistic QTR'!FF29)/6</f>
        <v>409.83179999999999</v>
      </c>
      <c r="AQ29" s="8">
        <f>('Optimistic QTR'!FG29+2*'Optimistic QTR'!FH29+'Optimistic QTR'!FI29+2*'Optimistic QTR'!FJ29)/6</f>
        <v>419.47205000000002</v>
      </c>
    </row>
    <row r="30" spans="1:43" x14ac:dyDescent="0.2">
      <c r="A30" t="str">
        <f>'Baseline QTR'!A30</f>
        <v>KSP_CPIW</v>
      </c>
      <c r="B30" t="str">
        <f>'Baseline QTR'!B30</f>
        <v>Seattle MSA CPI-W (1982-1984=100)</v>
      </c>
      <c r="C30" s="3">
        <v>124.45</v>
      </c>
      <c r="D30" s="3">
        <v>131.30000000000001</v>
      </c>
      <c r="E30" s="3">
        <v>136</v>
      </c>
      <c r="F30" s="3">
        <v>140</v>
      </c>
      <c r="G30" s="3">
        <v>145.1</v>
      </c>
      <c r="H30" s="3">
        <v>149.35000000000002</v>
      </c>
      <c r="I30" s="3">
        <v>154.25</v>
      </c>
      <c r="J30" s="3">
        <v>159.05000000000001</v>
      </c>
      <c r="K30" s="3">
        <v>163.25</v>
      </c>
      <c r="L30" s="3">
        <v>168.25</v>
      </c>
      <c r="M30" s="3">
        <v>174.60000000000002</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244.9325</v>
      </c>
      <c r="AC30" s="3">
        <v>250.523</v>
      </c>
      <c r="AD30" s="3">
        <v>258.84749999999997</v>
      </c>
      <c r="AE30" s="3">
        <v>267.5505</v>
      </c>
      <c r="AF30" s="3">
        <v>273.27250000000004</v>
      </c>
      <c r="AG30" s="3">
        <v>278.47649999999999</v>
      </c>
      <c r="AH30" s="3">
        <v>291.70400000000001</v>
      </c>
      <c r="AI30" s="3">
        <v>317.40249999999997</v>
      </c>
      <c r="AJ30" s="3">
        <v>334.911</v>
      </c>
      <c r="AK30" s="3">
        <v>347.01800000000003</v>
      </c>
      <c r="AL30" s="8">
        <f>('Optimistic QTR'!EM30+2*'Optimistic QTR'!EN30+'Optimistic QTR'!EO30+2*'Optimistic QTR'!EP30)/6</f>
        <v>357.02506666666665</v>
      </c>
      <c r="AM30" s="8">
        <f>('Optimistic QTR'!EQ30+2*'Optimistic QTR'!ER30+'Optimistic QTR'!ES30+2*'Optimistic QTR'!ET30)/6</f>
        <v>370.34803333333338</v>
      </c>
      <c r="AN30" s="8">
        <f>('Optimistic QTR'!EU30+2*'Optimistic QTR'!EV30+'Optimistic QTR'!EW30+2*'Optimistic QTR'!EX30)/6</f>
        <v>382.76819999999998</v>
      </c>
      <c r="AO30" s="8">
        <f>('Optimistic QTR'!EY30+2*'Optimistic QTR'!EZ30+'Optimistic QTR'!FA30+2*'Optimistic QTR'!FB30)/6</f>
        <v>393.75801666666666</v>
      </c>
      <c r="AP30" s="8">
        <f>('Optimistic QTR'!FC30+2*'Optimistic QTR'!FD30+'Optimistic QTR'!FE30+2*'Optimistic QTR'!FF30)/6</f>
        <v>403.4690333333333</v>
      </c>
      <c r="AQ30" s="8">
        <f>('Optimistic QTR'!FG30+2*'Optimistic QTR'!FH30+'Optimistic QTR'!FI30+2*'Optimistic QTR'!FJ30)/6</f>
        <v>413.00844999999998</v>
      </c>
    </row>
    <row r="31" spans="1:43" x14ac:dyDescent="0.2">
      <c r="A31" t="str">
        <f>'Baseline QTR'!A31</f>
        <v>KSP_PHCL</v>
      </c>
      <c r="B31" t="str">
        <f>'Baseline QTR'!B31</f>
        <v>Seattle MSA S&amp;P CoreLogic Case-Shilller Home Price Index</v>
      </c>
      <c r="C31" s="3">
        <f ca="1">AVERAGE(OFFSET('Optimistic QTR'!$C31,0,4*(COLUMNS('Optimistic QTR'!$C31:C31)-1),1,4))</f>
        <v>65.511397543997504</v>
      </c>
      <c r="D31" s="3">
        <f ca="1">AVERAGE(OFFSET('Optimistic QTR'!$C31,0,4*(COLUMNS('Optimistic QTR'!$C31:D31)-1),1,4))</f>
        <v>65.974564618195501</v>
      </c>
      <c r="E31" s="3">
        <f ca="1">AVERAGE(OFFSET('Optimistic QTR'!$C31,0,4*(COLUMNS('Optimistic QTR'!$C31:E31)-1),1,4))</f>
        <v>67.139369051636749</v>
      </c>
      <c r="F31" s="3">
        <f ca="1">AVERAGE(OFFSET('Optimistic QTR'!$C31,0,4*(COLUMNS('Optimistic QTR'!$C31:F31)-1),1,4))</f>
        <v>68.530382777058662</v>
      </c>
      <c r="G31" s="3">
        <f ca="1">AVERAGE(OFFSET('Optimistic QTR'!$C31,0,4*(COLUMNS('Optimistic QTR'!$C31:G31)-1),1,4))</f>
        <v>71.232200216684248</v>
      </c>
      <c r="H31" s="3">
        <f ca="1">AVERAGE(OFFSET('Optimistic QTR'!$C31,0,4*(COLUMNS('Optimistic QTR'!$C31:H31)-1),1,4))</f>
        <v>72.245546334667011</v>
      </c>
      <c r="I31" s="3">
        <f ca="1">AVERAGE(OFFSET('Optimistic QTR'!$C31,0,4*(COLUMNS('Optimistic QTR'!$C31:I31)-1),1,4))</f>
        <v>74.108392708438686</v>
      </c>
      <c r="J31" s="3">
        <f>('Optimistic QTR'!AE31+2*'Optimistic QTR'!AF31+'Optimistic QTR'!AG31+2*'Optimistic QTR'!AH31)/6</f>
        <v>80.109419210341557</v>
      </c>
      <c r="K31" s="3">
        <f ca="1">AVERAGE(OFFSET('Optimistic QTR'!$C31,0,4*(COLUMNS('Optimistic QTR'!$C31:K31)-1),1,4))</f>
        <v>88.658224146601498</v>
      </c>
      <c r="L31" s="3">
        <f ca="1">AVERAGE(OFFSET('Optimistic QTR'!$C31,0,4*(COLUMNS('Optimistic QTR'!$C31:L31)-1),1,4))</f>
        <v>96.529889576209086</v>
      </c>
      <c r="M31" s="3">
        <f ca="1">AVERAGE(OFFSET('Optimistic QTR'!$C31,0,4*(COLUMNS('Optimistic QTR'!$C31:M31)-1),1,4))</f>
        <v>104.42489300118865</v>
      </c>
      <c r="N31" s="3">
        <f ca="1">AVERAGE(OFFSET('Optimistic QTR'!$C31,0,4*(COLUMNS('Optimistic QTR'!$C31:N31)-1),1,4))</f>
        <v>109.94090560600974</v>
      </c>
      <c r="O31" s="3">
        <f ca="1">AVERAGE(OFFSET('Optimistic QTR'!$C31,0,4*(COLUMNS('Optimistic QTR'!$C31:O31)-1),1,4))</f>
        <v>114.4340911481784</v>
      </c>
      <c r="P31" s="3">
        <f ca="1">AVERAGE(OFFSET('Optimistic QTR'!$C31,0,4*(COLUMNS('Optimistic QTR'!$C31:P31)-1),1,4))</f>
        <v>120.24233302935733</v>
      </c>
      <c r="Q31" s="3">
        <f ca="1">AVERAGE(OFFSET('Optimistic QTR'!$C31,0,4*(COLUMNS('Optimistic QTR'!$C31:Q31)-1),1,4))</f>
        <v>131.7092958493474</v>
      </c>
      <c r="R31" s="3">
        <f ca="1">AVERAGE(OFFSET('Optimistic QTR'!$C31,0,4*(COLUMNS('Optimistic QTR'!$C31:R31)-1),1,4))</f>
        <v>152.41068476648493</v>
      </c>
      <c r="S31" s="3">
        <f ca="1">AVERAGE(OFFSET('Optimistic QTR'!$C31,0,4*(COLUMNS('Optimistic QTR'!$C31:S31)-1),1,4))</f>
        <v>176.86062211443942</v>
      </c>
      <c r="T31" s="3">
        <f ca="1">AVERAGE(OFFSET('Optimistic QTR'!$C31,0,4*(COLUMNS('Optimistic QTR'!$C31:T31)-1),1,4))</f>
        <v>188.65030090465891</v>
      </c>
      <c r="U31" s="3">
        <f ca="1">AVERAGE(OFFSET('Optimistic QTR'!$C31,0,4*(COLUMNS('Optimistic QTR'!$C31:U31)-1),1,4))</f>
        <v>174.81058549077241</v>
      </c>
      <c r="V31" s="3">
        <f ca="1">AVERAGE(OFFSET('Optimistic QTR'!$C31,0,4*(COLUMNS('Optimistic QTR'!$C31:V31)-1),1,4))</f>
        <v>149.74467637239826</v>
      </c>
      <c r="W31" s="3">
        <f ca="1">AVERAGE(OFFSET('Optimistic QTR'!$C31,0,4*(COLUMNS('Optimistic QTR'!$C31:W31)-1),1,4))</f>
        <v>144.40622125213275</v>
      </c>
      <c r="X31" s="3">
        <f ca="1">AVERAGE(OFFSET('Optimistic QTR'!$C31,0,4*(COLUMNS('Optimistic QTR'!$C31:X31)-1),1,4))</f>
        <v>134.91255301167675</v>
      </c>
      <c r="Y31" s="3">
        <f ca="1">AVERAGE(OFFSET('Optimistic QTR'!$C31,0,4*(COLUMNS('Optimistic QTR'!$C31:Y31)-1),1,4))</f>
        <v>137.76973664280885</v>
      </c>
      <c r="Z31" s="3">
        <f ca="1">AVERAGE(OFFSET('Optimistic QTR'!$C31,0,4*(COLUMNS('Optimistic QTR'!$C31:Z31)-1),1,4))</f>
        <v>153.96213904039701</v>
      </c>
      <c r="AA31" s="3">
        <f ca="1">AVERAGE(OFFSET('Optimistic QTR'!$C31,0,4*(COLUMNS('Optimistic QTR'!$C31:AA31)-1),1,4))</f>
        <v>167.12447504358431</v>
      </c>
      <c r="AB31" s="3">
        <f ca="1">AVERAGE(OFFSET('Optimistic QTR'!$C31,0,4*(COLUMNS('Optimistic QTR'!$C31:AB31)-1),1,4))</f>
        <v>180.33881868720533</v>
      </c>
      <c r="AC31" s="3">
        <f ca="1">AVERAGE(OFFSET('Optimistic QTR'!$C31,0,4*(COLUMNS('Optimistic QTR'!$C31:AC31)-1),1,4))</f>
        <v>199.81420573962131</v>
      </c>
      <c r="AD31" s="3">
        <f ca="1">AVERAGE(OFFSET('Optimistic QTR'!$C31,0,4*(COLUMNS('Optimistic QTR'!$C31:AD31)-1),1,4))</f>
        <v>225.30589692595299</v>
      </c>
      <c r="AE31" s="3">
        <f ca="1">AVERAGE(OFFSET('Optimistic QTR'!$C31,0,4*(COLUMNS('Optimistic QTR'!$C31:AE31)-1),1,4))</f>
        <v>248.74446576798468</v>
      </c>
      <c r="AF31" s="3">
        <f ca="1">AVERAGE(OFFSET('Optimistic QTR'!$C31,0,4*(COLUMNS('Optimistic QTR'!$C31:AF31)-1),1,4))</f>
        <v>252.36458762873667</v>
      </c>
      <c r="AG31" s="3">
        <f ca="1">AVERAGE(OFFSET('Optimistic QTR'!$C31,0,4*(COLUMNS('Optimistic QTR'!$C31:AG31)-1),1,4))</f>
        <v>274.1429807532208</v>
      </c>
      <c r="AH31" s="3">
        <f ca="1">AVERAGE(OFFSET('Optimistic QTR'!$C31,0,4*(COLUMNS('Optimistic QTR'!$C31:AH31)-1),1,4))</f>
        <v>333.92098690314356</v>
      </c>
      <c r="AI31" s="3">
        <f ca="1">AVERAGE(OFFSET('Optimistic QTR'!$C31,0,4*(COLUMNS('Optimistic QTR'!$C31:AI31)-1),1,4))</f>
        <v>382.59804422767291</v>
      </c>
      <c r="AJ31" s="3">
        <f ca="1">AVERAGE(OFFSET('Optimistic QTR'!$C31,0,4*(COLUMNS('Optimistic QTR'!$C31:AJ31)-1),1,4))</f>
        <v>365.49815238818616</v>
      </c>
      <c r="AK31" s="3">
        <f ca="1">AVERAGE(OFFSET('Optimistic QTR'!$C31,0,4*(COLUMNS('Optimistic QTR'!$C31:AK31)-1),1,4))</f>
        <v>387.6658119745702</v>
      </c>
      <c r="AL31" s="8">
        <f ca="1">AVERAGE(OFFSET('Optimistic QTR'!$C31,0,4*(COLUMNS('Optimistic QTR'!$C31:AL31)-1),1,4))</f>
        <v>388.03338396690697</v>
      </c>
      <c r="AM31" s="8">
        <f ca="1">AVERAGE(OFFSET('Optimistic QTR'!$C31,0,4*(COLUMNS('Optimistic QTR'!$C31:AM31)-1),1,4))</f>
        <v>378.2543</v>
      </c>
      <c r="AN31" s="8">
        <f ca="1">AVERAGE(OFFSET('Optimistic QTR'!$C31,0,4*(COLUMNS('Optimistic QTR'!$C31:AN31)-1),1,4))</f>
        <v>379.73842500000001</v>
      </c>
      <c r="AO31" s="8">
        <f ca="1">AVERAGE(OFFSET('Optimistic QTR'!$C31,0,4*(COLUMNS('Optimistic QTR'!$C31:AO31)-1),1,4))</f>
        <v>389.27617499999997</v>
      </c>
      <c r="AP31" s="8">
        <f ca="1">AVERAGE(OFFSET('Optimistic QTR'!$C31,0,4*(COLUMNS('Optimistic QTR'!$C31:AP31)-1),1,4))</f>
        <v>401.70102500000002</v>
      </c>
      <c r="AQ31" s="8">
        <f ca="1">AVERAGE(OFFSET('Optimistic QTR'!$C31,0,4*(COLUMNS('Optimistic QTR'!$C31:AQ31)-1),1,4))</f>
        <v>416.68810000000008</v>
      </c>
    </row>
    <row r="32" spans="1:43" x14ac:dyDescent="0.2">
      <c r="A32" t="str">
        <f>'Baseline QTR'!A32</f>
        <v>KS_BP</v>
      </c>
      <c r="B32" t="str">
        <f>'Baseline QTR'!B32</f>
        <v>Housing permits (thous.)</v>
      </c>
      <c r="C32" s="3">
        <f ca="1">AVERAGE(OFFSET('Optimistic QTR'!$C32,0,4*(COLUMNS('Optimistic QTR'!$C32:C32)-1),1,4))</f>
        <v>23186.00048828125</v>
      </c>
      <c r="D32" s="3">
        <f ca="1">AVERAGE(OFFSET('Optimistic QTR'!$C32,0,4*(COLUMNS('Optimistic QTR'!$C32:D32)-1),1,4))</f>
        <v>10395</v>
      </c>
      <c r="E32" s="3">
        <f ca="1">AVERAGE(OFFSET('Optimistic QTR'!$C32,0,4*(COLUMNS('Optimistic QTR'!$C32:E32)-1),1,4))</f>
        <v>13371.998291015625</v>
      </c>
      <c r="F32" s="3">
        <f ca="1">AVERAGE(OFFSET('Optimistic QTR'!$C32,0,4*(COLUMNS('Optimistic QTR'!$C32:F32)-1),1,4))</f>
        <v>13166</v>
      </c>
      <c r="G32" s="3">
        <f ca="1">AVERAGE(OFFSET('Optimistic QTR'!$C32,0,4*(COLUMNS('Optimistic QTR'!$C32:G32)-1),1,4))</f>
        <v>14959</v>
      </c>
      <c r="H32" s="3">
        <f ca="1">AVERAGE(OFFSET('Optimistic QTR'!$C32,0,4*(COLUMNS('Optimistic QTR'!$C32:H32)-1),1,4))</f>
        <v>13964</v>
      </c>
      <c r="I32" s="3">
        <f ca="1">AVERAGE(OFFSET('Optimistic QTR'!$C32,0,4*(COLUMNS('Optimistic QTR'!$C32:I32)-1),1,4))</f>
        <v>16031</v>
      </c>
      <c r="J32" s="3">
        <f ca="1">AVERAGE(OFFSET('Optimistic QTR'!$C32,0,4*(COLUMNS('Optimistic QTR'!$C32:J32)-1),1,4))</f>
        <v>17877</v>
      </c>
      <c r="K32" s="3">
        <f ca="1">AVERAGE(OFFSET('Optimistic QTR'!$C32,0,4*(COLUMNS('Optimistic QTR'!$C32:K32)-1),1,4))</f>
        <v>21045</v>
      </c>
      <c r="L32" s="3">
        <f ca="1">AVERAGE(OFFSET('Optimistic QTR'!$C32,0,4*(COLUMNS('Optimistic QTR'!$C32:L32)-1),1,4))</f>
        <v>19646</v>
      </c>
      <c r="M32" s="3">
        <f ca="1">AVERAGE(OFFSET('Optimistic QTR'!$C32,0,4*(COLUMNS('Optimistic QTR'!$C32:M32)-1),1,4))</f>
        <v>18721</v>
      </c>
      <c r="N32" s="3">
        <f ca="1">AVERAGE(OFFSET('Optimistic QTR'!$C32,0,4*(COLUMNS('Optimistic QTR'!$C32:N32)-1),1,4))</f>
        <v>15548</v>
      </c>
      <c r="O32" s="3">
        <f ca="1">AVERAGE(OFFSET('Optimistic QTR'!$C32,0,4*(COLUMNS('Optimistic QTR'!$C32:O32)-1),1,4))</f>
        <v>14818</v>
      </c>
      <c r="P32" s="3">
        <f ca="1">AVERAGE(OFFSET('Optimistic QTR'!$C32,0,4*(COLUMNS('Optimistic QTR'!$C32:P32)-1),1,4))</f>
        <v>15596</v>
      </c>
      <c r="Q32" s="3">
        <f ca="1">AVERAGE(OFFSET('Optimistic QTR'!$C32,0,4*(COLUMNS('Optimistic QTR'!$C32:Q32)-1),1,4))</f>
        <v>17564</v>
      </c>
      <c r="R32" s="3">
        <f ca="1">AVERAGE(OFFSET('Optimistic QTR'!$C32,0,4*(COLUMNS('Optimistic QTR'!$C32:R32)-1),1,4))</f>
        <v>18779</v>
      </c>
      <c r="S32" s="3">
        <f ca="1">AVERAGE(OFFSET('Optimistic QTR'!$C32,0,4*(COLUMNS('Optimistic QTR'!$C32:S32)-1),1,4))</f>
        <v>19705</v>
      </c>
      <c r="T32" s="3">
        <f ca="1">AVERAGE(OFFSET('Optimistic QTR'!$C32,0,4*(COLUMNS('Optimistic QTR'!$C32:T32)-1),1,4))</f>
        <v>21137</v>
      </c>
      <c r="U32" s="3">
        <f ca="1">AVERAGE(OFFSET('Optimistic QTR'!$C32,0,4*(COLUMNS('Optimistic QTR'!$C32:U32)-1),1,4))</f>
        <v>12817</v>
      </c>
      <c r="V32" s="3">
        <f ca="1">AVERAGE(OFFSET('Optimistic QTR'!$C32,0,4*(COLUMNS('Optimistic QTR'!$C32:V32)-1),1,4))</f>
        <v>5382</v>
      </c>
      <c r="W32" s="3">
        <f ca="1">AVERAGE(OFFSET('Optimistic QTR'!$C32,0,4*(COLUMNS('Optimistic QTR'!$C32:W32)-1),1,4))</f>
        <v>8016</v>
      </c>
      <c r="X32" s="3">
        <f ca="1">AVERAGE(OFFSET('Optimistic QTR'!$C32,0,4*(COLUMNS('Optimistic QTR'!$C32:X32)-1),1,4))</f>
        <v>8694</v>
      </c>
      <c r="Y32" s="3">
        <f ca="1">AVERAGE(OFFSET('Optimistic QTR'!$C32,0,4*(COLUMNS('Optimistic QTR'!$C32:Y32)-1),1,4))</f>
        <v>14451</v>
      </c>
      <c r="Z32" s="3">
        <f ca="1">AVERAGE(OFFSET('Optimistic QTR'!$C32,0,4*(COLUMNS('Optimistic QTR'!$C32:Z32)-1),1,4))</f>
        <v>15450</v>
      </c>
      <c r="AA32" s="3">
        <f ca="1">AVERAGE(OFFSET('Optimistic QTR'!$C32,0,4*(COLUMNS('Optimistic QTR'!$C32:AA32)-1),1,4))</f>
        <v>17832</v>
      </c>
      <c r="AB32" s="3">
        <f ca="1">AVERAGE(OFFSET('Optimistic QTR'!$C32,0,4*(COLUMNS('Optimistic QTR'!$C32:AB32)-1),1,4))</f>
        <v>22128</v>
      </c>
      <c r="AC32" s="3">
        <f ca="1">AVERAGE(OFFSET('Optimistic QTR'!$C32,0,4*(COLUMNS('Optimistic QTR'!$C32:AC32)-1),1,4))</f>
        <v>21396</v>
      </c>
      <c r="AD32" s="3">
        <f ca="1">AVERAGE(OFFSET('Optimistic QTR'!$C32,0,4*(COLUMNS('Optimistic QTR'!$C32:AD32)-1),1,4))</f>
        <v>21774</v>
      </c>
      <c r="AE32" s="3">
        <f ca="1">AVERAGE(OFFSET('Optimistic QTR'!$C32,0,4*(COLUMNS('Optimistic QTR'!$C32:AE32)-1),1,4))</f>
        <v>19186</v>
      </c>
      <c r="AF32" s="3">
        <f ca="1">AVERAGE(OFFSET('Optimistic QTR'!$C32,0,4*(COLUMNS('Optimistic QTR'!$C32:AF32)-1),1,4))</f>
        <v>22482</v>
      </c>
      <c r="AG32" s="3">
        <f ca="1">AVERAGE(OFFSET('Optimistic QTR'!$C32,0,4*(COLUMNS('Optimistic QTR'!$C32:AG32)-1),1,4))</f>
        <v>18913</v>
      </c>
      <c r="AH32" s="3">
        <f ca="1">AVERAGE(OFFSET('Optimistic QTR'!$C32,0,4*(COLUMNS('Optimistic QTR'!$C32:AH32)-1),1,4))</f>
        <v>24130</v>
      </c>
      <c r="AI32" s="3">
        <f ca="1">AVERAGE(OFFSET('Optimistic QTR'!$C32,0,4*(COLUMNS('Optimistic QTR'!$C32:AI32)-1),1,4))</f>
        <v>21160</v>
      </c>
      <c r="AJ32" s="3">
        <f ca="1">AVERAGE(OFFSET('Optimistic QTR'!$C32,0,4*(COLUMNS('Optimistic QTR'!$C32:AJ32)-1),1,4))</f>
        <v>14481</v>
      </c>
      <c r="AK32" s="3">
        <f ca="1">AVERAGE(OFFSET('Optimistic QTR'!$C32,0,4*(COLUMNS('Optimistic QTR'!$C32:AK32)-1),1,4))</f>
        <v>14474</v>
      </c>
      <c r="AL32" s="8">
        <f ca="1">AVERAGE(OFFSET('Optimistic QTR'!$C32,0,4*(COLUMNS('Optimistic QTR'!$C32:AL32)-1),1,4))</f>
        <v>12096.97</v>
      </c>
      <c r="AM32" s="8">
        <f ca="1">AVERAGE(OFFSET('Optimistic QTR'!$C32,0,4*(COLUMNS('Optimistic QTR'!$C32:AM32)-1),1,4))</f>
        <v>14809.377500000001</v>
      </c>
      <c r="AN32" s="8">
        <f ca="1">AVERAGE(OFFSET('Optimistic QTR'!$C32,0,4*(COLUMNS('Optimistic QTR'!$C32:AN32)-1),1,4))</f>
        <v>16369.745000000001</v>
      </c>
      <c r="AO32" s="8">
        <f ca="1">AVERAGE(OFFSET('Optimistic QTR'!$C32,0,4*(COLUMNS('Optimistic QTR'!$C32:AO32)-1),1,4))</f>
        <v>17411.239999999998</v>
      </c>
      <c r="AP32" s="8">
        <f ca="1">AVERAGE(OFFSET('Optimistic QTR'!$C32,0,4*(COLUMNS('Optimistic QTR'!$C32:AP32)-1),1,4))</f>
        <v>18046.419999999998</v>
      </c>
      <c r="AQ32" s="8">
        <f ca="1">AVERAGE(OFFSET('Optimistic QTR'!$C32,0,4*(COLUMNS('Optimistic QTR'!$C32:AQ32)-1),1,4))</f>
        <v>18345.900000000001</v>
      </c>
    </row>
    <row r="33" spans="1:43" x14ac:dyDescent="0.2">
      <c r="A33" t="str">
        <f>'Baseline QTR'!A33</f>
        <v>KS_POP</v>
      </c>
      <c r="B33" t="str">
        <f>'Baseline QTR'!B33</f>
        <v>Population (thous.)</v>
      </c>
      <c r="C33" s="47">
        <f ca="1">AVERAGE(OFFSET('Optimistic QTR'!$C33,0,4*(COLUMNS('Optimistic QTR'!$C33:C33)-1),1,4))</f>
        <v>1999.2114712037874</v>
      </c>
      <c r="D33" s="47">
        <f ca="1">AVERAGE(OFFSET('Optimistic QTR'!$C33,0,4*(COLUMNS('Optimistic QTR'!$C33:D33)-1),1,4))</f>
        <v>2050.810950062104</v>
      </c>
      <c r="E33" s="47">
        <f ca="1">AVERAGE(OFFSET('Optimistic QTR'!$C33,0,4*(COLUMNS('Optimistic QTR'!$C33:E33)-1),1,4))</f>
        <v>2078.2645410477953</v>
      </c>
      <c r="F33" s="47">
        <f ca="1">AVERAGE(OFFSET('Optimistic QTR'!$C33,0,4*(COLUMNS('Optimistic QTR'!$C33:F33)-1),1,4))</f>
        <v>2110.0368544967146</v>
      </c>
      <c r="G33" s="47">
        <f ca="1">AVERAGE(OFFSET('Optimistic QTR'!$C33,0,4*(COLUMNS('Optimistic QTR'!$C33:G33)-1),1,4))</f>
        <v>2140.0514003403464</v>
      </c>
      <c r="H33" s="47">
        <f ca="1">AVERAGE(OFFSET('Optimistic QTR'!$C33,0,4*(COLUMNS('Optimistic QTR'!$C33:H33)-1),1,4))</f>
        <v>2166.6694816418994</v>
      </c>
      <c r="I33" s="47">
        <f ca="1">AVERAGE(OFFSET('Optimistic QTR'!$C33,0,4*(COLUMNS('Optimistic QTR'!$C33:I33)-1),1,4))</f>
        <v>2193.6384230920557</v>
      </c>
      <c r="J33" s="47">
        <f ca="1">AVERAGE(OFFSET('Optimistic QTR'!$C33,0,4*(COLUMNS('Optimistic QTR'!$C33:J33)-1),1,4))</f>
        <v>2229.3992791148762</v>
      </c>
      <c r="K33" s="47">
        <f ca="1">AVERAGE(OFFSET('Optimistic QTR'!$C33,0,4*(COLUMNS('Optimistic QTR'!$C33:K33)-1),1,4))</f>
        <v>2273.8134916984372</v>
      </c>
      <c r="L33" s="47">
        <f ca="1">AVERAGE(OFFSET('Optimistic QTR'!$C33,0,4*(COLUMNS('Optimistic QTR'!$C33:L33)-1),1,4))</f>
        <v>2317.7644259663739</v>
      </c>
      <c r="M33" s="47">
        <f ca="1">AVERAGE(OFFSET('Optimistic QTR'!$C33,0,4*(COLUMNS('Optimistic QTR'!$C33:M33)-1),1,4))</f>
        <v>2354.6442888110678</v>
      </c>
      <c r="N33" s="47">
        <f ca="1">AVERAGE(OFFSET('Optimistic QTR'!$C33,0,4*(COLUMNS('Optimistic QTR'!$C33:N33)-1),1,4))</f>
        <v>2386.2027937893554</v>
      </c>
      <c r="O33" s="47">
        <f ca="1">AVERAGE(OFFSET('Optimistic QTR'!$C33,0,4*(COLUMNS('Optimistic QTR'!$C33:O33)-1),1,4))</f>
        <v>2415.4315047815103</v>
      </c>
      <c r="P33" s="47">
        <f ca="1">AVERAGE(OFFSET('Optimistic QTR'!$C33,0,4*(COLUMNS('Optimistic QTR'!$C33:P33)-1),1,4))</f>
        <v>2435.8969214596027</v>
      </c>
      <c r="Q33" s="47">
        <f ca="1">AVERAGE(OFFSET('Optimistic QTR'!$C33,0,4*(COLUMNS('Optimistic QTR'!$C33:Q33)-1),1,4))</f>
        <v>2458.4435750050779</v>
      </c>
      <c r="R33" s="47">
        <f ca="1">AVERAGE(OFFSET('Optimistic QTR'!$C33,0,4*(COLUMNS('Optimistic QTR'!$C33:R33)-1),1,4))</f>
        <v>2492.5686066450844</v>
      </c>
      <c r="S33" s="47">
        <f ca="1">AVERAGE(OFFSET('Optimistic QTR'!$C33,0,4*(COLUMNS('Optimistic QTR'!$C33:S33)-1),1,4))</f>
        <v>2536.8597015395853</v>
      </c>
      <c r="T33" s="47">
        <f ca="1">AVERAGE(OFFSET('Optimistic QTR'!$C33,0,4*(COLUMNS('Optimistic QTR'!$C33:T33)-1),1,4))</f>
        <v>2572.3456653215744</v>
      </c>
      <c r="U33" s="47">
        <f ca="1">AVERAGE(OFFSET('Optimistic QTR'!$C33,0,4*(COLUMNS('Optimistic QTR'!$C33:U33)-1),1,4))</f>
        <v>2599.5382465491157</v>
      </c>
      <c r="V33" s="47">
        <f ca="1">AVERAGE(OFFSET('Optimistic QTR'!$C33,0,4*(COLUMNS('Optimistic QTR'!$C33:V33)-1),1,4))</f>
        <v>2626.2521297319618</v>
      </c>
      <c r="W33" s="47">
        <f ca="1">AVERAGE(OFFSET('Optimistic QTR'!$C33,0,4*(COLUMNS('Optimistic QTR'!$C33:W33)-1),1,4))</f>
        <v>2652.9422970230376</v>
      </c>
      <c r="X33" s="47">
        <f ca="1">AVERAGE(OFFSET('Optimistic QTR'!$C33,0,4*(COLUMNS('Optimistic QTR'!$C33:X33)-1),1,4))</f>
        <v>2670.3997915508889</v>
      </c>
      <c r="Y33" s="47">
        <f ca="1">AVERAGE(OFFSET('Optimistic QTR'!$C33,0,4*(COLUMNS('Optimistic QTR'!$C33:Y33)-1),1,4))</f>
        <v>2694.5035680234068</v>
      </c>
      <c r="Z33" s="47">
        <f ca="1">AVERAGE(OFFSET('Optimistic QTR'!$C33,0,4*(COLUMNS('Optimistic QTR'!$C33:Z33)-1),1,4))</f>
        <v>2736.6037019804835</v>
      </c>
      <c r="AA33" s="47">
        <f ca="1">AVERAGE(OFFSET('Optimistic QTR'!$C33,0,4*(COLUMNS('Optimistic QTR'!$C33:AA33)-1),1,4))</f>
        <v>2786.5319678046599</v>
      </c>
      <c r="AB33" s="47">
        <f ca="1">AVERAGE(OFFSET('Optimistic QTR'!$C33,0,4*(COLUMNS('Optimistic QTR'!$C33:AB33)-1),1,4))</f>
        <v>2849.5451924258778</v>
      </c>
      <c r="AC33" s="47">
        <f ca="1">AVERAGE(OFFSET('Optimistic QTR'!$C33,0,4*(COLUMNS('Optimistic QTR'!$C33:AC33)-1),1,4))</f>
        <v>2910.5142156168304</v>
      </c>
      <c r="AD33" s="47">
        <f ca="1">AVERAGE(OFFSET('Optimistic QTR'!$C33,0,4*(COLUMNS('Optimistic QTR'!$C33:AD33)-1),1,4))</f>
        <v>2955.6615544818014</v>
      </c>
      <c r="AE33" s="47">
        <f ca="1">AVERAGE(OFFSET('Optimistic QTR'!$C33,0,4*(COLUMNS('Optimistic QTR'!$C33:AE33)-1),1,4))</f>
        <v>3008.3445352059639</v>
      </c>
      <c r="AF33" s="47">
        <f ca="1">AVERAGE(OFFSET('Optimistic QTR'!$C33,0,4*(COLUMNS('Optimistic QTR'!$C33:AF33)-1),1,4))</f>
        <v>3064.3982578193431</v>
      </c>
      <c r="AG33" s="48">
        <f ca="1">AVERAGE(OFFSET('Optimistic QTR'!$C33,0,4*(COLUMNS('Optimistic QTR'!$C33:AG33)-1),1,4))</f>
        <v>3108.6840428916648</v>
      </c>
      <c r="AH33" s="48">
        <f ca="1">AVERAGE(OFFSET('Optimistic QTR'!$C33,0,4*(COLUMNS('Optimistic QTR'!$C33:AH33)-1),1,4))</f>
        <v>3138.6853831139983</v>
      </c>
      <c r="AI33" s="48">
        <f ca="1">AVERAGE(OFFSET('Optimistic QTR'!$C33,0,4*(COLUMNS('Optimistic QTR'!$C33:AI33)-1),1,4))</f>
        <v>3181.4080184023419</v>
      </c>
      <c r="AJ33" s="48">
        <f ca="1">AVERAGE(OFFSET('Optimistic QTR'!$C33,0,4*(COLUMNS('Optimistic QTR'!$C33:AJ33)-1),1,4))</f>
        <v>3221.786449526634</v>
      </c>
      <c r="AK33" s="48">
        <f ca="1">AVERAGE(OFFSET('Optimistic QTR'!$C33,0,4*(COLUMNS('Optimistic QTR'!$C33:AK33)-1),1,4))</f>
        <v>3260.0727459911222</v>
      </c>
      <c r="AL33" s="49">
        <f ca="1">AVERAGE(OFFSET('Optimistic QTR'!$C33,0,4*(COLUMNS('Optimistic QTR'!$C33:AL33)-1),1,4))</f>
        <v>3300.4587663420739</v>
      </c>
      <c r="AM33" s="49">
        <f ca="1">AVERAGE(OFFSET('Optimistic QTR'!$C33,0,4*(COLUMNS('Optimistic QTR'!$C33:AM33)-1),1,4))</f>
        <v>3340.5310353203249</v>
      </c>
      <c r="AN33" s="49">
        <f ca="1">AVERAGE(OFFSET('Optimistic QTR'!$C33,0,4*(COLUMNS('Optimistic QTR'!$C33:AN33)-1),1,4))</f>
        <v>3376.7602661762057</v>
      </c>
      <c r="AO33" s="49">
        <f ca="1">AVERAGE(OFFSET('Optimistic QTR'!$C33,0,4*(COLUMNS('Optimistic QTR'!$C33:AO33)-1),1,4))</f>
        <v>3411.936860691635</v>
      </c>
      <c r="AP33" s="49">
        <f ca="1">AVERAGE(OFFSET('Optimistic QTR'!$C33,0,4*(COLUMNS('Optimistic QTR'!$C33:AP33)-1),1,4))</f>
        <v>3446.6710367678706</v>
      </c>
      <c r="AQ33" s="49">
        <f ca="1">AVERAGE(OFFSET('Optimistic QTR'!$C33,0,4*(COLUMNS('Optimistic QTR'!$C33:AQ33)-1),1,4))</f>
        <v>3482.0541491966578</v>
      </c>
    </row>
    <row r="34" spans="1:43" s="23" customFormat="1" x14ac:dyDescent="0.2">
      <c r="A34"/>
    </row>
    <row r="35" spans="1:43"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x14ac:dyDescent="0.2">
      <c r="C37" s="20">
        <f t="shared" ref="C37:AQ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row>
    <row r="38" spans="1:43" x14ac:dyDescent="0.2">
      <c r="B38" t="str">
        <f t="shared" ref="B38:B53" si="1">B7</f>
        <v>Employment (thous.)</v>
      </c>
      <c r="C38" s="19"/>
      <c r="D38" s="19">
        <f t="shared" ref="D38:AQ38" ca="1" si="2">100*(D7/C7-1)</f>
        <v>0.43708788320291347</v>
      </c>
      <c r="E38" s="19">
        <f t="shared" ca="1" si="2"/>
        <v>1.2562062571035204</v>
      </c>
      <c r="F38" s="19">
        <f t="shared" ca="1" si="2"/>
        <v>1.0493590122290009</v>
      </c>
      <c r="G38" s="19">
        <f t="shared" ca="1" si="2"/>
        <v>1.0377310230419878</v>
      </c>
      <c r="H38" s="19">
        <f t="shared" ca="1" si="2"/>
        <v>1.8537940212792314</v>
      </c>
      <c r="I38" s="19">
        <f t="shared" ca="1" si="2"/>
        <v>3.757278795625596</v>
      </c>
      <c r="J38" s="19">
        <f t="shared" ca="1" si="2"/>
        <v>5.7860120045718721</v>
      </c>
      <c r="K38" s="19">
        <f t="shared" ca="1" si="2"/>
        <v>4.8122149257593838</v>
      </c>
      <c r="L38" s="19">
        <f t="shared" ca="1" si="2"/>
        <v>2.6252600260489256</v>
      </c>
      <c r="M38" s="19">
        <f t="shared" ca="1" si="2"/>
        <v>2.2645799249350507</v>
      </c>
      <c r="N38" s="19">
        <f t="shared" ca="1" si="2"/>
        <v>-1.2116150357896815</v>
      </c>
      <c r="O38" s="19">
        <f t="shared" ca="1" si="2"/>
        <v>-3.4502057025142974</v>
      </c>
      <c r="P38" s="19">
        <f t="shared" ca="1" si="2"/>
        <v>-0.75354883267763073</v>
      </c>
      <c r="Q38" s="19">
        <f t="shared" ca="1" si="2"/>
        <v>0.73379560592503612</v>
      </c>
      <c r="R38" s="19">
        <f t="shared" ca="1" si="2"/>
        <v>2.5474171164225234</v>
      </c>
      <c r="S38" s="19">
        <f t="shared" ca="1" si="2"/>
        <v>3.2269706174250512</v>
      </c>
      <c r="T38" s="19">
        <f t="shared" ca="1" si="2"/>
        <v>3.1115254632327005</v>
      </c>
      <c r="U38" s="19">
        <f t="shared" ca="1" si="2"/>
        <v>1.2403933092224317</v>
      </c>
      <c r="V38" s="19">
        <f t="shared" ca="1" si="2"/>
        <v>-5.074376936172575</v>
      </c>
      <c r="W38" s="19">
        <f t="shared" ca="1" si="2"/>
        <v>-1.4670947408034651</v>
      </c>
      <c r="X38" s="19">
        <f t="shared" ca="1" si="2"/>
        <v>1.874451718396597</v>
      </c>
      <c r="Y38" s="19">
        <f t="shared" ca="1" si="2"/>
        <v>2.6249194540448828</v>
      </c>
      <c r="Z38" s="19">
        <f t="shared" ca="1" si="2"/>
        <v>2.86715641785249</v>
      </c>
      <c r="AA38" s="19">
        <f t="shared" ca="1" si="2"/>
        <v>2.7594970424051457</v>
      </c>
      <c r="AB38" s="19">
        <f t="shared" ca="1" si="2"/>
        <v>3.1805688304254565</v>
      </c>
      <c r="AC38" s="19">
        <f t="shared" ca="1" si="2"/>
        <v>3.2400550563385533</v>
      </c>
      <c r="AD38" s="19">
        <f t="shared" ca="1" si="2"/>
        <v>2.4945759068880635</v>
      </c>
      <c r="AE38" s="19">
        <f t="shared" ca="1" si="2"/>
        <v>2.2587776783109081</v>
      </c>
      <c r="AF38" s="19">
        <f t="shared" ca="1" si="2"/>
        <v>2.3476948673799125</v>
      </c>
      <c r="AG38" s="19">
        <f t="shared" ca="1" si="2"/>
        <v>-5.7804451585463879</v>
      </c>
      <c r="AH38" s="19">
        <f t="shared" ca="1" si="2"/>
        <v>1.6491287905385565</v>
      </c>
      <c r="AI38" s="19">
        <f t="shared" ca="1" si="2"/>
        <v>4.4486988444041087</v>
      </c>
      <c r="AJ38" s="19">
        <f t="shared" ca="1" si="2"/>
        <v>0.85647338932925976</v>
      </c>
      <c r="AK38" s="19">
        <f t="shared" ca="1" si="2"/>
        <v>0.68010960444040425</v>
      </c>
      <c r="AL38" s="18">
        <f t="shared" ca="1" si="2"/>
        <v>-0.57464398200489653</v>
      </c>
      <c r="AM38" s="18">
        <f t="shared" ca="1" si="2"/>
        <v>1.2771778369581988</v>
      </c>
      <c r="AN38" s="18">
        <f t="shared" ca="1" si="2"/>
        <v>1.3999176682084391</v>
      </c>
      <c r="AO38" s="18">
        <f t="shared" ca="1" si="2"/>
        <v>1.049221469959849</v>
      </c>
      <c r="AP38" s="18">
        <f t="shared" ca="1" si="2"/>
        <v>1.2151016412921933</v>
      </c>
      <c r="AQ38" s="18">
        <f t="shared" ca="1" si="2"/>
        <v>1.2930125440139051</v>
      </c>
    </row>
    <row r="39" spans="1:43" x14ac:dyDescent="0.2">
      <c r="B39" t="str">
        <f t="shared" si="1"/>
        <v xml:space="preserve"> Goods producing</v>
      </c>
      <c r="C39" s="19"/>
      <c r="D39" s="19">
        <f t="shared" ref="D39:AQ39" ca="1" si="3">100*(D8/C8-1)</f>
        <v>-2.3484484002886719</v>
      </c>
      <c r="E39" s="19">
        <f t="shared" ca="1" si="3"/>
        <v>-0.92378752886835835</v>
      </c>
      <c r="F39" s="19">
        <f t="shared" ca="1" si="3"/>
        <v>-4.9417249417249458</v>
      </c>
      <c r="G39" s="19">
        <f t="shared" ca="1" si="3"/>
        <v>-4.3877717835540171</v>
      </c>
      <c r="H39" s="19">
        <f t="shared" ca="1" si="3"/>
        <v>-2.2740484902370017</v>
      </c>
      <c r="I39" s="19">
        <f t="shared" ca="1" si="3"/>
        <v>4.4264819091609064</v>
      </c>
      <c r="J39" s="19">
        <f t="shared" ca="1" si="3"/>
        <v>11.480079080521399</v>
      </c>
      <c r="K39" s="19">
        <f t="shared" ca="1" si="3"/>
        <v>5.7531034897352118</v>
      </c>
      <c r="L39" s="19">
        <f t="shared" ca="1" si="3"/>
        <v>-2.9531307733849044</v>
      </c>
      <c r="M39" s="19">
        <f t="shared" ca="1" si="3"/>
        <v>-3.107427366447979</v>
      </c>
      <c r="N39" s="19">
        <f t="shared" ca="1" si="3"/>
        <v>-3.3400840310733537</v>
      </c>
      <c r="O39" s="19">
        <f t="shared" ca="1" si="3"/>
        <v>-9.5127900431546735</v>
      </c>
      <c r="P39" s="19">
        <f t="shared" ca="1" si="3"/>
        <v>-6.8841581421067115</v>
      </c>
      <c r="Q39" s="19">
        <f t="shared" ca="1" si="3"/>
        <v>-0.56042161520190037</v>
      </c>
      <c r="R39" s="19">
        <f t="shared" ca="1" si="3"/>
        <v>5.2849624902026493</v>
      </c>
      <c r="S39" s="19">
        <f t="shared" ca="1" si="3"/>
        <v>7.5117870183274871</v>
      </c>
      <c r="T39" s="19">
        <f t="shared" ca="1" si="3"/>
        <v>5.7306779213927905</v>
      </c>
      <c r="U39" s="19">
        <f t="shared" ca="1" si="3"/>
        <v>-0.95740036175387955</v>
      </c>
      <c r="V39" s="19">
        <f t="shared" ca="1" si="3"/>
        <v>-12.607449856733544</v>
      </c>
      <c r="W39" s="19">
        <f t="shared" ca="1" si="3"/>
        <v>-6.2871554674833181</v>
      </c>
      <c r="X39" s="19">
        <f t="shared" ca="1" si="3"/>
        <v>2.5336409073433375</v>
      </c>
      <c r="Y39" s="19">
        <f t="shared" ca="1" si="3"/>
        <v>5.2307923056732486</v>
      </c>
      <c r="Z39" s="19">
        <f t="shared" ca="1" si="3"/>
        <v>3.9303021664766291</v>
      </c>
      <c r="AA39" s="19">
        <f t="shared" ca="1" si="3"/>
        <v>2.3519731203071936</v>
      </c>
      <c r="AB39" s="19">
        <f t="shared" ca="1" si="3"/>
        <v>3.7048202860683999</v>
      </c>
      <c r="AC39" s="19">
        <f t="shared" ca="1" si="3"/>
        <v>1.4341548499628543</v>
      </c>
      <c r="AD39" s="19">
        <f t="shared" ca="1" si="3"/>
        <v>-0.98398242206158004</v>
      </c>
      <c r="AE39" s="19">
        <f t="shared" ca="1" si="3"/>
        <v>1.9682253811024619</v>
      </c>
      <c r="AF39" s="19">
        <f t="shared" ca="1" si="3"/>
        <v>2.561029458146713</v>
      </c>
      <c r="AG39" s="19">
        <f t="shared" ca="1" si="3"/>
        <v>-6.759333292330405</v>
      </c>
      <c r="AH39" s="19">
        <f t="shared" ca="1" si="3"/>
        <v>-3.4795514511873349</v>
      </c>
      <c r="AI39" s="19">
        <f t="shared" ca="1" si="3"/>
        <v>2.2791730736374305</v>
      </c>
      <c r="AJ39" s="19">
        <f t="shared" ca="1" si="3"/>
        <v>1.1325671522117053</v>
      </c>
      <c r="AK39" s="19">
        <f t="shared" ca="1" si="3"/>
        <v>-1.4171979782630295</v>
      </c>
      <c r="AL39" s="18">
        <f t="shared" ca="1" si="3"/>
        <v>-0.32832249849206185</v>
      </c>
      <c r="AM39" s="18">
        <f t="shared" ca="1" si="3"/>
        <v>1.4019724703000946</v>
      </c>
      <c r="AN39" s="18">
        <f t="shared" ca="1" si="3"/>
        <v>2.1151469487525887</v>
      </c>
      <c r="AO39" s="18">
        <f t="shared" ca="1" si="3"/>
        <v>1.8803612782568146</v>
      </c>
      <c r="AP39" s="18">
        <f t="shared" ca="1" si="3"/>
        <v>1.660186192876445</v>
      </c>
      <c r="AQ39" s="18">
        <f t="shared" ca="1" si="3"/>
        <v>1.407427846892717</v>
      </c>
    </row>
    <row r="40" spans="1:43" x14ac:dyDescent="0.2">
      <c r="B40" t="str">
        <f t="shared" si="1"/>
        <v xml:space="preserve">   Mining, Logging and Construction</v>
      </c>
      <c r="C40" s="19"/>
      <c r="D40" s="19">
        <f t="shared" ref="D40:AQ40" ca="1" si="4">100*(D9/C9-1)</f>
        <v>-3.8292367399741067</v>
      </c>
      <c r="E40" s="19">
        <f t="shared" ca="1" si="4"/>
        <v>2.3944040893193463</v>
      </c>
      <c r="F40" s="19">
        <f t="shared" ca="1" si="4"/>
        <v>-4.8476090383604902</v>
      </c>
      <c r="G40" s="19">
        <f t="shared" ca="1" si="4"/>
        <v>-1.5325141515946439</v>
      </c>
      <c r="H40" s="19">
        <f t="shared" ca="1" si="4"/>
        <v>0.85530005608525084</v>
      </c>
      <c r="I40" s="19">
        <f t="shared" ca="1" si="4"/>
        <v>3.6285277352982037</v>
      </c>
      <c r="J40" s="19">
        <f t="shared" ca="1" si="4"/>
        <v>9.9543869063589909</v>
      </c>
      <c r="K40" s="19">
        <f t="shared" ca="1" si="4"/>
        <v>7.9917032698877399</v>
      </c>
      <c r="L40" s="19">
        <f t="shared" ca="1" si="4"/>
        <v>8.5527059089368418</v>
      </c>
      <c r="M40" s="19">
        <f t="shared" ca="1" si="4"/>
        <v>6.6507077435470574</v>
      </c>
      <c r="N40" s="19">
        <f t="shared" ca="1" si="4"/>
        <v>-2.5373279984385766</v>
      </c>
      <c r="O40" s="19">
        <f t="shared" ca="1" si="4"/>
        <v>-6.9990988284770017</v>
      </c>
      <c r="P40" s="19">
        <f t="shared" ca="1" si="4"/>
        <v>-2.2825150732127653</v>
      </c>
      <c r="Q40" s="19">
        <f t="shared" ca="1" si="4"/>
        <v>2.9969149405024487</v>
      </c>
      <c r="R40" s="19">
        <f t="shared" ca="1" si="4"/>
        <v>7.2635857937526804</v>
      </c>
      <c r="S40" s="19">
        <f t="shared" ca="1" si="4"/>
        <v>10.13264186695919</v>
      </c>
      <c r="T40" s="19">
        <f t="shared" ca="1" si="4"/>
        <v>8.9649551752241319</v>
      </c>
      <c r="U40" s="19">
        <f t="shared" ca="1" si="4"/>
        <v>-3.0831878999418194</v>
      </c>
      <c r="V40" s="19">
        <f t="shared" ca="1" si="4"/>
        <v>-22.22603327045104</v>
      </c>
      <c r="W40" s="19">
        <f t="shared" ca="1" si="4"/>
        <v>-12.601984564498359</v>
      </c>
      <c r="X40" s="19">
        <f t="shared" ca="1" si="4"/>
        <v>-3.4943862747571441</v>
      </c>
      <c r="Y40" s="19">
        <f t="shared" ca="1" si="4"/>
        <v>4.4836601307189472</v>
      </c>
      <c r="Z40" s="19">
        <f t="shared" ca="1" si="4"/>
        <v>8.92030526710872</v>
      </c>
      <c r="AA40" s="19">
        <f t="shared" ca="1" si="4"/>
        <v>8.4194808178267966</v>
      </c>
      <c r="AB40" s="19">
        <f t="shared" ca="1" si="4"/>
        <v>10.509587880072058</v>
      </c>
      <c r="AC40" s="19">
        <f t="shared" ca="1" si="4"/>
        <v>7.1901064135748927</v>
      </c>
      <c r="AD40" s="19">
        <f t="shared" ca="1" si="4"/>
        <v>4.6865217780162949</v>
      </c>
      <c r="AE40" s="19">
        <f t="shared" ca="1" si="4"/>
        <v>5.3994019649722169</v>
      </c>
      <c r="AF40" s="19">
        <f t="shared" ca="1" si="4"/>
        <v>1.5481883764286497</v>
      </c>
      <c r="AG40" s="19">
        <f t="shared" ca="1" si="4"/>
        <v>-3.6478288633461031</v>
      </c>
      <c r="AH40" s="19">
        <f t="shared" ca="1" si="4"/>
        <v>4.1835804821472866</v>
      </c>
      <c r="AI40" s="19">
        <f t="shared" ca="1" si="4"/>
        <v>1.3438295165394409</v>
      </c>
      <c r="AJ40" s="19">
        <f t="shared" ca="1" si="4"/>
        <v>-1.5143193409180133</v>
      </c>
      <c r="AK40" s="19">
        <f t="shared" ca="1" si="4"/>
        <v>-4.6128107074569824</v>
      </c>
      <c r="AL40" s="18">
        <f t="shared" ca="1" si="4"/>
        <v>-1.8235855675269308</v>
      </c>
      <c r="AM40" s="18">
        <f t="shared" ca="1" si="4"/>
        <v>0.23169700471441512</v>
      </c>
      <c r="AN40" s="18">
        <f t="shared" ca="1" si="4"/>
        <v>1.9144505698585501</v>
      </c>
      <c r="AO40" s="18">
        <f t="shared" ca="1" si="4"/>
        <v>2.2758284708753296</v>
      </c>
      <c r="AP40" s="18">
        <f t="shared" ca="1" si="4"/>
        <v>2.4649847627074228</v>
      </c>
      <c r="AQ40" s="18">
        <f t="shared" ca="1" si="4"/>
        <v>2.1292741581139696</v>
      </c>
    </row>
    <row r="41" spans="1:43" x14ac:dyDescent="0.2">
      <c r="B41" t="str">
        <f t="shared" si="1"/>
        <v xml:space="preserve">   Manufacturing</v>
      </c>
      <c r="C41" s="19"/>
      <c r="D41" s="19">
        <f t="shared" ref="D41:AQ41" ca="1" si="5">100*(D10/C10-1)</f>
        <v>-1.9000235054454251</v>
      </c>
      <c r="E41" s="19">
        <f t="shared" ca="1" si="5"/>
        <v>-1.9088694540952744</v>
      </c>
      <c r="F41" s="19">
        <f t="shared" ca="1" si="5"/>
        <v>-4.97089117778774</v>
      </c>
      <c r="G41" s="19">
        <f t="shared" ca="1" si="5"/>
        <v>-5.2737554622568572</v>
      </c>
      <c r="H41" s="19">
        <f t="shared" ca="1" si="5"/>
        <v>-3.2834335850934093</v>
      </c>
      <c r="I41" s="19">
        <f t="shared" ca="1" si="5"/>
        <v>4.6948795884966144</v>
      </c>
      <c r="J41" s="19">
        <f t="shared" ca="1" si="5"/>
        <v>11.988029836080226</v>
      </c>
      <c r="K41" s="19">
        <f t="shared" ca="1" si="5"/>
        <v>5.0213376939337362</v>
      </c>
      <c r="L41" s="19">
        <f t="shared" ca="1" si="5"/>
        <v>-6.8205985113170442</v>
      </c>
      <c r="M41" s="19">
        <f t="shared" ca="1" si="5"/>
        <v>-6.9285947179654528</v>
      </c>
      <c r="N41" s="19">
        <f t="shared" ca="1" si="5"/>
        <v>-3.7002977754422628</v>
      </c>
      <c r="O41" s="19">
        <f t="shared" ca="1" si="5"/>
        <v>-10.654358601245962</v>
      </c>
      <c r="P41" s="19">
        <f t="shared" ca="1" si="5"/>
        <v>-9.059446254071668</v>
      </c>
      <c r="Q41" s="19">
        <f t="shared" ca="1" si="5"/>
        <v>-2.3673606447280116</v>
      </c>
      <c r="R41" s="19">
        <f t="shared" ca="1" si="5"/>
        <v>4.2247062195471363</v>
      </c>
      <c r="S41" s="19">
        <f t="shared" ca="1" si="5"/>
        <v>6.0664393356066437</v>
      </c>
      <c r="T41" s="19">
        <f t="shared" ca="1" si="5"/>
        <v>3.8786621726730752</v>
      </c>
      <c r="U41" s="19">
        <f t="shared" ca="1" si="5"/>
        <v>0.31947286976488076</v>
      </c>
      <c r="V41" s="19">
        <f t="shared" ca="1" si="5"/>
        <v>-7.0259242673035738</v>
      </c>
      <c r="W41" s="19">
        <f t="shared" ca="1" si="5"/>
        <v>-3.2218356970832307</v>
      </c>
      <c r="X41" s="19">
        <f t="shared" ca="1" si="5"/>
        <v>5.1761322789360298</v>
      </c>
      <c r="Y41" s="19">
        <f t="shared" ca="1" si="5"/>
        <v>5.531310794468669</v>
      </c>
      <c r="Z41" s="19">
        <f t="shared" ca="1" si="5"/>
        <v>1.9431019879428302</v>
      </c>
      <c r="AA41" s="19">
        <f t="shared" ca="1" si="5"/>
        <v>-0.22970529299644049</v>
      </c>
      <c r="AB41" s="19">
        <f t="shared" ca="1" si="5"/>
        <v>0.55844028607816565</v>
      </c>
      <c r="AC41" s="19">
        <f t="shared" ca="1" si="5"/>
        <v>-1.4906469212782603</v>
      </c>
      <c r="AD41" s="19">
        <f t="shared" ca="1" si="5"/>
        <v>-4.1192760360003966</v>
      </c>
      <c r="AE41" s="19">
        <f t="shared" ca="1" si="5"/>
        <v>-0.10315127133941893</v>
      </c>
      <c r="AF41" s="19">
        <f t="shared" ca="1" si="5"/>
        <v>3.2061541638700897</v>
      </c>
      <c r="AG41" s="19">
        <f t="shared" ca="1" si="5"/>
        <v>-8.7093546773386663</v>
      </c>
      <c r="AH41" s="19">
        <f t="shared" ca="1" si="5"/>
        <v>-8.5484136117047527</v>
      </c>
      <c r="AI41" s="19">
        <f t="shared" ca="1" si="5"/>
        <v>2.9840014380730029</v>
      </c>
      <c r="AJ41" s="19">
        <f t="shared" ca="1" si="5"/>
        <v>3.0953627741897805</v>
      </c>
      <c r="AK41" s="19">
        <f t="shared" ca="1" si="5"/>
        <v>0.84654890230826396</v>
      </c>
      <c r="AL41" s="18">
        <f t="shared" ca="1" si="5"/>
        <v>0.67356315406570388</v>
      </c>
      <c r="AM41" s="18">
        <f t="shared" ca="1" si="5"/>
        <v>2.1666641929820818</v>
      </c>
      <c r="AN41" s="18">
        <f t="shared" ca="1" si="5"/>
        <v>2.2438224490302305</v>
      </c>
      <c r="AO41" s="18">
        <f t="shared" ca="1" si="5"/>
        <v>1.6276275211966507</v>
      </c>
      <c r="AP41" s="18">
        <f t="shared" ca="1" si="5"/>
        <v>1.1426698920307343</v>
      </c>
      <c r="AQ41" s="18">
        <f t="shared" ca="1" si="5"/>
        <v>0.93718553589769993</v>
      </c>
    </row>
    <row r="42" spans="1:43" x14ac:dyDescent="0.2">
      <c r="B42" t="str">
        <f t="shared" si="1"/>
        <v xml:space="preserve">      Aerospace</v>
      </c>
      <c r="C42" s="19"/>
      <c r="D42" s="19">
        <f t="shared" ref="D42:AQ42" ca="1" si="6">100*(D11/C11-1)</f>
        <v>0.31894377688770348</v>
      </c>
      <c r="E42" s="19">
        <f t="shared" ca="1" si="6"/>
        <v>-3.0388170055452801</v>
      </c>
      <c r="F42" s="19">
        <f t="shared" ca="1" si="6"/>
        <v>-8.6548726551776589</v>
      </c>
      <c r="G42" s="19">
        <f t="shared" ca="1" si="6"/>
        <v>-10.743801652892582</v>
      </c>
      <c r="H42" s="19">
        <f t="shared" ca="1" si="6"/>
        <v>-11.672278338944997</v>
      </c>
      <c r="I42" s="19">
        <f t="shared" ca="1" si="6"/>
        <v>6.1096992799660965</v>
      </c>
      <c r="J42" s="19">
        <f t="shared" ca="1" si="6"/>
        <v>21.484881748328522</v>
      </c>
      <c r="K42" s="19">
        <f t="shared" ca="1" si="6"/>
        <v>6.2920979135863142</v>
      </c>
      <c r="L42" s="19">
        <f t="shared" ca="1" si="6"/>
        <v>-12.32612055641421</v>
      </c>
      <c r="M42" s="19">
        <f t="shared" ca="1" si="6"/>
        <v>-12.72807404142794</v>
      </c>
      <c r="N42" s="19">
        <f t="shared" ca="1" si="6"/>
        <v>1.2321987678012292</v>
      </c>
      <c r="O42" s="19">
        <f t="shared" ca="1" si="6"/>
        <v>-13.069939139978059</v>
      </c>
      <c r="P42" s="19">
        <f t="shared" ca="1" si="6"/>
        <v>-13.864340640422357</v>
      </c>
      <c r="Q42" s="19">
        <f t="shared" ca="1" si="6"/>
        <v>-5.9560293137908227</v>
      </c>
      <c r="R42" s="19">
        <f t="shared" ca="1" si="6"/>
        <v>6.3190705582317985</v>
      </c>
      <c r="S42" s="19">
        <f t="shared" ca="1" si="6"/>
        <v>11.500533049040506</v>
      </c>
      <c r="T42" s="19">
        <f t="shared" ca="1" si="6"/>
        <v>8.8801242978367334</v>
      </c>
      <c r="U42" s="19">
        <f t="shared" ca="1" si="6"/>
        <v>3.5455543358946295</v>
      </c>
      <c r="V42" s="19">
        <f t="shared" ca="1" si="6"/>
        <v>0.25442595144704594</v>
      </c>
      <c r="W42" s="19">
        <f t="shared" ca="1" si="6"/>
        <v>-2.5906735751295429</v>
      </c>
      <c r="X42" s="19">
        <f t="shared" ca="1" si="6"/>
        <v>6.936604429005655</v>
      </c>
      <c r="Y42" s="19">
        <f t="shared" ca="1" si="6"/>
        <v>8.6082631204953852</v>
      </c>
      <c r="Z42" s="19">
        <f t="shared" ca="1" si="6"/>
        <v>1.8880269184035958</v>
      </c>
      <c r="AA42" s="19">
        <f t="shared" ca="1" si="6"/>
        <v>-2.2291532886891119</v>
      </c>
      <c r="AB42" s="19">
        <f t="shared" ca="1" si="6"/>
        <v>-0.75999249390129586</v>
      </c>
      <c r="AC42" s="19">
        <f t="shared" ca="1" si="6"/>
        <v>-3.5927011439916834</v>
      </c>
      <c r="AD42" s="19">
        <f t="shared" ca="1" si="6"/>
        <v>-7.9925468274982698</v>
      </c>
      <c r="AE42" s="19">
        <f t="shared" ca="1" si="6"/>
        <v>-0.53293540822852981</v>
      </c>
      <c r="AF42" s="19">
        <f t="shared" ca="1" si="6"/>
        <v>5.3471924560651418</v>
      </c>
      <c r="AG42" s="19">
        <f t="shared" ca="1" si="6"/>
        <v>-9.3174651612246926</v>
      </c>
      <c r="AH42" s="19">
        <f t="shared" ca="1" si="6"/>
        <v>-15.367358384744822</v>
      </c>
      <c r="AI42" s="19">
        <f t="shared" ca="1" si="6"/>
        <v>6.1895294897282849</v>
      </c>
      <c r="AJ42" s="19">
        <f t="shared" ca="1" si="6"/>
        <v>9.2486270594108753</v>
      </c>
      <c r="AK42" s="19">
        <f t="shared" ca="1" si="6"/>
        <v>3.5416428653033405</v>
      </c>
      <c r="AL42" s="18">
        <f t="shared" ca="1" si="6"/>
        <v>0.74432417521792527</v>
      </c>
      <c r="AM42" s="18">
        <f t="shared" ca="1" si="6"/>
        <v>0.80232228435503927</v>
      </c>
      <c r="AN42" s="18">
        <f t="shared" ca="1" si="6"/>
        <v>1.8255359048648501</v>
      </c>
      <c r="AO42" s="18">
        <f t="shared" ca="1" si="6"/>
        <v>1.8477515183454418</v>
      </c>
      <c r="AP42" s="18">
        <f t="shared" ca="1" si="6"/>
        <v>1.4409772794619746</v>
      </c>
      <c r="AQ42" s="18">
        <f t="shared" ca="1" si="6"/>
        <v>0.84753456180506337</v>
      </c>
    </row>
    <row r="43" spans="1:43" x14ac:dyDescent="0.2">
      <c r="B43" t="str">
        <f t="shared" si="1"/>
        <v xml:space="preserve"> Services providing</v>
      </c>
      <c r="C43" s="19"/>
      <c r="D43" s="19">
        <f t="shared" ref="D43:AQ43" ca="1" si="7">100*(D12/C12-1)</f>
        <v>1.3643916795130995</v>
      </c>
      <c r="E43" s="19">
        <f t="shared" ca="1" si="7"/>
        <v>1.9553431232162355</v>
      </c>
      <c r="F43" s="19">
        <f t="shared" ca="1" si="7"/>
        <v>2.9164769810443358</v>
      </c>
      <c r="G43" s="19">
        <f t="shared" ca="1" si="7"/>
        <v>2.5994804803674221</v>
      </c>
      <c r="H43" s="19">
        <f t="shared" ca="1" si="7"/>
        <v>2.961087566734566</v>
      </c>
      <c r="I43" s="19">
        <f t="shared" ca="1" si="7"/>
        <v>3.5868926070454776</v>
      </c>
      <c r="J43" s="19">
        <f t="shared" ca="1" si="7"/>
        <v>4.3244916916090448</v>
      </c>
      <c r="K43" s="19">
        <f t="shared" ca="1" si="7"/>
        <v>4.554148529217783</v>
      </c>
      <c r="L43" s="19">
        <f t="shared" ca="1" si="7"/>
        <v>4.172843400094628</v>
      </c>
      <c r="M43" s="19">
        <f t="shared" ca="1" si="7"/>
        <v>3.6529611238948823</v>
      </c>
      <c r="N43" s="19">
        <f t="shared" ca="1" si="7"/>
        <v>-0.69739590179498379</v>
      </c>
      <c r="O43" s="19">
        <f t="shared" ca="1" si="7"/>
        <v>-2.0245177706036732</v>
      </c>
      <c r="P43" s="19">
        <f t="shared" ca="1" si="7"/>
        <v>0.57794790962995002</v>
      </c>
      <c r="Q43" s="19">
        <f t="shared" ca="1" si="7"/>
        <v>0.99402985074630301</v>
      </c>
      <c r="R43" s="19">
        <f t="shared" ca="1" si="7"/>
        <v>2.0054384772263401</v>
      </c>
      <c r="S43" s="19">
        <f t="shared" ca="1" si="7"/>
        <v>2.351390116338048</v>
      </c>
      <c r="T43" s="19">
        <f t="shared" ca="1" si="7"/>
        <v>2.5493304645698212</v>
      </c>
      <c r="U43" s="19">
        <f t="shared" ca="1" si="7"/>
        <v>1.7267795767940575</v>
      </c>
      <c r="V43" s="19">
        <f t="shared" ca="1" si="7"/>
        <v>-3.4512469809221402</v>
      </c>
      <c r="W43" s="19">
        <f t="shared" ca="1" si="7"/>
        <v>-0.52702218412047364</v>
      </c>
      <c r="X43" s="19">
        <f t="shared" ca="1" si="7"/>
        <v>1.7533325327248717</v>
      </c>
      <c r="Y43" s="19">
        <f t="shared" ca="1" si="7"/>
        <v>2.1424455536965148</v>
      </c>
      <c r="Z43" s="19">
        <f t="shared" ca="1" si="7"/>
        <v>2.6643648004784914</v>
      </c>
      <c r="AA43" s="19">
        <f t="shared" ca="1" si="7"/>
        <v>2.8381894377247141</v>
      </c>
      <c r="AB43" s="19">
        <f t="shared" ca="1" si="7"/>
        <v>3.0798151080896341</v>
      </c>
      <c r="AC43" s="19">
        <f t="shared" ca="1" si="7"/>
        <v>3.5892279443910269</v>
      </c>
      <c r="AD43" s="19">
        <f t="shared" ca="1" si="7"/>
        <v>3.1531667319808054</v>
      </c>
      <c r="AE43" s="19">
        <f t="shared" ca="1" si="7"/>
        <v>2.3115812852508855</v>
      </c>
      <c r="AF43" s="19">
        <f t="shared" ca="1" si="7"/>
        <v>2.3090545558411835</v>
      </c>
      <c r="AG43" s="19">
        <f t="shared" ca="1" si="7"/>
        <v>-5.6027069885868812</v>
      </c>
      <c r="AH43" s="19">
        <f t="shared" ca="1" si="7"/>
        <v>2.5689408368725575</v>
      </c>
      <c r="AI43" s="19">
        <f t="shared" ca="1" si="7"/>
        <v>4.8148511254260562</v>
      </c>
      <c r="AJ43" s="19">
        <f t="shared" ca="1" si="7"/>
        <v>0.81100412654744325</v>
      </c>
      <c r="AK43" s="19">
        <f t="shared" ca="1" si="7"/>
        <v>1.0266122342051487</v>
      </c>
      <c r="AL43" s="18">
        <f t="shared" ca="1" si="7"/>
        <v>-0.61436481996706149</v>
      </c>
      <c r="AM43" s="18">
        <f t="shared" ca="1" si="7"/>
        <v>1.2570190280058791</v>
      </c>
      <c r="AN43" s="18">
        <f t="shared" ca="1" si="7"/>
        <v>1.2840811016559872</v>
      </c>
      <c r="AO43" s="18">
        <f t="shared" ca="1" si="7"/>
        <v>0.91356822528461112</v>
      </c>
      <c r="AP43" s="18">
        <f t="shared" ca="1" si="7"/>
        <v>1.1417418429059856</v>
      </c>
      <c r="AQ43" s="18">
        <f t="shared" ca="1" si="7"/>
        <v>1.2740941256820237</v>
      </c>
    </row>
    <row r="44" spans="1:43" x14ac:dyDescent="0.2">
      <c r="B44" t="str">
        <f t="shared" si="1"/>
        <v xml:space="preserve">   Wholesale and retail trade</v>
      </c>
      <c r="C44" s="19"/>
      <c r="D44" s="19">
        <f t="shared" ref="D44:AQ44" ca="1" si="8">100*(D13/C13-1)</f>
        <v>-1.2538743307973998</v>
      </c>
      <c r="E44" s="19">
        <f t="shared" ca="1" si="8"/>
        <v>0.41850953535929047</v>
      </c>
      <c r="F44" s="19">
        <f t="shared" ca="1" si="8"/>
        <v>1.0798010892730581</v>
      </c>
      <c r="G44" s="19">
        <f t="shared" ca="1" si="8"/>
        <v>1.0823220728107374</v>
      </c>
      <c r="H44" s="19">
        <f t="shared" ca="1" si="8"/>
        <v>2.8274775192361323</v>
      </c>
      <c r="I44" s="19">
        <f t="shared" ca="1" si="8"/>
        <v>4.0073927154706146</v>
      </c>
      <c r="J44" s="19">
        <f t="shared" ca="1" si="8"/>
        <v>3.3675724873228452</v>
      </c>
      <c r="K44" s="19">
        <f t="shared" ca="1" si="8"/>
        <v>3.8825995807127978</v>
      </c>
      <c r="L44" s="19">
        <f t="shared" ca="1" si="8"/>
        <v>4.0967064901517469</v>
      </c>
      <c r="M44" s="19">
        <f t="shared" ca="1" si="8"/>
        <v>2.9739056259935781</v>
      </c>
      <c r="N44" s="19">
        <f t="shared" ca="1" si="8"/>
        <v>-2.4775962045334832</v>
      </c>
      <c r="O44" s="19">
        <f t="shared" ca="1" si="8"/>
        <v>-5.119691119691117</v>
      </c>
      <c r="P44" s="19">
        <f t="shared" ca="1" si="8"/>
        <v>0.38658745015056617</v>
      </c>
      <c r="Q44" s="19">
        <f t="shared" ca="1" si="8"/>
        <v>0.27564960071342348</v>
      </c>
      <c r="R44" s="19">
        <f t="shared" ca="1" si="8"/>
        <v>1.6048833730848644</v>
      </c>
      <c r="S44" s="19">
        <f t="shared" ca="1" si="8"/>
        <v>1.2890904750537002</v>
      </c>
      <c r="T44" s="19">
        <f t="shared" ca="1" si="8"/>
        <v>1.7990415586455866</v>
      </c>
      <c r="U44" s="19">
        <f t="shared" ca="1" si="8"/>
        <v>0.63281370581882435</v>
      </c>
      <c r="V44" s="19">
        <f t="shared" ca="1" si="8"/>
        <v>-6.6411042944785281</v>
      </c>
      <c r="W44" s="19">
        <f t="shared" ca="1" si="8"/>
        <v>-2.8092656481025102</v>
      </c>
      <c r="X44" s="19">
        <f t="shared" ca="1" si="8"/>
        <v>1.1916835699797179</v>
      </c>
      <c r="Y44" s="19">
        <f t="shared" ca="1" si="8"/>
        <v>1.7247139396976419</v>
      </c>
      <c r="Z44" s="19">
        <f t="shared" ca="1" si="8"/>
        <v>2.8038917853770551</v>
      </c>
      <c r="AA44" s="19">
        <f t="shared" ca="1" si="8"/>
        <v>2.0485584218512765</v>
      </c>
      <c r="AB44" s="19">
        <f t="shared" ca="1" si="8"/>
        <v>2.0974369008021965</v>
      </c>
      <c r="AC44" s="19">
        <f t="shared" ca="1" si="8"/>
        <v>1.0195086428270494</v>
      </c>
      <c r="AD44" s="19">
        <f t="shared" ca="1" si="8"/>
        <v>1.0699244982357525</v>
      </c>
      <c r="AE44" s="19">
        <f t="shared" ca="1" si="8"/>
        <v>3.7538946657145189E-3</v>
      </c>
      <c r="AF44" s="19">
        <f t="shared" ca="1" si="8"/>
        <v>-0.79204204204204043</v>
      </c>
      <c r="AG44" s="19">
        <f t="shared" ca="1" si="8"/>
        <v>-6.0690907715010063</v>
      </c>
      <c r="AH44" s="19">
        <f t="shared" ca="1" si="8"/>
        <v>4.5558912386707062</v>
      </c>
      <c r="AI44" s="19">
        <f t="shared" ca="1" si="8"/>
        <v>-2.0611804592387206</v>
      </c>
      <c r="AJ44" s="19">
        <f t="shared" ca="1" si="8"/>
        <v>0.28716415561935715</v>
      </c>
      <c r="AK44" s="19">
        <f t="shared" ca="1" si="8"/>
        <v>-1.0826076723934985</v>
      </c>
      <c r="AL44" s="18">
        <f t="shared" ca="1" si="8"/>
        <v>-0.85191529859625081</v>
      </c>
      <c r="AM44" s="18">
        <f t="shared" ca="1" si="8"/>
        <v>1.1080597639562928</v>
      </c>
      <c r="AN44" s="18">
        <f t="shared" ca="1" si="8"/>
        <v>2.1347762325113262</v>
      </c>
      <c r="AO44" s="18">
        <f t="shared" ca="1" si="8"/>
        <v>0.50430888745072178</v>
      </c>
      <c r="AP44" s="18">
        <f t="shared" ca="1" si="8"/>
        <v>0.49639111245112222</v>
      </c>
      <c r="AQ44" s="18">
        <f t="shared" ca="1" si="8"/>
        <v>0.47859351209229573</v>
      </c>
    </row>
    <row r="45" spans="1:43" x14ac:dyDescent="0.2">
      <c r="B45" t="str">
        <f t="shared" si="1"/>
        <v xml:space="preserve">   Transportation and public utilities</v>
      </c>
      <c r="C45" s="19"/>
      <c r="D45" s="19">
        <f t="shared" ref="D45:AQ45" ca="1" si="9">100*(D14/C14-1)</f>
        <v>2.1933387489846412</v>
      </c>
      <c r="E45" s="19">
        <f t="shared" ca="1" si="9"/>
        <v>-2.9411764705882804</v>
      </c>
      <c r="F45" s="19">
        <f t="shared" ca="1" si="9"/>
        <v>-2.0475020475019812</v>
      </c>
      <c r="G45" s="19">
        <f t="shared" ca="1" si="9"/>
        <v>1.0869565217389576</v>
      </c>
      <c r="H45" s="19">
        <f t="shared" ca="1" si="9"/>
        <v>0.57899090157176314</v>
      </c>
      <c r="I45" s="19">
        <f t="shared" ca="1" si="9"/>
        <v>3.6842105263156233</v>
      </c>
      <c r="J45" s="19">
        <f t="shared" ca="1" si="9"/>
        <v>2.1414974619288207</v>
      </c>
      <c r="K45" s="19">
        <f t="shared" ca="1" si="9"/>
        <v>5.7307035253922445</v>
      </c>
      <c r="L45" s="19">
        <f t="shared" ca="1" si="9"/>
        <v>0.85193889541728129</v>
      </c>
      <c r="M45" s="19">
        <f t="shared" ca="1" si="9"/>
        <v>-1.1360326245267838</v>
      </c>
      <c r="N45" s="19">
        <f t="shared" ca="1" si="9"/>
        <v>-3.1968179139656772</v>
      </c>
      <c r="O45" s="19">
        <f t="shared" ca="1" si="9"/>
        <v>-5.5851468574039664</v>
      </c>
      <c r="P45" s="19">
        <f t="shared" ca="1" si="9"/>
        <v>-1.9664732430689558</v>
      </c>
      <c r="Q45" s="19">
        <f t="shared" ca="1" si="9"/>
        <v>-4.9325879644601667E-2</v>
      </c>
      <c r="R45" s="19">
        <f t="shared" ca="1" si="9"/>
        <v>-1.1021549596974656</v>
      </c>
      <c r="S45" s="19">
        <f t="shared" ca="1" si="9"/>
        <v>1.0978043912176938</v>
      </c>
      <c r="T45" s="19">
        <f t="shared" ca="1" si="9"/>
        <v>2.385653175386504</v>
      </c>
      <c r="U45" s="19">
        <f t="shared" ca="1" si="9"/>
        <v>-1.028442873212243</v>
      </c>
      <c r="V45" s="19">
        <f t="shared" ca="1" si="9"/>
        <v>-6.8355252476050783</v>
      </c>
      <c r="W45" s="19">
        <f t="shared" ca="1" si="9"/>
        <v>-2.4921575461835821</v>
      </c>
      <c r="X45" s="19">
        <f t="shared" ca="1" si="9"/>
        <v>2.8954423592493894</v>
      </c>
      <c r="Y45" s="19">
        <f t="shared" ca="1" si="9"/>
        <v>1.5112037519543042</v>
      </c>
      <c r="Z45" s="19">
        <f t="shared" ca="1" si="9"/>
        <v>2.0876112251879464</v>
      </c>
      <c r="AA45" s="19">
        <f t="shared" ca="1" si="9"/>
        <v>7.2410325176001322</v>
      </c>
      <c r="AB45" s="19">
        <f t="shared" ca="1" si="9"/>
        <v>5.5017192872772736</v>
      </c>
      <c r="AC45" s="19">
        <f t="shared" ca="1" si="9"/>
        <v>5.4666666666665087</v>
      </c>
      <c r="AD45" s="19">
        <f t="shared" ca="1" si="9"/>
        <v>5.8294704312401358</v>
      </c>
      <c r="AE45" s="19">
        <f t="shared" ca="1" si="9"/>
        <v>3.4377488717814986</v>
      </c>
      <c r="AF45" s="19">
        <f t="shared" ca="1" si="9"/>
        <v>3.4774797895546605</v>
      </c>
      <c r="AG45" s="19">
        <f t="shared" ca="1" si="9"/>
        <v>-3.4722222222221544</v>
      </c>
      <c r="AH45" s="19">
        <f t="shared" ca="1" si="9"/>
        <v>1.1819116135661334</v>
      </c>
      <c r="AI45" s="19">
        <f t="shared" ca="1" si="9"/>
        <v>9.5606907059423207</v>
      </c>
      <c r="AJ45" s="19">
        <f t="shared" ca="1" si="9"/>
        <v>0.79962915749214325</v>
      </c>
      <c r="AK45" s="19">
        <f t="shared" ca="1" si="9"/>
        <v>1.0232237295930924</v>
      </c>
      <c r="AL45" s="18">
        <f t="shared" ca="1" si="9"/>
        <v>-0.38453852281788992</v>
      </c>
      <c r="AM45" s="18">
        <f t="shared" ca="1" si="9"/>
        <v>2.3944391329965065</v>
      </c>
      <c r="AN45" s="18">
        <f t="shared" ca="1" si="9"/>
        <v>2.2839567930154736</v>
      </c>
      <c r="AO45" s="18">
        <f t="shared" ca="1" si="9"/>
        <v>1.7103242261904184</v>
      </c>
      <c r="AP45" s="18">
        <f t="shared" ca="1" si="9"/>
        <v>1.2643027469671608</v>
      </c>
      <c r="AQ45" s="18">
        <f t="shared" ca="1" si="9"/>
        <v>1.0938247592144901</v>
      </c>
    </row>
    <row r="46" spans="1:43" x14ac:dyDescent="0.2">
      <c r="B46" t="str">
        <f t="shared" si="1"/>
        <v xml:space="preserve">   Information</v>
      </c>
      <c r="C46" s="19"/>
      <c r="D46" s="19">
        <f t="shared" ref="D46:AQ46" ca="1" si="10">100*(D15/C15-1)</f>
        <v>4.6755975833989938</v>
      </c>
      <c r="E46" s="19">
        <f t="shared" ca="1" si="10"/>
        <v>6.1229611041405452</v>
      </c>
      <c r="F46" s="19">
        <f t="shared" ca="1" si="10"/>
        <v>7.9451406951998038</v>
      </c>
      <c r="G46" s="19">
        <f t="shared" ca="1" si="10"/>
        <v>6.4841182913471851</v>
      </c>
      <c r="H46" s="19">
        <f t="shared" ca="1" si="10"/>
        <v>13.351162312281438</v>
      </c>
      <c r="I46" s="19">
        <f t="shared" ca="1" si="10"/>
        <v>8.8747731397459173</v>
      </c>
      <c r="J46" s="19">
        <f t="shared" ca="1" si="10"/>
        <v>7.3178863143857464</v>
      </c>
      <c r="K46" s="19">
        <f t="shared" ca="1" si="10"/>
        <v>6.7878223050636954</v>
      </c>
      <c r="L46" s="19">
        <f t="shared" ca="1" si="10"/>
        <v>12.465454545454534</v>
      </c>
      <c r="M46" s="19">
        <f t="shared" ca="1" si="10"/>
        <v>17.459906880496632</v>
      </c>
      <c r="N46" s="19">
        <f t="shared" ca="1" si="10"/>
        <v>1.618586214490203</v>
      </c>
      <c r="O46" s="19">
        <f t="shared" ca="1" si="10"/>
        <v>-5.1034781666485891</v>
      </c>
      <c r="P46" s="19">
        <f t="shared" ca="1" si="10"/>
        <v>-1.7469741950216999</v>
      </c>
      <c r="Q46" s="19">
        <f t="shared" ca="1" si="10"/>
        <v>1.3829169087739679</v>
      </c>
      <c r="R46" s="19">
        <f t="shared" ca="1" si="10"/>
        <v>2.1779000458505227</v>
      </c>
      <c r="S46" s="19">
        <f t="shared" ca="1" si="10"/>
        <v>4.6892528606686135</v>
      </c>
      <c r="T46" s="19">
        <f t="shared" ca="1" si="10"/>
        <v>4.9507072438919719</v>
      </c>
      <c r="U46" s="19">
        <f t="shared" ca="1" si="10"/>
        <v>4.5538084541556056</v>
      </c>
      <c r="V46" s="19">
        <f t="shared" ca="1" si="10"/>
        <v>-0.18554687499999778</v>
      </c>
      <c r="W46" s="19">
        <f t="shared" ca="1" si="10"/>
        <v>-0.46962136777222163</v>
      </c>
      <c r="X46" s="19">
        <f t="shared" ca="1" si="10"/>
        <v>1.327042170451187</v>
      </c>
      <c r="Y46" s="19">
        <f t="shared" ca="1" si="10"/>
        <v>1.1350407450523736</v>
      </c>
      <c r="Z46" s="19">
        <f t="shared" ca="1" si="10"/>
        <v>1.467625899280578</v>
      </c>
      <c r="AA46" s="19">
        <f t="shared" ca="1" si="10"/>
        <v>3.9421440726035151</v>
      </c>
      <c r="AB46" s="19">
        <f t="shared" ca="1" si="10"/>
        <v>3.3015006821282444</v>
      </c>
      <c r="AC46" s="19">
        <f t="shared" ca="1" si="10"/>
        <v>7.9327346363796458</v>
      </c>
      <c r="AD46" s="19">
        <f t="shared" ca="1" si="10"/>
        <v>6.2892568725018361</v>
      </c>
      <c r="AE46" s="19">
        <f t="shared" ca="1" si="10"/>
        <v>7.0759785111281559</v>
      </c>
      <c r="AF46" s="19">
        <f t="shared" ca="1" si="10"/>
        <v>8.5149082568807479</v>
      </c>
      <c r="AG46" s="19">
        <f t="shared" ca="1" si="10"/>
        <v>4.2602377807133607</v>
      </c>
      <c r="AH46" s="19">
        <f t="shared" ca="1" si="10"/>
        <v>4.5612923661704219</v>
      </c>
      <c r="AI46" s="19">
        <f t="shared" ca="1" si="10"/>
        <v>5.2832475007573265</v>
      </c>
      <c r="AJ46" s="19">
        <f t="shared" ca="1" si="10"/>
        <v>-4.2757668182079716</v>
      </c>
      <c r="AK46" s="19">
        <f t="shared" ca="1" si="10"/>
        <v>-3.9256943609474515</v>
      </c>
      <c r="AL46" s="18">
        <f t="shared" ca="1" si="10"/>
        <v>-1.3577498279206623</v>
      </c>
      <c r="AM46" s="18">
        <f t="shared" ca="1" si="10"/>
        <v>0.47227172666257644</v>
      </c>
      <c r="AN46" s="18">
        <f t="shared" ca="1" si="10"/>
        <v>0.15283676128503565</v>
      </c>
      <c r="AO46" s="18">
        <f t="shared" ca="1" si="10"/>
        <v>-0.13730345842069003</v>
      </c>
      <c r="AP46" s="18">
        <f t="shared" ca="1" si="10"/>
        <v>1.0506414600085501</v>
      </c>
      <c r="AQ46" s="18">
        <f t="shared" ca="1" si="10"/>
        <v>1.788831050784534</v>
      </c>
    </row>
    <row r="47" spans="1:43" x14ac:dyDescent="0.2">
      <c r="B47" t="str">
        <f t="shared" si="1"/>
        <v xml:space="preserve">   Financial activities</v>
      </c>
      <c r="C47" s="19"/>
      <c r="D47" s="19">
        <f t="shared" ref="D47:AQ47" ca="1" si="11">100*(D16/C16-1)</f>
        <v>-2.3554351666443818E-2</v>
      </c>
      <c r="E47" s="19">
        <f t="shared" ca="1" si="11"/>
        <v>1.9436918364942768</v>
      </c>
      <c r="F47" s="19">
        <f t="shared" ca="1" si="11"/>
        <v>3.6399352900392978</v>
      </c>
      <c r="G47" s="19">
        <f t="shared" ca="1" si="11"/>
        <v>1.5163340394692693</v>
      </c>
      <c r="H47" s="19">
        <f t="shared" ca="1" si="11"/>
        <v>-2.5919824272377823</v>
      </c>
      <c r="I47" s="19">
        <f t="shared" ca="1" si="11"/>
        <v>2.7173300259330402</v>
      </c>
      <c r="J47" s="19">
        <f t="shared" ca="1" si="11"/>
        <v>2.8759604829857066</v>
      </c>
      <c r="K47" s="19">
        <f t="shared" ca="1" si="11"/>
        <v>7.2023047375159965</v>
      </c>
      <c r="L47" s="19">
        <f t="shared" ca="1" si="11"/>
        <v>5.7330546431770602</v>
      </c>
      <c r="M47" s="19">
        <f t="shared" ca="1" si="11"/>
        <v>2.8240609997198796E-2</v>
      </c>
      <c r="N47" s="19">
        <f t="shared" ca="1" si="11"/>
        <v>2.3150762281196835</v>
      </c>
      <c r="O47" s="19">
        <f t="shared" ca="1" si="11"/>
        <v>-0.62545989698307158</v>
      </c>
      <c r="P47" s="19">
        <f t="shared" ca="1" si="11"/>
        <v>2.8045168456127589</v>
      </c>
      <c r="Q47" s="19">
        <f t="shared" ca="1" si="11"/>
        <v>-0.84631313586029933</v>
      </c>
      <c r="R47" s="19">
        <f t="shared" ca="1" si="11"/>
        <v>0.69009352583311312</v>
      </c>
      <c r="S47" s="19">
        <f t="shared" ca="1" si="11"/>
        <v>1.6412661195779554</v>
      </c>
      <c r="T47" s="19">
        <f t="shared" ca="1" si="11"/>
        <v>-0.54121195989709214</v>
      </c>
      <c r="U47" s="19">
        <f t="shared" ca="1" si="11"/>
        <v>-1.9536128456735136</v>
      </c>
      <c r="V47" s="19">
        <f t="shared" ca="1" si="11"/>
        <v>-7.9974524611045261</v>
      </c>
      <c r="W47" s="19">
        <f t="shared" ca="1" si="11"/>
        <v>-4.9545094936708782</v>
      </c>
      <c r="X47" s="19">
        <f t="shared" ca="1" si="11"/>
        <v>-1.9664967225054619</v>
      </c>
      <c r="Y47" s="19">
        <f t="shared" ca="1" si="11"/>
        <v>-0.82784971343662361</v>
      </c>
      <c r="Z47" s="19">
        <f t="shared" ca="1" si="11"/>
        <v>3.0714897260273766</v>
      </c>
      <c r="AA47" s="19">
        <f t="shared" ca="1" si="11"/>
        <v>0.91371612501300881</v>
      </c>
      <c r="AB47" s="19">
        <f t="shared" ca="1" si="11"/>
        <v>1.3067187982302775</v>
      </c>
      <c r="AC47" s="19">
        <f t="shared" ca="1" si="11"/>
        <v>1.4422100345317768</v>
      </c>
      <c r="AD47" s="19">
        <f t="shared" ca="1" si="11"/>
        <v>1.2715258309971889</v>
      </c>
      <c r="AE47" s="19">
        <f t="shared" ca="1" si="11"/>
        <v>2.8077113198220482</v>
      </c>
      <c r="AF47" s="19">
        <f t="shared" ca="1" si="11"/>
        <v>1.9424944706221803</v>
      </c>
      <c r="AG47" s="19">
        <f t="shared" ca="1" si="11"/>
        <v>-2.43373266672956</v>
      </c>
      <c r="AH47" s="19">
        <f t="shared" ca="1" si="11"/>
        <v>1.1795417190370472</v>
      </c>
      <c r="AI47" s="19">
        <f t="shared" ca="1" si="11"/>
        <v>2.2933588150979345</v>
      </c>
      <c r="AJ47" s="19">
        <f t="shared" ca="1" si="11"/>
        <v>-1.8215787015413487</v>
      </c>
      <c r="AK47" s="19">
        <f t="shared" ca="1" si="11"/>
        <v>-1.5984776403425216</v>
      </c>
      <c r="AL47" s="18">
        <f t="shared" ca="1" si="11"/>
        <v>-1.4519502997485945</v>
      </c>
      <c r="AM47" s="18">
        <f t="shared" ca="1" si="11"/>
        <v>0.53170873681258612</v>
      </c>
      <c r="AN47" s="18">
        <f t="shared" ca="1" si="11"/>
        <v>1.1796705420602738</v>
      </c>
      <c r="AO47" s="18">
        <f t="shared" ca="1" si="11"/>
        <v>0.58909608809176728</v>
      </c>
      <c r="AP47" s="18">
        <f t="shared" ca="1" si="11"/>
        <v>2.2088669870234945E-2</v>
      </c>
      <c r="AQ47" s="18">
        <f t="shared" ca="1" si="11"/>
        <v>9.7521886769236232E-2</v>
      </c>
    </row>
    <row r="48" spans="1:43" x14ac:dyDescent="0.2">
      <c r="B48" t="str">
        <f t="shared" si="1"/>
        <v xml:space="preserve">   Professional and business services</v>
      </c>
      <c r="C48" s="19"/>
      <c r="D48" s="19">
        <f t="shared" ref="D48:AQ48" ca="1" si="12">100*(D17/C17-1)</f>
        <v>-0.12720091049071014</v>
      </c>
      <c r="E48" s="19">
        <f t="shared" ca="1" si="12"/>
        <v>1.2669258613754897</v>
      </c>
      <c r="F48" s="19">
        <f t="shared" ca="1" si="12"/>
        <v>4.8189580988945657</v>
      </c>
      <c r="G48" s="19">
        <f t="shared" ca="1" si="12"/>
        <v>6.4919482159772723</v>
      </c>
      <c r="H48" s="19">
        <f t="shared" ca="1" si="12"/>
        <v>3.8842436102710209</v>
      </c>
      <c r="I48" s="19">
        <f t="shared" ca="1" si="12"/>
        <v>6.7473455873958255</v>
      </c>
      <c r="J48" s="19">
        <f t="shared" ca="1" si="12"/>
        <v>8.7326203208555988</v>
      </c>
      <c r="K48" s="19">
        <f t="shared" ca="1" si="12"/>
        <v>5.7000934441548301</v>
      </c>
      <c r="L48" s="19">
        <f t="shared" ca="1" si="12"/>
        <v>5.9557044481667765</v>
      </c>
      <c r="M48" s="19">
        <f t="shared" ca="1" si="12"/>
        <v>6.6089935007904499</v>
      </c>
      <c r="N48" s="19">
        <f t="shared" ca="1" si="12"/>
        <v>-5.7791325122543924</v>
      </c>
      <c r="O48" s="19">
        <f t="shared" ca="1" si="12"/>
        <v>-5.5827577161843163</v>
      </c>
      <c r="P48" s="19">
        <f t="shared" ca="1" si="12"/>
        <v>-1.2640644533963075</v>
      </c>
      <c r="Q48" s="19">
        <f t="shared" ca="1" si="12"/>
        <v>3.3155130369536767</v>
      </c>
      <c r="R48" s="19">
        <f t="shared" ca="1" si="12"/>
        <v>5.4967999636875486</v>
      </c>
      <c r="S48" s="19">
        <f t="shared" ca="1" si="12"/>
        <v>6.0321831167713391</v>
      </c>
      <c r="T48" s="19">
        <f t="shared" ca="1" si="12"/>
        <v>5.1087485797760346</v>
      </c>
      <c r="U48" s="19">
        <f t="shared" ca="1" si="12"/>
        <v>1.976605026444811</v>
      </c>
      <c r="V48" s="19">
        <f t="shared" ca="1" si="12"/>
        <v>-8.5860306643952278</v>
      </c>
      <c r="W48" s="19">
        <f t="shared" ca="1" si="12"/>
        <v>0.18221725266076572</v>
      </c>
      <c r="X48" s="19">
        <f t="shared" ca="1" si="12"/>
        <v>5.1548096399487431</v>
      </c>
      <c r="Y48" s="19">
        <f t="shared" ca="1" si="12"/>
        <v>5.6647535183583786</v>
      </c>
      <c r="Z48" s="19">
        <f t="shared" ca="1" si="12"/>
        <v>5.1787640909259913</v>
      </c>
      <c r="AA48" s="19">
        <f t="shared" ca="1" si="12"/>
        <v>4.5346821831558914</v>
      </c>
      <c r="AB48" s="19">
        <f t="shared" ca="1" si="12"/>
        <v>5.2075931377524975</v>
      </c>
      <c r="AC48" s="19">
        <f t="shared" ca="1" si="12"/>
        <v>5.1395857455293958</v>
      </c>
      <c r="AD48" s="19">
        <f t="shared" ca="1" si="12"/>
        <v>5.5276843071275783</v>
      </c>
      <c r="AE48" s="19">
        <f t="shared" ca="1" si="12"/>
        <v>3.5655274371684476</v>
      </c>
      <c r="AF48" s="19">
        <f t="shared" ca="1" si="12"/>
        <v>4.3412545133932223</v>
      </c>
      <c r="AG48" s="19">
        <f t="shared" ca="1" si="12"/>
        <v>1.3600515049090767</v>
      </c>
      <c r="AH48" s="19">
        <f t="shared" ca="1" si="12"/>
        <v>3.3928807727934274</v>
      </c>
      <c r="AI48" s="19">
        <f t="shared" ca="1" si="12"/>
        <v>8.9077738244554219</v>
      </c>
      <c r="AJ48" s="19">
        <f t="shared" ca="1" si="12"/>
        <v>-2.2445765858932432</v>
      </c>
      <c r="AK48" s="19">
        <f t="shared" ca="1" si="12"/>
        <v>-0.29092133102520679</v>
      </c>
      <c r="AL48" s="18">
        <f t="shared" ca="1" si="12"/>
        <v>-3.1633768175351462</v>
      </c>
      <c r="AM48" s="18">
        <f t="shared" ca="1" si="12"/>
        <v>0.49793924746750484</v>
      </c>
      <c r="AN48" s="18">
        <f t="shared" ca="1" si="12"/>
        <v>2.3569712335393955</v>
      </c>
      <c r="AO48" s="18">
        <f t="shared" ca="1" si="12"/>
        <v>2.3978381584695896</v>
      </c>
      <c r="AP48" s="18">
        <f t="shared" ca="1" si="12"/>
        <v>2.5593928978942637</v>
      </c>
      <c r="AQ48" s="18">
        <f t="shared" ca="1" si="12"/>
        <v>2.8580588069617496</v>
      </c>
    </row>
    <row r="49" spans="2:43" x14ac:dyDescent="0.2">
      <c r="B49" t="str">
        <f t="shared" si="1"/>
        <v xml:space="preserve">   Other services</v>
      </c>
      <c r="C49" s="19"/>
      <c r="D49" s="19">
        <f t="shared" ref="D49:AQ49" ca="1" si="13">100*(D18/C18-1)</f>
        <v>3.3702455464612369</v>
      </c>
      <c r="E49" s="19">
        <f t="shared" ca="1" si="13"/>
        <v>3.4350256171402194</v>
      </c>
      <c r="F49" s="19">
        <f t="shared" ca="1" si="13"/>
        <v>4.3566362715298901</v>
      </c>
      <c r="G49" s="19">
        <f t="shared" ca="1" si="13"/>
        <v>2.1898597626752947</v>
      </c>
      <c r="H49" s="19">
        <f t="shared" ca="1" si="13"/>
        <v>3.3199619972553718</v>
      </c>
      <c r="I49" s="19">
        <f t="shared" ca="1" si="13"/>
        <v>1.3435504469987203</v>
      </c>
      <c r="J49" s="19">
        <f t="shared" ca="1" si="13"/>
        <v>5.0357898981752136</v>
      </c>
      <c r="K49" s="19">
        <f t="shared" ca="1" si="13"/>
        <v>4.4824110956471763</v>
      </c>
      <c r="L49" s="19">
        <f t="shared" ca="1" si="13"/>
        <v>1.5065913370998274</v>
      </c>
      <c r="M49" s="19">
        <f t="shared" ca="1" si="13"/>
        <v>3.3259423503325891</v>
      </c>
      <c r="N49" s="19">
        <f t="shared" ca="1" si="13"/>
        <v>1.3094508189541942</v>
      </c>
      <c r="O49" s="19">
        <f t="shared" ca="1" si="13"/>
        <v>2.4207841611550762</v>
      </c>
      <c r="P49" s="19">
        <f t="shared" ca="1" si="13"/>
        <v>1.7220276030895043</v>
      </c>
      <c r="Q49" s="19">
        <f t="shared" ca="1" si="13"/>
        <v>0.56844114352103681</v>
      </c>
      <c r="R49" s="19">
        <f t="shared" ca="1" si="13"/>
        <v>2.025744698407439</v>
      </c>
      <c r="S49" s="19">
        <f t="shared" ca="1" si="13"/>
        <v>1.1201423429981094</v>
      </c>
      <c r="T49" s="19">
        <f t="shared" ca="1" si="13"/>
        <v>2.3474366152123505</v>
      </c>
      <c r="U49" s="19">
        <f t="shared" ca="1" si="13"/>
        <v>3.6416207556753788</v>
      </c>
      <c r="V49" s="19">
        <f t="shared" ca="1" si="13"/>
        <v>3.0688030160226143</v>
      </c>
      <c r="W49" s="19">
        <f t="shared" ca="1" si="13"/>
        <v>2.3190314203153095</v>
      </c>
      <c r="X49" s="19">
        <f t="shared" ca="1" si="13"/>
        <v>3.2817359596754025</v>
      </c>
      <c r="Y49" s="19">
        <f t="shared" ca="1" si="13"/>
        <v>1.706413762071235</v>
      </c>
      <c r="Z49" s="19">
        <f t="shared" ca="1" si="13"/>
        <v>1.1264633814320968</v>
      </c>
      <c r="AA49" s="19">
        <f t="shared" ca="1" si="13"/>
        <v>2.1100454316001827</v>
      </c>
      <c r="AB49" s="19">
        <f t="shared" ca="1" si="13"/>
        <v>1.6182189704040617</v>
      </c>
      <c r="AC49" s="19">
        <f t="shared" ca="1" si="13"/>
        <v>3.5351733532254626</v>
      </c>
      <c r="AD49" s="19">
        <f t="shared" ca="1" si="13"/>
        <v>2.4496444569745979</v>
      </c>
      <c r="AE49" s="19">
        <f t="shared" ca="1" si="13"/>
        <v>3.1310197217550906</v>
      </c>
      <c r="AF49" s="19">
        <f t="shared" ca="1" si="13"/>
        <v>3.1723442734738594</v>
      </c>
      <c r="AG49" s="19">
        <f t="shared" ca="1" si="13"/>
        <v>-6.1783384580016527</v>
      </c>
      <c r="AH49" s="19">
        <f t="shared" ca="1" si="13"/>
        <v>1.6263897822291762</v>
      </c>
      <c r="AI49" s="19">
        <f t="shared" ca="1" si="13"/>
        <v>3.0530440024110428</v>
      </c>
      <c r="AJ49" s="19">
        <f t="shared" ca="1" si="13"/>
        <v>2.6847600386044279</v>
      </c>
      <c r="AK49" s="19">
        <f t="shared" ca="1" si="13"/>
        <v>2.1189940474494851</v>
      </c>
      <c r="AL49" s="18">
        <f t="shared" ca="1" si="13"/>
        <v>1.4875191744526672</v>
      </c>
      <c r="AM49" s="18">
        <f t="shared" ca="1" si="13"/>
        <v>1.9476398352769486</v>
      </c>
      <c r="AN49" s="18">
        <f t="shared" ca="1" si="13"/>
        <v>0.837769803022681</v>
      </c>
      <c r="AO49" s="18">
        <f t="shared" ca="1" si="13"/>
        <v>1.114634970219619</v>
      </c>
      <c r="AP49" s="18">
        <f t="shared" ca="1" si="13"/>
        <v>1.0384135937433481</v>
      </c>
      <c r="AQ49" s="18">
        <f t="shared" ca="1" si="13"/>
        <v>1.2313491972845814</v>
      </c>
    </row>
    <row r="50" spans="2:43" x14ac:dyDescent="0.2">
      <c r="B50" t="str">
        <f t="shared" si="1"/>
        <v xml:space="preserve">      Leisure and Hospitality</v>
      </c>
      <c r="C50" s="19"/>
      <c r="D50" s="19">
        <f t="shared" ref="D50:AQ50" ca="1" si="14">100*(D19/C19-1)</f>
        <v>1.0732960278873493</v>
      </c>
      <c r="E50" s="19">
        <f t="shared" ca="1" si="14"/>
        <v>1.7970593574151428</v>
      </c>
      <c r="F50" s="19">
        <f t="shared" ca="1" si="14"/>
        <v>3.3434379457917274</v>
      </c>
      <c r="G50" s="19">
        <f t="shared" ca="1" si="14"/>
        <v>2.4674316279872155</v>
      </c>
      <c r="H50" s="19">
        <f t="shared" ca="1" si="14"/>
        <v>4.0835227751115477</v>
      </c>
      <c r="I50" s="19">
        <f t="shared" ca="1" si="14"/>
        <v>3.2438116809577755</v>
      </c>
      <c r="J50" s="19">
        <f t="shared" ca="1" si="14"/>
        <v>3.1889054297579156</v>
      </c>
      <c r="K50" s="19">
        <f t="shared" ca="1" si="14"/>
        <v>3.4927866362946203</v>
      </c>
      <c r="L50" s="19">
        <f t="shared" ca="1" si="14"/>
        <v>4.9449743213499486</v>
      </c>
      <c r="M50" s="19">
        <f t="shared" ca="1" si="14"/>
        <v>1.1744966442952975</v>
      </c>
      <c r="N50" s="19">
        <f t="shared" ca="1" si="14"/>
        <v>-0.64262023217247499</v>
      </c>
      <c r="O50" s="19">
        <f t="shared" ca="1" si="14"/>
        <v>-1.9611934070519532</v>
      </c>
      <c r="P50" s="19">
        <f t="shared" ca="1" si="14"/>
        <v>1.8159892175640291</v>
      </c>
      <c r="Q50" s="19">
        <f t="shared" ca="1" si="14"/>
        <v>2.793841008848319</v>
      </c>
      <c r="R50" s="19">
        <f t="shared" ca="1" si="14"/>
        <v>2.9483529890199422</v>
      </c>
      <c r="S50" s="19">
        <f t="shared" ca="1" si="14"/>
        <v>3.2786885245901676</v>
      </c>
      <c r="T50" s="19">
        <f t="shared" ca="1" si="14"/>
        <v>3.4869637279275834</v>
      </c>
      <c r="U50" s="19">
        <f t="shared" ca="1" si="14"/>
        <v>1.2997412837255196</v>
      </c>
      <c r="V50" s="19">
        <f t="shared" ca="1" si="14"/>
        <v>-4.7126786257221109</v>
      </c>
      <c r="W50" s="19">
        <f t="shared" ca="1" si="14"/>
        <v>-8.2961072112308631E-2</v>
      </c>
      <c r="X50" s="19">
        <f t="shared" ca="1" si="14"/>
        <v>2.3056779715143305</v>
      </c>
      <c r="Y50" s="19">
        <f t="shared" ca="1" si="14"/>
        <v>3.4398801348482833</v>
      </c>
      <c r="Z50" s="19">
        <f t="shared" ca="1" si="14"/>
        <v>4.2307924437201994</v>
      </c>
      <c r="AA50" s="19">
        <f t="shared" ca="1" si="14"/>
        <v>3.3236826867400149</v>
      </c>
      <c r="AB50" s="19">
        <f t="shared" ca="1" si="14"/>
        <v>4.2311140999776065</v>
      </c>
      <c r="AC50" s="19">
        <f t="shared" ca="1" si="14"/>
        <v>4.2959298887036867</v>
      </c>
      <c r="AD50" s="19">
        <f t="shared" ca="1" si="14"/>
        <v>3.2065161356840788</v>
      </c>
      <c r="AE50" s="19">
        <f t="shared" ca="1" si="14"/>
        <v>2.8271728271728191</v>
      </c>
      <c r="AF50" s="19">
        <f t="shared" ca="1" si="14"/>
        <v>1.3067133003011877</v>
      </c>
      <c r="AG50" s="19">
        <f t="shared" ca="1" si="14"/>
        <v>-29.417405897866221</v>
      </c>
      <c r="AH50" s="19">
        <f t="shared" ca="1" si="14"/>
        <v>4.9728260869565277</v>
      </c>
      <c r="AI50" s="19">
        <f t="shared" ca="1" si="14"/>
        <v>18.204763137457959</v>
      </c>
      <c r="AJ50" s="19">
        <f t="shared" ca="1" si="14"/>
        <v>7.4459348480700793</v>
      </c>
      <c r="AK50" s="19">
        <f t="shared" ca="1" si="14"/>
        <v>2.1503184713375756</v>
      </c>
      <c r="AL50" s="18">
        <f t="shared" ca="1" si="14"/>
        <v>1.1984187160173354</v>
      </c>
      <c r="AM50" s="18">
        <f t="shared" ca="1" si="14"/>
        <v>4.4344853690597041</v>
      </c>
      <c r="AN50" s="18">
        <f t="shared" ca="1" si="14"/>
        <v>0.57559201018817507</v>
      </c>
      <c r="AO50" s="18">
        <f t="shared" ca="1" si="14"/>
        <v>-0.86310690327841</v>
      </c>
      <c r="AP50" s="18">
        <f t="shared" ca="1" si="14"/>
        <v>0.56147447511503135</v>
      </c>
      <c r="AQ50" s="18">
        <f t="shared" ca="1" si="14"/>
        <v>-0.14425572027243483</v>
      </c>
    </row>
    <row r="51" spans="2:43" x14ac:dyDescent="0.2">
      <c r="B51" t="str">
        <f t="shared" si="1"/>
        <v xml:space="preserve">   Government</v>
      </c>
      <c r="C51" s="19"/>
      <c r="D51" s="19">
        <f t="shared" ref="D51:AQ51" ca="1" si="15">100*(D20/C20-1)</f>
        <v>3.7350963440131002</v>
      </c>
      <c r="E51" s="19">
        <f t="shared" ca="1" si="15"/>
        <v>3.764026582416391</v>
      </c>
      <c r="F51" s="19">
        <f t="shared" ca="1" si="15"/>
        <v>1.9948553729854712</v>
      </c>
      <c r="G51" s="19">
        <f t="shared" ca="1" si="15"/>
        <v>1.6161408204230732</v>
      </c>
      <c r="H51" s="19">
        <f t="shared" ca="1" si="15"/>
        <v>2.0310996302487228</v>
      </c>
      <c r="I51" s="19">
        <f t="shared" ca="1" si="15"/>
        <v>1.6729547259729749</v>
      </c>
      <c r="J51" s="19">
        <f t="shared" ca="1" si="15"/>
        <v>1.8358478589912686</v>
      </c>
      <c r="K51" s="19">
        <f t="shared" ca="1" si="15"/>
        <v>2.7041281104664971</v>
      </c>
      <c r="L51" s="19">
        <f t="shared" ca="1" si="15"/>
        <v>2.352831333737937</v>
      </c>
      <c r="M51" s="19">
        <f t="shared" ca="1" si="15"/>
        <v>1.7149372862029555</v>
      </c>
      <c r="N51" s="19">
        <f t="shared" ca="1" si="15"/>
        <v>3.2464911887359449</v>
      </c>
      <c r="O51" s="19">
        <f t="shared" ca="1" si="15"/>
        <v>2.076004343105331</v>
      </c>
      <c r="P51" s="19">
        <f t="shared" ca="1" si="15"/>
        <v>1.0892226524273463</v>
      </c>
      <c r="Q51" s="19">
        <f t="shared" ca="1" si="15"/>
        <v>-1.26267940570024E-2</v>
      </c>
      <c r="R51" s="19">
        <f t="shared" ca="1" si="15"/>
        <v>-7.9979794578199925E-2</v>
      </c>
      <c r="S51" s="19">
        <f t="shared" ca="1" si="15"/>
        <v>0.33281375068456853</v>
      </c>
      <c r="T51" s="19">
        <f t="shared" ca="1" si="15"/>
        <v>0.86076587168291141</v>
      </c>
      <c r="U51" s="19">
        <f t="shared" ca="1" si="15"/>
        <v>2.1647724907372545</v>
      </c>
      <c r="V51" s="19">
        <f t="shared" ca="1" si="15"/>
        <v>0.78643902041479752</v>
      </c>
      <c r="W51" s="19">
        <f t="shared" ca="1" si="15"/>
        <v>-0.1576776906282551</v>
      </c>
      <c r="X51" s="19">
        <f t="shared" ca="1" si="15"/>
        <v>-1.7574407774853418</v>
      </c>
      <c r="Y51" s="19">
        <f t="shared" ca="1" si="15"/>
        <v>0.25555418160834176</v>
      </c>
      <c r="Z51" s="19">
        <f t="shared" ca="1" si="15"/>
        <v>1.0319450725650769</v>
      </c>
      <c r="AA51" s="19">
        <f t="shared" ca="1" si="15"/>
        <v>1.440546919508412</v>
      </c>
      <c r="AB51" s="19">
        <f t="shared" ca="1" si="15"/>
        <v>2.491174582798461</v>
      </c>
      <c r="AC51" s="19">
        <f t="shared" ca="1" si="15"/>
        <v>2.2779756546244423</v>
      </c>
      <c r="AD51" s="19">
        <f t="shared" ca="1" si="15"/>
        <v>1.6225938540430862</v>
      </c>
      <c r="AE51" s="19">
        <f t="shared" ca="1" si="15"/>
        <v>-1.2464695914140456</v>
      </c>
      <c r="AF51" s="19">
        <f t="shared" ca="1" si="15"/>
        <v>-1.1363636363636354</v>
      </c>
      <c r="AG51" s="19">
        <f t="shared" ca="1" si="15"/>
        <v>-2.9275630641055539</v>
      </c>
      <c r="AH51" s="19">
        <f t="shared" ca="1" si="15"/>
        <v>-1.060913100488714</v>
      </c>
      <c r="AI51" s="19">
        <f t="shared" ca="1" si="15"/>
        <v>-1.1526104417670657</v>
      </c>
      <c r="AJ51" s="19">
        <f t="shared" ca="1" si="15"/>
        <v>3.8475602323974956</v>
      </c>
      <c r="AK51" s="19">
        <f t="shared" ca="1" si="15"/>
        <v>7.2143974960876323</v>
      </c>
      <c r="AL51" s="18">
        <f t="shared" ca="1" si="15"/>
        <v>6.1403444752583525E-2</v>
      </c>
      <c r="AM51" s="18">
        <f t="shared" ca="1" si="15"/>
        <v>-0.40518106911946461</v>
      </c>
      <c r="AN51" s="18">
        <f t="shared" ca="1" si="15"/>
        <v>0.43432882860070521</v>
      </c>
      <c r="AO51" s="18">
        <f t="shared" ca="1" si="15"/>
        <v>0.63336322577631776</v>
      </c>
      <c r="AP51" s="18">
        <f t="shared" ca="1" si="15"/>
        <v>0.59545559972375983</v>
      </c>
      <c r="AQ51" s="18">
        <f t="shared" ca="1" si="15"/>
        <v>0.89671277704690411</v>
      </c>
    </row>
    <row r="52" spans="2:43" x14ac:dyDescent="0.2">
      <c r="B52" t="str">
        <f t="shared" si="1"/>
        <v xml:space="preserve">      State and local</v>
      </c>
      <c r="C52" s="19"/>
      <c r="D52" s="19">
        <f t="shared" ref="D52:AQ52" ca="1" si="16">100*(D21/C21-1)</f>
        <v>4.6331278584211821</v>
      </c>
      <c r="E52" s="19">
        <f t="shared" ca="1" si="16"/>
        <v>4.1365767135436382</v>
      </c>
      <c r="F52" s="19">
        <f t="shared" ca="1" si="16"/>
        <v>1.8918425694993468</v>
      </c>
      <c r="G52" s="19">
        <f t="shared" ca="1" si="16"/>
        <v>1.9223880597014853</v>
      </c>
      <c r="H52" s="19">
        <f t="shared" ca="1" si="16"/>
        <v>2.6183223992502613</v>
      </c>
      <c r="I52" s="19">
        <f t="shared" ca="1" si="16"/>
        <v>2.1633654888977727</v>
      </c>
      <c r="J52" s="19">
        <f t="shared" ca="1" si="16"/>
        <v>1.9331768912727698</v>
      </c>
      <c r="K52" s="19">
        <f t="shared" ca="1" si="16"/>
        <v>2.6035957026967926</v>
      </c>
      <c r="L52" s="19">
        <f t="shared" ca="1" si="16"/>
        <v>2.3184999198675005</v>
      </c>
      <c r="M52" s="19">
        <f t="shared" ca="1" si="16"/>
        <v>1.4671330862005894</v>
      </c>
      <c r="N52" s="19">
        <f t="shared" ca="1" si="16"/>
        <v>3.8489245651950332</v>
      </c>
      <c r="O52" s="19">
        <f t="shared" ca="1" si="16"/>
        <v>2.1306114359330053</v>
      </c>
      <c r="P52" s="19">
        <f t="shared" ca="1" si="16"/>
        <v>0.77624684649719722</v>
      </c>
      <c r="Q52" s="19">
        <f t="shared" ca="1" si="16"/>
        <v>0.12035432312729188</v>
      </c>
      <c r="R52" s="19">
        <f t="shared" ca="1" si="16"/>
        <v>0.15867673222098588</v>
      </c>
      <c r="S52" s="19">
        <f t="shared" ca="1" si="16"/>
        <v>0.6817090734517528</v>
      </c>
      <c r="T52" s="19">
        <f t="shared" ca="1" si="16"/>
        <v>0.99656685103950426</v>
      </c>
      <c r="U52" s="19">
        <f t="shared" ca="1" si="16"/>
        <v>2.308672867192274</v>
      </c>
      <c r="V52" s="19">
        <f t="shared" ca="1" si="16"/>
        <v>0.62759575449931049</v>
      </c>
      <c r="W52" s="19">
        <f t="shared" ca="1" si="16"/>
        <v>-0.17884985783727103</v>
      </c>
      <c r="X52" s="19">
        <f t="shared" ca="1" si="16"/>
        <v>-1.4655212018192865</v>
      </c>
      <c r="Y52" s="19">
        <f t="shared" ca="1" si="16"/>
        <v>0.51286833271169119</v>
      </c>
      <c r="Z52" s="19">
        <f t="shared" ca="1" si="16"/>
        <v>1.4658131552092168</v>
      </c>
      <c r="AA52" s="19">
        <f t="shared" ca="1" si="16"/>
        <v>1.8377982993508235</v>
      </c>
      <c r="AB52" s="19">
        <f t="shared" ca="1" si="16"/>
        <v>2.8371341353923274</v>
      </c>
      <c r="AC52" s="19">
        <f t="shared" ca="1" si="16"/>
        <v>2.4794831499912906</v>
      </c>
      <c r="AD52" s="19">
        <f t="shared" ca="1" si="16"/>
        <v>1.7762821605043388</v>
      </c>
      <c r="AE52" s="19">
        <f t="shared" ca="1" si="16"/>
        <v>-1.1216674339764809</v>
      </c>
      <c r="AF52" s="19">
        <f t="shared" ca="1" si="16"/>
        <v>-1.07936507936508</v>
      </c>
      <c r="AG52" s="19">
        <f t="shared" ca="1" si="16"/>
        <v>-3.5815147625160582</v>
      </c>
      <c r="AH52" s="19">
        <f t="shared" ca="1" si="16"/>
        <v>-0.90977677184572725</v>
      </c>
      <c r="AI52" s="19">
        <f t="shared" ca="1" si="16"/>
        <v>-0.90021497671083361</v>
      </c>
      <c r="AJ52" s="19">
        <f t="shared" ca="1" si="16"/>
        <v>4.1397387806751507</v>
      </c>
      <c r="AK52" s="19">
        <f t="shared" ca="1" si="16"/>
        <v>7.7420474764570812</v>
      </c>
      <c r="AL52" s="18">
        <f t="shared" ca="1" si="16"/>
        <v>0.32402223385827877</v>
      </c>
      <c r="AM52" s="18">
        <f t="shared" ca="1" si="16"/>
        <v>3.4102253362422452E-2</v>
      </c>
      <c r="AN52" s="18">
        <f t="shared" ca="1" si="16"/>
        <v>0.48714599919352786</v>
      </c>
      <c r="AO52" s="18">
        <f t="shared" ca="1" si="16"/>
        <v>0.69363265615212111</v>
      </c>
      <c r="AP52" s="18">
        <f t="shared" ca="1" si="16"/>
        <v>0.61010314433198598</v>
      </c>
      <c r="AQ52" s="18">
        <f t="shared" ca="1" si="16"/>
        <v>0.82316451510193733</v>
      </c>
    </row>
    <row r="53" spans="2:43" x14ac:dyDescent="0.2">
      <c r="B53" t="str">
        <f t="shared" si="1"/>
        <v xml:space="preserve">      Federal</v>
      </c>
      <c r="C53" s="19"/>
      <c r="D53" s="19">
        <f t="shared" ref="D53:AQ53" ca="1" si="17">100*(D22/C22-1)</f>
        <v>-1.4559386973180266</v>
      </c>
      <c r="E53" s="19">
        <f t="shared" ca="1" si="17"/>
        <v>1.4774494556765383</v>
      </c>
      <c r="F53" s="19">
        <f t="shared" ca="1" si="17"/>
        <v>2.6436781609195492</v>
      </c>
      <c r="G53" s="19">
        <f t="shared" ca="1" si="17"/>
        <v>-0.29861888764464162</v>
      </c>
      <c r="H53" s="19">
        <f t="shared" ca="1" si="17"/>
        <v>-1.7222014226881299</v>
      </c>
      <c r="I53" s="19">
        <f t="shared" ca="1" si="17"/>
        <v>-1.6000000000000236</v>
      </c>
      <c r="J53" s="19">
        <f t="shared" ca="1" si="17"/>
        <v>1.1614401858304202</v>
      </c>
      <c r="K53" s="19">
        <f t="shared" ca="1" si="17"/>
        <v>3.4060466896287833</v>
      </c>
      <c r="L53" s="19">
        <f t="shared" ca="1" si="17"/>
        <v>2.5906735751295207</v>
      </c>
      <c r="M53" s="19">
        <f t="shared" ca="1" si="17"/>
        <v>3.4271284271284452</v>
      </c>
      <c r="N53" s="19">
        <f t="shared" ca="1" si="17"/>
        <v>-0.83711196372515673</v>
      </c>
      <c r="O53" s="19">
        <f t="shared" ca="1" si="17"/>
        <v>1.6883573689764342</v>
      </c>
      <c r="P53" s="19">
        <f t="shared" ca="1" si="17"/>
        <v>3.3206502940159144</v>
      </c>
      <c r="Q53" s="19">
        <f t="shared" ca="1" si="17"/>
        <v>-0.93739537997989952</v>
      </c>
      <c r="R53" s="19">
        <f t="shared" ca="1" si="17"/>
        <v>-1.7573504562352293</v>
      </c>
      <c r="S53" s="19">
        <f t="shared" ca="1" si="17"/>
        <v>-2.1671826625386914</v>
      </c>
      <c r="T53" s="19">
        <f t="shared" ca="1" si="17"/>
        <v>-0.14064697609000865</v>
      </c>
      <c r="U53" s="19">
        <f t="shared" ca="1" si="17"/>
        <v>1.0915492957746409</v>
      </c>
      <c r="V53" s="19">
        <f t="shared" ca="1" si="17"/>
        <v>1.9853709508882211</v>
      </c>
      <c r="W53" s="19">
        <f t="shared" ca="1" si="17"/>
        <v>-1.1102230246251565E-14</v>
      </c>
      <c r="X53" s="19">
        <f t="shared" ca="1" si="17"/>
        <v>-3.9275956284152924</v>
      </c>
      <c r="Y53" s="19">
        <f t="shared" ca="1" si="17"/>
        <v>-1.7063633131887745</v>
      </c>
      <c r="Z53" s="19">
        <f t="shared" ca="1" si="17"/>
        <v>-2.3508137432187937</v>
      </c>
      <c r="AA53" s="19">
        <f t="shared" ca="1" si="17"/>
        <v>-1.777777777777767</v>
      </c>
      <c r="AB53" s="19">
        <f t="shared" ca="1" si="17"/>
        <v>-0.41478129713424794</v>
      </c>
      <c r="AC53" s="19">
        <f t="shared" ca="1" si="17"/>
        <v>0.53010223400229428</v>
      </c>
      <c r="AD53" s="19">
        <f t="shared" ca="1" si="17"/>
        <v>0.26365348399244315</v>
      </c>
      <c r="AE53" s="19">
        <f t="shared" ca="1" si="17"/>
        <v>-2.36664162283996</v>
      </c>
      <c r="AF53" s="19">
        <f t="shared" ca="1" si="17"/>
        <v>-1.6544824932666402</v>
      </c>
      <c r="AG53" s="19">
        <f t="shared" ca="1" si="17"/>
        <v>3.0516431924882736</v>
      </c>
      <c r="AH53" s="19">
        <f t="shared" ca="1" si="17"/>
        <v>-2.3538344722855098</v>
      </c>
      <c r="AI53" s="19">
        <f t="shared" ca="1" si="17"/>
        <v>-3.3437013996889697</v>
      </c>
      <c r="AJ53" s="19">
        <f t="shared" ca="1" si="17"/>
        <v>1.2469831053901759</v>
      </c>
      <c r="AK53" s="19">
        <f t="shared" ca="1" si="17"/>
        <v>2.3837902264600919</v>
      </c>
      <c r="AL53" s="18">
        <f t="shared" ca="1" si="17"/>
        <v>-2.468707799767178</v>
      </c>
      <c r="AM53" s="18">
        <f t="shared" ca="1" si="17"/>
        <v>-4.7586291519464581</v>
      </c>
      <c r="AN53" s="18">
        <f t="shared" ca="1" si="17"/>
        <v>-0.11527380410948362</v>
      </c>
      <c r="AO53" s="18">
        <f t="shared" ca="1" si="17"/>
        <v>2.2835447389901731E-3</v>
      </c>
      <c r="AP53" s="18">
        <f t="shared" ca="1" si="17"/>
        <v>0.44097755063299271</v>
      </c>
      <c r="AQ53" s="18">
        <f t="shared" ca="1" si="17"/>
        <v>1.6735840859300577</v>
      </c>
    </row>
    <row r="54" spans="2:43"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row>
    <row r="55" spans="2:43" x14ac:dyDescent="0.2">
      <c r="B55" t="str">
        <f>B24</f>
        <v>Personal income (mil. $2012)</v>
      </c>
      <c r="C55" s="19"/>
      <c r="D55" s="19">
        <f t="shared" ref="D55:AQ55" ca="1" si="18">100*(D24/C24-1)</f>
        <v>2.9144167317405989</v>
      </c>
      <c r="E55" s="19">
        <f t="shared" ca="1" si="18"/>
        <v>4.7197892396466212</v>
      </c>
      <c r="F55" s="19">
        <f t="shared" ca="1" si="18"/>
        <v>1.0742738826059917</v>
      </c>
      <c r="G55" s="19">
        <f t="shared" ca="1" si="18"/>
        <v>2.9462771923650433</v>
      </c>
      <c r="H55" s="19">
        <f t="shared" ca="1" si="18"/>
        <v>3.913924497118626</v>
      </c>
      <c r="I55" s="19">
        <f t="shared" ca="1" si="18"/>
        <v>6.0406407170209508</v>
      </c>
      <c r="J55" s="19">
        <f t="shared" ca="1" si="18"/>
        <v>6.7784076639489266</v>
      </c>
      <c r="K55" s="19">
        <f t="shared" ca="1" si="18"/>
        <v>11.936217170397567</v>
      </c>
      <c r="L55" s="19">
        <f t="shared" ca="1" si="18"/>
        <v>7.4907024290906676</v>
      </c>
      <c r="M55" s="19">
        <f t="shared" ca="1" si="18"/>
        <v>3.8210565924496231</v>
      </c>
      <c r="N55" s="19">
        <f t="shared" ca="1" si="18"/>
        <v>-0.25850415490276113</v>
      </c>
      <c r="O55" s="19">
        <f t="shared" ca="1" si="18"/>
        <v>-0.49541742534092714</v>
      </c>
      <c r="P55" s="19">
        <f t="shared" ca="1" si="18"/>
        <v>0.5557363095996859</v>
      </c>
      <c r="Q55" s="19">
        <f t="shared" ca="1" si="18"/>
        <v>6.1597255841823184</v>
      </c>
      <c r="R55" s="19">
        <f t="shared" ca="1" si="18"/>
        <v>-0.35124097040275526</v>
      </c>
      <c r="S55" s="19">
        <f t="shared" ca="1" si="18"/>
        <v>7.4618435347685308</v>
      </c>
      <c r="T55" s="19">
        <f t="shared" ca="1" si="18"/>
        <v>6.0737061432931894</v>
      </c>
      <c r="U55" s="19">
        <f t="shared" ca="1" si="18"/>
        <v>0.68221519127704688</v>
      </c>
      <c r="V55" s="19">
        <f t="shared" ca="1" si="18"/>
        <v>-6.409150489691628</v>
      </c>
      <c r="W55" s="19">
        <f t="shared" ca="1" si="18"/>
        <v>0.48423968872814971</v>
      </c>
      <c r="X55" s="19">
        <f t="shared" ca="1" si="18"/>
        <v>4.7054327157817211</v>
      </c>
      <c r="Y55" s="19">
        <f t="shared" ca="1" si="18"/>
        <v>8.8452594295133089</v>
      </c>
      <c r="Z55" s="19">
        <f t="shared" ca="1" si="18"/>
        <v>1.3926185256652124</v>
      </c>
      <c r="AA55" s="19">
        <f t="shared" ca="1" si="18"/>
        <v>7.8066774961123686</v>
      </c>
      <c r="AB55" s="19">
        <f t="shared" ca="1" si="18"/>
        <v>6.3734391255851008</v>
      </c>
      <c r="AC55" s="19">
        <f t="shared" ca="1" si="18"/>
        <v>5.4649487634532035</v>
      </c>
      <c r="AD55" s="19">
        <f t="shared" ca="1" si="18"/>
        <v>5.7168010053166851</v>
      </c>
      <c r="AE55" s="19">
        <f t="shared" ca="1" si="18"/>
        <v>5.494313983736987</v>
      </c>
      <c r="AF55" s="19">
        <f t="shared" ca="1" si="18"/>
        <v>6.08953027032344</v>
      </c>
      <c r="AG55" s="19">
        <f t="shared" ca="1" si="18"/>
        <v>5.9985734165847848</v>
      </c>
      <c r="AH55" s="19">
        <f t="shared" ca="1" si="18"/>
        <v>5.3858215020187838</v>
      </c>
      <c r="AI55" s="19">
        <f t="shared" ca="1" si="18"/>
        <v>-2.5695236340605665</v>
      </c>
      <c r="AJ55" s="19">
        <f t="shared" ca="1" si="18"/>
        <v>4.180160167547986</v>
      </c>
      <c r="AK55" s="18">
        <f t="shared" ca="1" si="18"/>
        <v>4.7452713190399676</v>
      </c>
      <c r="AL55" s="18">
        <f t="shared" ca="1" si="18"/>
        <v>2.3813705235820937</v>
      </c>
      <c r="AM55" s="18">
        <f t="shared" ca="1" si="18"/>
        <v>3.3823971287002763</v>
      </c>
      <c r="AN55" s="18">
        <f t="shared" ca="1" si="18"/>
        <v>3.7336513839086205</v>
      </c>
      <c r="AO55" s="18">
        <f t="shared" ca="1" si="18"/>
        <v>3.4126507857753285</v>
      </c>
      <c r="AP55" s="18">
        <f t="shared" ca="1" si="18"/>
        <v>3.2285512345036738</v>
      </c>
      <c r="AQ55" s="18">
        <f t="shared" ca="1" si="18"/>
        <v>3.2759905954611535</v>
      </c>
    </row>
    <row r="56" spans="2:43" x14ac:dyDescent="0.2">
      <c r="B56" t="str">
        <f>B25</f>
        <v>Personal income (mil. $)</v>
      </c>
      <c r="C56" s="19"/>
      <c r="D56" s="19">
        <f t="shared" ref="D56:AQ56" ca="1" si="19">100*(D25/C25-1)</f>
        <v>6.3517920052513999</v>
      </c>
      <c r="E56" s="19">
        <f t="shared" ca="1" si="19"/>
        <v>7.5159530604122615</v>
      </c>
      <c r="F56" s="19">
        <f t="shared" ca="1" si="19"/>
        <v>3.5808761634937403</v>
      </c>
      <c r="G56" s="19">
        <f t="shared" ca="1" si="19"/>
        <v>5.104133124715915</v>
      </c>
      <c r="H56" s="19">
        <f t="shared" ca="1" si="19"/>
        <v>6.0973437629478155</v>
      </c>
      <c r="I56" s="19">
        <f t="shared" ca="1" si="19"/>
        <v>8.3135904301040231</v>
      </c>
      <c r="J56" s="19">
        <f t="shared" ca="1" si="19"/>
        <v>8.6321349472399334</v>
      </c>
      <c r="K56" s="19">
        <f t="shared" ca="1" si="19"/>
        <v>12.828916828194693</v>
      </c>
      <c r="L56" s="19">
        <f t="shared" ca="1" si="19"/>
        <v>9.0640752556267135</v>
      </c>
      <c r="M56" s="19">
        <f t="shared" ca="1" si="19"/>
        <v>6.4278063498886873</v>
      </c>
      <c r="N56" s="19">
        <f t="shared" ca="1" si="19"/>
        <v>1.7446597034038502</v>
      </c>
      <c r="O56" s="19">
        <f t="shared" ca="1" si="19"/>
        <v>0.81102158804851054</v>
      </c>
      <c r="P56" s="19">
        <f t="shared" ca="1" si="19"/>
        <v>2.6721279980740142</v>
      </c>
      <c r="Q56" s="19">
        <f t="shared" ca="1" si="19"/>
        <v>8.8340241976074587</v>
      </c>
      <c r="R56" s="19">
        <f t="shared" ca="1" si="19"/>
        <v>2.4801277312665349</v>
      </c>
      <c r="S56" s="19">
        <f t="shared" ca="1" si="19"/>
        <v>10.501524712166121</v>
      </c>
      <c r="T56" s="19">
        <f t="shared" ca="1" si="19"/>
        <v>8.7875887860982438</v>
      </c>
      <c r="U56" s="19">
        <f t="shared" ca="1" si="19"/>
        <v>3.6572619186686861</v>
      </c>
      <c r="V56" s="19">
        <f t="shared" ca="1" si="19"/>
        <v>-6.6827084218034294</v>
      </c>
      <c r="W56" s="19">
        <f t="shared" ca="1" si="19"/>
        <v>2.3014367018475035</v>
      </c>
      <c r="X56" s="19">
        <f t="shared" ca="1" si="19"/>
        <v>7.3554475386839568</v>
      </c>
      <c r="Y56" s="19">
        <f t="shared" ca="1" si="19"/>
        <v>10.881126442024257</v>
      </c>
      <c r="Z56" s="19">
        <f t="shared" ca="1" si="19"/>
        <v>2.7195403512899174</v>
      </c>
      <c r="AA56" s="19">
        <f t="shared" ca="1" si="19"/>
        <v>9.3214496692900273</v>
      </c>
      <c r="AB56" s="19">
        <f t="shared" ca="1" si="19"/>
        <v>6.5627275887040204</v>
      </c>
      <c r="AC56" s="19">
        <f t="shared" ca="1" si="19"/>
        <v>6.5408159178022451</v>
      </c>
      <c r="AD56" s="19">
        <f t="shared" ca="1" si="19"/>
        <v>7.5594306626270757</v>
      </c>
      <c r="AE56" s="19">
        <f t="shared" ca="1" si="19"/>
        <v>7.654581136260652</v>
      </c>
      <c r="AF56" s="19">
        <f t="shared" ca="1" si="19"/>
        <v>7.6048432523299958</v>
      </c>
      <c r="AG56" s="19">
        <f t="shared" ca="1" si="19"/>
        <v>7.1759942614430194</v>
      </c>
      <c r="AH56" s="19">
        <f t="shared" ca="1" si="19"/>
        <v>9.686576516777933</v>
      </c>
      <c r="AI56" s="19">
        <f t="shared" ca="1" si="19"/>
        <v>3.8449302047060874</v>
      </c>
      <c r="AJ56" s="19">
        <f t="shared" ca="1" si="19"/>
        <v>8.1430275117727149</v>
      </c>
      <c r="AK56" s="18">
        <f t="shared" ca="1" si="19"/>
        <v>7.4840766704298733</v>
      </c>
      <c r="AL56" s="18">
        <f t="shared" ca="1" si="19"/>
        <v>5.0622254611007778</v>
      </c>
      <c r="AM56" s="18">
        <f t="shared" ca="1" si="19"/>
        <v>6.5392046255675185</v>
      </c>
      <c r="AN56" s="18">
        <f t="shared" ca="1" si="19"/>
        <v>6.5690027511702498</v>
      </c>
      <c r="AO56" s="18">
        <f t="shared" ca="1" si="19"/>
        <v>5.7949325086977144</v>
      </c>
      <c r="AP56" s="18">
        <f t="shared" ca="1" si="19"/>
        <v>5.2322649968697732</v>
      </c>
      <c r="AQ56" s="18">
        <f t="shared" ca="1" si="19"/>
        <v>5.192618107266056</v>
      </c>
    </row>
    <row r="57" spans="2:43" x14ac:dyDescent="0.2">
      <c r="B57" t="str">
        <f>B26</f>
        <v xml:space="preserve">  Wage and salary disbursements (mil. $)</v>
      </c>
      <c r="C57" s="19"/>
      <c r="D57" s="19">
        <f t="shared" ref="D57:AQ57" ca="1" si="20">100*(D26/C26-1)</f>
        <v>6.1933078088803883</v>
      </c>
      <c r="E57" s="19">
        <f t="shared" ca="1" si="20"/>
        <v>9.1257144814128601</v>
      </c>
      <c r="F57" s="19">
        <f t="shared" ca="1" si="20"/>
        <v>1.0562273318319049</v>
      </c>
      <c r="G57" s="19">
        <f t="shared" ca="1" si="20"/>
        <v>3.6271558008176497</v>
      </c>
      <c r="H57" s="19">
        <f t="shared" ca="1" si="20"/>
        <v>6.2185057524207776</v>
      </c>
      <c r="I57" s="19">
        <f t="shared" ca="1" si="20"/>
        <v>10.31846750385521</v>
      </c>
      <c r="J57" s="19">
        <f t="shared" ca="1" si="20"/>
        <v>14.178841983442879</v>
      </c>
      <c r="K57" s="19">
        <f t="shared" ca="1" si="20"/>
        <v>14.657682942532801</v>
      </c>
      <c r="L57" s="19">
        <f t="shared" ca="1" si="20"/>
        <v>12.94660701775916</v>
      </c>
      <c r="M57" s="19">
        <f t="shared" ca="1" si="20"/>
        <v>5.3562875509001184</v>
      </c>
      <c r="N57" s="19">
        <f t="shared" ca="1" si="20"/>
        <v>-1.4436992221148581</v>
      </c>
      <c r="O57" s="19">
        <f t="shared" ca="1" si="20"/>
        <v>-1.6995383258009533</v>
      </c>
      <c r="P57" s="19">
        <f t="shared" ca="1" si="20"/>
        <v>0.82699625273510158</v>
      </c>
      <c r="Q57" s="19">
        <f t="shared" ca="1" si="20"/>
        <v>2.9354896548011045</v>
      </c>
      <c r="R57" s="19">
        <f t="shared" ca="1" si="20"/>
        <v>5.1863436615135372</v>
      </c>
      <c r="S57" s="19">
        <f t="shared" ca="1" si="20"/>
        <v>9.6560074825775999</v>
      </c>
      <c r="T57" s="19">
        <f t="shared" ca="1" si="20"/>
        <v>8.6443212063197485</v>
      </c>
      <c r="U57" s="19">
        <f t="shared" ca="1" si="20"/>
        <v>2.738626220745588</v>
      </c>
      <c r="V57" s="19">
        <f t="shared" ca="1" si="20"/>
        <v>-3.7149112774849335</v>
      </c>
      <c r="W57" s="19">
        <f t="shared" ca="1" si="20"/>
        <v>1.3198956118525951</v>
      </c>
      <c r="X57" s="19">
        <f t="shared" ca="1" si="20"/>
        <v>6.4951317292088584</v>
      </c>
      <c r="Y57" s="19">
        <f t="shared" ca="1" si="20"/>
        <v>7.5800806930274023</v>
      </c>
      <c r="Z57" s="19">
        <f t="shared" ca="1" si="20"/>
        <v>4.7088787144954569</v>
      </c>
      <c r="AA57" s="19">
        <f t="shared" ca="1" si="20"/>
        <v>7.9952325782147948</v>
      </c>
      <c r="AB57" s="19">
        <f t="shared" ca="1" si="20"/>
        <v>5.8662059698803226</v>
      </c>
      <c r="AC57" s="19">
        <f t="shared" ca="1" si="20"/>
        <v>7.1744327311408229</v>
      </c>
      <c r="AD57" s="19">
        <f t="shared" ca="1" si="20"/>
        <v>8.2362188784279802</v>
      </c>
      <c r="AE57" s="19">
        <f t="shared" ca="1" si="20"/>
        <v>10.243189861015045</v>
      </c>
      <c r="AF57" s="19">
        <f t="shared" ca="1" si="20"/>
        <v>7.8407213069789927</v>
      </c>
      <c r="AG57" s="19">
        <f t="shared" ca="1" si="20"/>
        <v>5.3035949746532918</v>
      </c>
      <c r="AH57" s="19">
        <f t="shared" ca="1" si="20"/>
        <v>10.968726324445765</v>
      </c>
      <c r="AI57" s="19">
        <f t="shared" ca="1" si="20"/>
        <v>5.5483353364412347</v>
      </c>
      <c r="AJ57" s="19">
        <f t="shared" ca="1" si="20"/>
        <v>9.4122251627986699</v>
      </c>
      <c r="AK57" s="18">
        <f t="shared" ca="1" si="20"/>
        <v>7.8097165073133468</v>
      </c>
      <c r="AL57" s="18">
        <f t="shared" ca="1" si="20"/>
        <v>4.1477212381700657</v>
      </c>
      <c r="AM57" s="18">
        <f t="shared" ca="1" si="20"/>
        <v>5.3416132011976591</v>
      </c>
      <c r="AN57" s="18">
        <f t="shared" ca="1" si="20"/>
        <v>5.5905739073127458</v>
      </c>
      <c r="AO57" s="18">
        <f t="shared" ca="1" si="20"/>
        <v>5.0374438770104835</v>
      </c>
      <c r="AP57" s="18">
        <f t="shared" ca="1" si="20"/>
        <v>4.7076457729377852</v>
      </c>
      <c r="AQ57" s="18">
        <f t="shared" ca="1" si="20"/>
        <v>4.9566219500178921</v>
      </c>
    </row>
    <row r="58" spans="2:43" x14ac:dyDescent="0.2">
      <c r="B58" t="str">
        <f>B27</f>
        <v>Per capita personal income ($)</v>
      </c>
      <c r="C58" s="19"/>
      <c r="D58" s="19">
        <f t="shared" ref="D58:AQ58" ca="1" si="21">100*(D27/C27-1)</f>
        <v>3.6820077055346623</v>
      </c>
      <c r="E58" s="19">
        <f t="shared" ca="1" si="21"/>
        <v>6.0928422569607399</v>
      </c>
      <c r="F58" s="19">
        <f t="shared" ca="1" si="21"/>
        <v>2.0280884507087427</v>
      </c>
      <c r="G58" s="19">
        <f t="shared" ca="1" si="21"/>
        <v>3.6241298150927026</v>
      </c>
      <c r="H58" s="19">
        <f t="shared" ca="1" si="21"/>
        <v>4.7965884671739456</v>
      </c>
      <c r="I58" s="19">
        <f t="shared" ca="1" si="21"/>
        <v>6.9787087458122343</v>
      </c>
      <c r="J58" s="19">
        <f t="shared" ca="1" si="21"/>
        <v>6.8883349132331073</v>
      </c>
      <c r="K58" s="19">
        <f t="shared" ca="1" si="21"/>
        <v>10.620583396608719</v>
      </c>
      <c r="L58" s="19">
        <f t="shared" ca="1" si="21"/>
        <v>6.9964722475710728</v>
      </c>
      <c r="M58" s="19">
        <f t="shared" ca="1" si="21"/>
        <v>4.7742551010583334</v>
      </c>
      <c r="N58" s="19">
        <f t="shared" ca="1" si="21"/>
        <v>0.40066758469954333</v>
      </c>
      <c r="O58" s="19">
        <f t="shared" ca="1" si="21"/>
        <v>-0.41262496410175986</v>
      </c>
      <c r="P58" s="19">
        <f t="shared" ca="1" si="21"/>
        <v>1.8080659638609387</v>
      </c>
      <c r="Q58" s="19">
        <f t="shared" ca="1" si="21"/>
        <v>7.8212737250836994</v>
      </c>
      <c r="R58" s="19">
        <f t="shared" ca="1" si="21"/>
        <v>1.0904205535086753</v>
      </c>
      <c r="S58" s="19">
        <f t="shared" ca="1" si="21"/>
        <v>8.5628815245808667</v>
      </c>
      <c r="T58" s="19">
        <f t="shared" ca="1" si="21"/>
        <v>7.2946785835457773</v>
      </c>
      <c r="U58" s="19">
        <f t="shared" ca="1" si="21"/>
        <v>2.5779983936787154</v>
      </c>
      <c r="V58" s="19">
        <f t="shared" ca="1" si="21"/>
        <v>-7.628580817261577</v>
      </c>
      <c r="W58" s="19">
        <f t="shared" ca="1" si="21"/>
        <v>1.2640409803101882</v>
      </c>
      <c r="X58" s="19">
        <f t="shared" ca="1" si="21"/>
        <v>6.6546956737155494</v>
      </c>
      <c r="Y58" s="19">
        <f t="shared" ca="1" si="21"/>
        <v>9.8812370122712387</v>
      </c>
      <c r="Z58" s="19">
        <f t="shared" ca="1" si="21"/>
        <v>1.1478216864404756</v>
      </c>
      <c r="AA58" s="19">
        <f t="shared" ca="1" si="21"/>
        <v>7.3487423967186771</v>
      </c>
      <c r="AB58" s="19">
        <f t="shared" ca="1" si="21"/>
        <v>4.2205895773138158</v>
      </c>
      <c r="AC58" s="19">
        <f t="shared" ca="1" si="21"/>
        <v>4.3016048256134587</v>
      </c>
      <c r="AD58" s="19">
        <f t="shared" ca="1" si="21"/>
        <v>5.91735476747004</v>
      </c>
      <c r="AE58" s="19">
        <f t="shared" ca="1" si="21"/>
        <v>5.7685902576342984</v>
      </c>
      <c r="AF58" s="19">
        <f t="shared" ca="1" si="21"/>
        <v>5.6411161451521474</v>
      </c>
      <c r="AG58" s="19">
        <f t="shared" ca="1" si="21"/>
        <v>5.6500823291160795</v>
      </c>
      <c r="AH58" s="19">
        <f t="shared" ca="1" si="21"/>
        <v>8.6435225504104309</v>
      </c>
      <c r="AI58" s="19">
        <f t="shared" ca="1" si="21"/>
        <v>2.4421825824047838</v>
      </c>
      <c r="AJ58" s="19">
        <f t="shared" ca="1" si="21"/>
        <v>6.7877521561934273</v>
      </c>
      <c r="AK58" s="18">
        <f t="shared" ca="1" si="21"/>
        <v>6.2234447340344445</v>
      </c>
      <c r="AL58" s="18">
        <f t="shared" ca="1" si="21"/>
        <v>3.7768943122727494</v>
      </c>
      <c r="AM58" s="18">
        <f t="shared" ca="1" si="21"/>
        <v>5.2598853317454175</v>
      </c>
      <c r="AN58" s="18">
        <f t="shared" ca="1" si="21"/>
        <v>5.4260292368897511</v>
      </c>
      <c r="AO58" s="18">
        <f t="shared" ca="1" si="21"/>
        <v>4.705174818266622</v>
      </c>
      <c r="AP58" s="18">
        <f t="shared" ca="1" si="21"/>
        <v>4.1718301496794341</v>
      </c>
      <c r="AQ58" s="18">
        <f t="shared" ca="1" si="21"/>
        <v>4.1237014925372906</v>
      </c>
    </row>
    <row r="59" spans="2:43"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row>
    <row r="60" spans="2:43" x14ac:dyDescent="0.2">
      <c r="B60" t="str">
        <f>B29</f>
        <v>Seattle MSA CPI-U (1982-1984=100)</v>
      </c>
      <c r="C60" s="19"/>
      <c r="D60" s="19">
        <f t="shared" ref="D60:AQ60" si="22">100*(D29/C29-1)</f>
        <v>5.7570977917981159</v>
      </c>
      <c r="E60" s="19">
        <f t="shared" si="22"/>
        <v>3.6539895600298244</v>
      </c>
      <c r="F60" s="19">
        <f t="shared" si="22"/>
        <v>2.8057553956834624</v>
      </c>
      <c r="G60" s="19">
        <f t="shared" si="22"/>
        <v>3.4289713086074203</v>
      </c>
      <c r="H60" s="19">
        <f t="shared" si="22"/>
        <v>3.0108254397834822</v>
      </c>
      <c r="I60" s="19">
        <f t="shared" si="22"/>
        <v>3.4482758620689724</v>
      </c>
      <c r="J60" s="19">
        <f t="shared" si="22"/>
        <v>3.4920634920635019</v>
      </c>
      <c r="K60" s="19">
        <f t="shared" si="22"/>
        <v>2.914110429447847</v>
      </c>
      <c r="L60" s="19">
        <f t="shared" si="22"/>
        <v>3.0104321907600706</v>
      </c>
      <c r="M60" s="19">
        <f t="shared" si="22"/>
        <v>3.7037037037036979</v>
      </c>
      <c r="N60" s="19">
        <f t="shared" si="22"/>
        <v>3.5993303571428603</v>
      </c>
      <c r="O60" s="19">
        <f t="shared" si="22"/>
        <v>1.9660651764072279</v>
      </c>
      <c r="P60" s="19">
        <f t="shared" si="22"/>
        <v>1.6111991547807625</v>
      </c>
      <c r="Q60" s="19">
        <f t="shared" si="22"/>
        <v>1.2217312191317831</v>
      </c>
      <c r="R60" s="19">
        <f t="shared" si="22"/>
        <v>2.8505392912172578</v>
      </c>
      <c r="S60" s="19">
        <f t="shared" si="22"/>
        <v>3.695380774032464</v>
      </c>
      <c r="T60" s="19">
        <f t="shared" si="22"/>
        <v>3.8555261256922657</v>
      </c>
      <c r="U60" s="19">
        <f t="shared" si="22"/>
        <v>4.2025262455020806</v>
      </c>
      <c r="V60" s="19">
        <f t="shared" si="22"/>
        <v>0.58228276202725304</v>
      </c>
      <c r="W60" s="19">
        <f t="shared" si="22"/>
        <v>0.29421198747938693</v>
      </c>
      <c r="X60" s="19">
        <f t="shared" si="22"/>
        <v>2.6787388202079931</v>
      </c>
      <c r="Y60" s="19">
        <f t="shared" si="22"/>
        <v>2.5336712993792032</v>
      </c>
      <c r="Z60" s="19">
        <f t="shared" si="22"/>
        <v>1.2155240140365731</v>
      </c>
      <c r="AA60" s="19">
        <f t="shared" si="22"/>
        <v>1.8442355736690397</v>
      </c>
      <c r="AB60" s="19">
        <f t="shared" si="22"/>
        <v>1.3600603206669337</v>
      </c>
      <c r="AC60" s="19">
        <f t="shared" si="22"/>
        <v>2.2144290787181165</v>
      </c>
      <c r="AD60" s="19">
        <f t="shared" si="22"/>
        <v>3.0529274794859562</v>
      </c>
      <c r="AE60" s="19">
        <f t="shared" si="22"/>
        <v>3.2061385475200543</v>
      </c>
      <c r="AF60" s="19">
        <f t="shared" si="22"/>
        <v>2.5432560095466794</v>
      </c>
      <c r="AG60" s="19">
        <f t="shared" si="22"/>
        <v>1.6939823874755122</v>
      </c>
      <c r="AH60" s="19">
        <f t="shared" si="22"/>
        <v>4.5517575603216232</v>
      </c>
      <c r="AI60" s="19">
        <f t="shared" si="22"/>
        <v>9.0020486499380112</v>
      </c>
      <c r="AJ60" s="19">
        <f t="shared" si="22"/>
        <v>5.7976142807922626</v>
      </c>
      <c r="AK60" s="19">
        <f t="shared" si="22"/>
        <v>3.7094573779870466</v>
      </c>
      <c r="AL60" s="18">
        <f t="shared" si="22"/>
        <v>2.7012099875007856</v>
      </c>
      <c r="AM60" s="18">
        <f t="shared" si="22"/>
        <v>3.5281439199625897</v>
      </c>
      <c r="AN60" s="18">
        <f t="shared" si="22"/>
        <v>3.4302221578143222</v>
      </c>
      <c r="AO60" s="18">
        <f t="shared" si="22"/>
        <v>2.9158773956702522</v>
      </c>
      <c r="AP60" s="18">
        <f t="shared" si="22"/>
        <v>2.439284708665368</v>
      </c>
      <c r="AQ60" s="18">
        <f t="shared" si="22"/>
        <v>2.3522454821709893</v>
      </c>
    </row>
    <row r="61" spans="2:43" x14ac:dyDescent="0.2">
      <c r="B61" t="str">
        <f>B30</f>
        <v>Seattle MSA CPI-W (1982-1984=100)</v>
      </c>
      <c r="C61" s="19"/>
      <c r="D61" s="19"/>
      <c r="E61" s="19"/>
      <c r="F61" s="19"/>
      <c r="G61" s="19"/>
      <c r="H61" s="19"/>
      <c r="I61" s="19"/>
      <c r="J61" s="19"/>
      <c r="K61" s="19"/>
      <c r="L61" s="19">
        <f t="shared" ref="L61:AQ61" si="23">100*(L30/K30-1)</f>
        <v>3.0627871362940207</v>
      </c>
      <c r="M61" s="19">
        <f t="shared" si="23"/>
        <v>3.7741456166419107</v>
      </c>
      <c r="N61" s="19">
        <f t="shared" si="23"/>
        <v>3.5223367697594377</v>
      </c>
      <c r="O61" s="19">
        <f t="shared" si="23"/>
        <v>1.7980636237897585</v>
      </c>
      <c r="P61" s="19">
        <f t="shared" si="23"/>
        <v>1.4402173913043548</v>
      </c>
      <c r="Q61" s="19">
        <f t="shared" si="23"/>
        <v>1.5804982587730887</v>
      </c>
      <c r="R61" s="19">
        <f t="shared" si="23"/>
        <v>3.0063291139240667</v>
      </c>
      <c r="S61" s="19">
        <f t="shared" si="23"/>
        <v>3.7378392217101819</v>
      </c>
      <c r="T61" s="19">
        <f t="shared" si="23"/>
        <v>3.7840572556762098</v>
      </c>
      <c r="U61" s="19">
        <f t="shared" si="23"/>
        <v>4.4828824372879161</v>
      </c>
      <c r="V61" s="19">
        <f t="shared" si="23"/>
        <v>0.43947790661946762</v>
      </c>
      <c r="W61" s="19">
        <f t="shared" si="23"/>
        <v>0.7819793526633978</v>
      </c>
      <c r="X61" s="19">
        <f t="shared" si="23"/>
        <v>3.170873738384361</v>
      </c>
      <c r="Y61" s="19">
        <f t="shared" si="23"/>
        <v>2.5394992045677522</v>
      </c>
      <c r="Z61" s="19">
        <f t="shared" si="23"/>
        <v>1.2188564639773025</v>
      </c>
      <c r="AA61" s="19">
        <f t="shared" si="23"/>
        <v>1.9329859025990048</v>
      </c>
      <c r="AB61" s="19">
        <f t="shared" si="23"/>
        <v>0.90655537794770424</v>
      </c>
      <c r="AC61" s="19">
        <f t="shared" si="23"/>
        <v>2.2824655772508695</v>
      </c>
      <c r="AD61" s="19">
        <f t="shared" si="23"/>
        <v>3.3228486007272684</v>
      </c>
      <c r="AE61" s="19">
        <f t="shared" si="23"/>
        <v>3.3622113406542642</v>
      </c>
      <c r="AF61" s="19">
        <f t="shared" si="23"/>
        <v>2.1386616732168351</v>
      </c>
      <c r="AG61" s="19">
        <f t="shared" si="23"/>
        <v>1.9043262677364003</v>
      </c>
      <c r="AH61" s="19">
        <f t="shared" si="23"/>
        <v>4.749951970812627</v>
      </c>
      <c r="AI61" s="19">
        <f t="shared" si="23"/>
        <v>8.8097866330252508</v>
      </c>
      <c r="AJ61" s="19">
        <f t="shared" si="23"/>
        <v>5.516182134671288</v>
      </c>
      <c r="AK61" s="19">
        <f t="shared" si="23"/>
        <v>3.614990251141359</v>
      </c>
      <c r="AL61" s="18">
        <f t="shared" si="23"/>
        <v>2.8837312953986949</v>
      </c>
      <c r="AM61" s="18">
        <f t="shared" si="23"/>
        <v>3.7316614183579455</v>
      </c>
      <c r="AN61" s="18">
        <f t="shared" si="23"/>
        <v>3.3536472584661414</v>
      </c>
      <c r="AO61" s="18">
        <f t="shared" si="23"/>
        <v>2.8711415072272706</v>
      </c>
      <c r="AP61" s="18">
        <f t="shared" si="23"/>
        <v>2.4662397349708876</v>
      </c>
      <c r="AQ61" s="18">
        <f t="shared" si="23"/>
        <v>2.3643491516201598</v>
      </c>
    </row>
    <row r="62" spans="2:43" x14ac:dyDescent="0.2">
      <c r="B62" t="str">
        <f>B31</f>
        <v>Seattle MSA S&amp;P CoreLogic Case-Shilller Home Price Index</v>
      </c>
      <c r="C62" s="19"/>
      <c r="D62" s="19">
        <f t="shared" ref="D62:K64" ca="1" si="24">100*(D31/C31-1)</f>
        <v>0.70700227985052155</v>
      </c>
      <c r="E62" s="19">
        <f t="shared" ca="1" si="24"/>
        <v>1.7655356123714272</v>
      </c>
      <c r="F62" s="19">
        <f t="shared" ca="1" si="24"/>
        <v>2.0718302019670176</v>
      </c>
      <c r="G62" s="19">
        <f t="shared" ca="1" si="24"/>
        <v>3.9425103583837773</v>
      </c>
      <c r="H62" s="19">
        <f t="shared" ca="1" si="24"/>
        <v>1.4225955605754459</v>
      </c>
      <c r="I62" s="19">
        <f t="shared" ca="1" si="24"/>
        <v>2.578493025912354</v>
      </c>
      <c r="J62" s="19">
        <f t="shared" ca="1" si="24"/>
        <v>8.0976341310118993</v>
      </c>
      <c r="K62" s="19">
        <f t="shared" ca="1" si="24"/>
        <v>10.671410454011077</v>
      </c>
      <c r="L62" s="19">
        <f t="shared" ref="L62:AQ62" ca="1" si="25">100*(L31/K31-1)</f>
        <v>8.878663547999043</v>
      </c>
      <c r="M62" s="19">
        <f t="shared" ca="1" si="25"/>
        <v>8.1788174208430764</v>
      </c>
      <c r="N62" s="19">
        <f t="shared" ca="1" si="25"/>
        <v>5.2822774783770177</v>
      </c>
      <c r="O62" s="19">
        <f t="shared" ca="1" si="25"/>
        <v>4.0869097060840076</v>
      </c>
      <c r="P62" s="19">
        <f t="shared" ca="1" si="25"/>
        <v>5.0756219784696466</v>
      </c>
      <c r="Q62" s="19">
        <f t="shared" ca="1" si="25"/>
        <v>9.5365438536446199</v>
      </c>
      <c r="R62" s="19">
        <f t="shared" ca="1" si="25"/>
        <v>15.71748507471813</v>
      </c>
      <c r="S62" s="19">
        <f t="shared" ca="1" si="25"/>
        <v>16.042141261562669</v>
      </c>
      <c r="T62" s="19">
        <f t="shared" ca="1" si="25"/>
        <v>6.6660846542713426</v>
      </c>
      <c r="U62" s="19">
        <f t="shared" ca="1" si="25"/>
        <v>-7.336174576726961</v>
      </c>
      <c r="V62" s="19">
        <f t="shared" ca="1" si="25"/>
        <v>-14.338896610867591</v>
      </c>
      <c r="W62" s="19">
        <f t="shared" ca="1" si="25"/>
        <v>-3.5650383369819183</v>
      </c>
      <c r="X62" s="19">
        <f t="shared" ca="1" si="25"/>
        <v>-6.5742792506703012</v>
      </c>
      <c r="Y62" s="19">
        <f t="shared" ca="1" si="25"/>
        <v>2.1178041385702784</v>
      </c>
      <c r="Z62" s="19">
        <f t="shared" ca="1" si="25"/>
        <v>11.753236082296992</v>
      </c>
      <c r="AA62" s="19">
        <f t="shared" ca="1" si="25"/>
        <v>8.5490732236018996</v>
      </c>
      <c r="AB62" s="19">
        <f t="shared" ca="1" si="25"/>
        <v>7.9068871511338124</v>
      </c>
      <c r="AC62" s="19">
        <f t="shared" ca="1" si="25"/>
        <v>10.799331610459163</v>
      </c>
      <c r="AD62" s="19">
        <f t="shared" ca="1" si="25"/>
        <v>12.757697127675694</v>
      </c>
      <c r="AE62" s="19">
        <f t="shared" ca="1" si="25"/>
        <v>10.402998395436924</v>
      </c>
      <c r="AF62" s="19">
        <f t="shared" ca="1" si="25"/>
        <v>1.4553577502016246</v>
      </c>
      <c r="AG62" s="19">
        <f t="shared" ca="1" si="25"/>
        <v>8.6297341988897269</v>
      </c>
      <c r="AH62" s="19">
        <f t="shared" ca="1" si="25"/>
        <v>21.805411900636628</v>
      </c>
      <c r="AI62" s="19">
        <f t="shared" ca="1" si="25"/>
        <v>14.577417782563185</v>
      </c>
      <c r="AJ62" s="19">
        <f t="shared" ca="1" si="25"/>
        <v>-4.4694143363971595</v>
      </c>
      <c r="AK62" s="19">
        <f t="shared" ca="1" si="25"/>
        <v>6.0650538016510547</v>
      </c>
      <c r="AL62" s="18">
        <f t="shared" ca="1" si="25"/>
        <v>9.4816716094858755E-2</v>
      </c>
      <c r="AM62" s="18">
        <f t="shared" ca="1" si="25"/>
        <v>-2.5201656277442752</v>
      </c>
      <c r="AN62" s="18">
        <f t="shared" ca="1" si="25"/>
        <v>0.39236169952330258</v>
      </c>
      <c r="AO62" s="18">
        <f t="shared" ca="1" si="25"/>
        <v>2.511663127059105</v>
      </c>
      <c r="AP62" s="18">
        <f t="shared" ca="1" si="25"/>
        <v>3.1917828004757842</v>
      </c>
      <c r="AQ62" s="18">
        <f t="shared" ca="1" si="25"/>
        <v>3.7309028524386001</v>
      </c>
    </row>
    <row r="63" spans="2:43" x14ac:dyDescent="0.2">
      <c r="B63" t="str">
        <f>B32</f>
        <v>Housing permits (thous.)</v>
      </c>
      <c r="C63" s="19"/>
      <c r="D63" s="19">
        <f t="shared" ca="1" si="24"/>
        <v>-55.166912011177274</v>
      </c>
      <c r="E63" s="19">
        <f t="shared" ca="1" si="24"/>
        <v>28.638752198322504</v>
      </c>
      <c r="F63" s="19">
        <f t="shared" ca="1" si="24"/>
        <v>-1.5405198724414371</v>
      </c>
      <c r="G63" s="19">
        <f t="shared" ca="1" si="24"/>
        <v>13.618411058787782</v>
      </c>
      <c r="H63" s="19">
        <f t="shared" ca="1" si="24"/>
        <v>-6.6515141386456307</v>
      </c>
      <c r="I63" s="19">
        <f t="shared" ca="1" si="24"/>
        <v>14.802348897164141</v>
      </c>
      <c r="J63" s="19">
        <f t="shared" ca="1" si="24"/>
        <v>11.515189320691155</v>
      </c>
      <c r="K63" s="19">
        <f t="shared" ca="1" si="24"/>
        <v>17.721094143312644</v>
      </c>
      <c r="L63" s="19">
        <f t="shared" ref="L63:AQ63" ca="1" si="26">100*(L32/K32-1)</f>
        <v>-6.6476597766690464</v>
      </c>
      <c r="M63" s="19">
        <f t="shared" ca="1" si="26"/>
        <v>-4.7083375750788914</v>
      </c>
      <c r="N63" s="19">
        <f t="shared" ca="1" si="26"/>
        <v>-16.948880935847445</v>
      </c>
      <c r="O63" s="19">
        <f t="shared" ca="1" si="26"/>
        <v>-4.6951376382814551</v>
      </c>
      <c r="P63" s="19">
        <f t="shared" ca="1" si="26"/>
        <v>5.2503711701983979</v>
      </c>
      <c r="Q63" s="19">
        <f t="shared" ca="1" si="26"/>
        <v>12.618620159015137</v>
      </c>
      <c r="R63" s="19">
        <f t="shared" ca="1" si="26"/>
        <v>6.917558642678201</v>
      </c>
      <c r="S63" s="19">
        <f t="shared" ca="1" si="26"/>
        <v>4.9310399914798353</v>
      </c>
      <c r="T63" s="19">
        <f t="shared" ca="1" si="26"/>
        <v>7.2671910682567953</v>
      </c>
      <c r="U63" s="19">
        <f t="shared" ca="1" si="26"/>
        <v>-39.362255760041634</v>
      </c>
      <c r="V63" s="19">
        <f t="shared" ca="1" si="26"/>
        <v>-58.008894437075753</v>
      </c>
      <c r="W63" s="19">
        <f t="shared" ca="1" si="26"/>
        <v>48.940914158305461</v>
      </c>
      <c r="X63" s="19">
        <f t="shared" ca="1" si="26"/>
        <v>8.458083832335328</v>
      </c>
      <c r="Y63" s="19">
        <f t="shared" ca="1" si="26"/>
        <v>66.21808143547274</v>
      </c>
      <c r="Z63" s="19">
        <f t="shared" ca="1" si="26"/>
        <v>6.9130164002491279</v>
      </c>
      <c r="AA63" s="19">
        <f t="shared" ca="1" si="26"/>
        <v>15.417475728155349</v>
      </c>
      <c r="AB63" s="19">
        <f t="shared" ca="1" si="26"/>
        <v>24.091520861372807</v>
      </c>
      <c r="AC63" s="19">
        <f t="shared" ca="1" si="26"/>
        <v>-3.3080260303687603</v>
      </c>
      <c r="AD63" s="19">
        <f t="shared" ca="1" si="26"/>
        <v>1.7666853617498646</v>
      </c>
      <c r="AE63" s="19">
        <f t="shared" ca="1" si="26"/>
        <v>-11.8857352806099</v>
      </c>
      <c r="AF63" s="19">
        <f t="shared" ca="1" si="26"/>
        <v>17.179193161680395</v>
      </c>
      <c r="AG63" s="19">
        <f t="shared" ca="1" si="26"/>
        <v>-15.874922159950177</v>
      </c>
      <c r="AH63" s="19">
        <f t="shared" ca="1" si="26"/>
        <v>27.584201342991598</v>
      </c>
      <c r="AI63" s="19">
        <f t="shared" ca="1" si="26"/>
        <v>-12.308329879817659</v>
      </c>
      <c r="AJ63" s="19">
        <f t="shared" ca="1" si="26"/>
        <v>-31.564272211720223</v>
      </c>
      <c r="AK63" s="19">
        <f t="shared" ca="1" si="26"/>
        <v>-4.8339203093705763E-2</v>
      </c>
      <c r="AL63" s="18">
        <f t="shared" ca="1" si="26"/>
        <v>-16.422758048915298</v>
      </c>
      <c r="AM63" s="18">
        <f t="shared" ca="1" si="26"/>
        <v>22.42220572589666</v>
      </c>
      <c r="AN63" s="18">
        <f t="shared" ca="1" si="26"/>
        <v>10.536347662148525</v>
      </c>
      <c r="AO63" s="18">
        <f t="shared" ca="1" si="26"/>
        <v>6.3623165785416713</v>
      </c>
      <c r="AP63" s="18">
        <f t="shared" ca="1" si="26"/>
        <v>3.6481031793255347</v>
      </c>
      <c r="AQ63" s="18">
        <f t="shared" ca="1" si="26"/>
        <v>1.6594981165239497</v>
      </c>
    </row>
    <row r="64" spans="2:43" x14ac:dyDescent="0.2">
      <c r="B64" t="str">
        <f>B33</f>
        <v>Population (thous.)</v>
      </c>
      <c r="C64" s="19"/>
      <c r="D64" s="19">
        <f t="shared" ca="1" si="24"/>
        <v>2.5809915359902957</v>
      </c>
      <c r="E64" s="19">
        <f t="shared" ca="1" si="24"/>
        <v>1.3386700019745845</v>
      </c>
      <c r="F64" s="19">
        <f t="shared" ca="1" si="24"/>
        <v>1.5287906241666649</v>
      </c>
      <c r="G64" s="19">
        <f t="shared" ca="1" si="24"/>
        <v>1.4224654787269531</v>
      </c>
      <c r="H64" s="19">
        <f t="shared" ca="1" si="24"/>
        <v>1.2438057000556002</v>
      </c>
      <c r="I64" s="19">
        <f t="shared" ca="1" si="24"/>
        <v>1.2447187574599283</v>
      </c>
      <c r="J64" s="19">
        <f t="shared" ca="1" si="24"/>
        <v>1.6302074054854288</v>
      </c>
      <c r="K64" s="19">
        <f t="shared" ca="1" si="24"/>
        <v>1.9922053891214375</v>
      </c>
      <c r="L64" s="19">
        <f t="shared" ref="L64:AQ64" ca="1" si="27">100*(L33/K33-1)</f>
        <v>1.9329172963569397</v>
      </c>
      <c r="M64" s="19">
        <f t="shared" ca="1" si="27"/>
        <v>1.5911825391537349</v>
      </c>
      <c r="N64" s="19">
        <f t="shared" ca="1" si="27"/>
        <v>1.3402663463117914</v>
      </c>
      <c r="O64" s="19">
        <f t="shared" ca="1" si="27"/>
        <v>1.2249047343431796</v>
      </c>
      <c r="P64" s="19">
        <f t="shared" ca="1" si="27"/>
        <v>0.84727787302516511</v>
      </c>
      <c r="Q64" s="19">
        <f t="shared" ca="1" si="27"/>
        <v>0.925599656818199</v>
      </c>
      <c r="R64" s="19">
        <f t="shared" ca="1" si="27"/>
        <v>1.3880746333556182</v>
      </c>
      <c r="S64" s="19">
        <f t="shared" ca="1" si="27"/>
        <v>1.7769258096416163</v>
      </c>
      <c r="T64" s="19">
        <f t="shared" ca="1" si="27"/>
        <v>1.3988145958742981</v>
      </c>
      <c r="U64" s="19">
        <f t="shared" ca="1" si="27"/>
        <v>1.0571122533853394</v>
      </c>
      <c r="V64" s="19">
        <f t="shared" ca="1" si="27"/>
        <v>1.0276395516899406</v>
      </c>
      <c r="W64" s="19">
        <f t="shared" ca="1" si="27"/>
        <v>1.0162835086896083</v>
      </c>
      <c r="X64" s="19">
        <f t="shared" ca="1" si="27"/>
        <v>0.65804275303842363</v>
      </c>
      <c r="Y64" s="19">
        <f t="shared" ca="1" si="27"/>
        <v>0.90262800906373286</v>
      </c>
      <c r="Z64" s="19">
        <f t="shared" ca="1" si="27"/>
        <v>1.5624449140351215</v>
      </c>
      <c r="AA64" s="19">
        <f t="shared" ca="1" si="27"/>
        <v>1.8244609472699125</v>
      </c>
      <c r="AB64" s="19">
        <f t="shared" ca="1" si="27"/>
        <v>2.2613494246348953</v>
      </c>
      <c r="AC64" s="19">
        <f t="shared" ca="1" si="27"/>
        <v>2.1396054132782005</v>
      </c>
      <c r="AD64" s="19">
        <f t="shared" ca="1" si="27"/>
        <v>1.5511808402352223</v>
      </c>
      <c r="AE64" s="19">
        <f t="shared" ca="1" si="27"/>
        <v>1.7824429405415732</v>
      </c>
      <c r="AF64" s="19">
        <f t="shared" ca="1" si="27"/>
        <v>1.8632747000017824</v>
      </c>
      <c r="AG64" s="19">
        <f t="shared" ca="1" si="27"/>
        <v>1.44517067777723</v>
      </c>
      <c r="AH64" s="19">
        <f t="shared" ca="1" si="27"/>
        <v>0.96508168113562665</v>
      </c>
      <c r="AI64" s="19">
        <f t="shared" ca="1" si="27"/>
        <v>1.3611633557855107</v>
      </c>
      <c r="AJ64" s="19">
        <f t="shared" ca="1" si="27"/>
        <v>1.2692000174366003</v>
      </c>
      <c r="AK64" s="19">
        <f t="shared" ca="1" si="27"/>
        <v>1.1883561205651372</v>
      </c>
      <c r="AL64" s="18">
        <f t="shared" ca="1" si="27"/>
        <v>1.2388073364502095</v>
      </c>
      <c r="AM64" s="18">
        <f t="shared" ca="1" si="27"/>
        <v>1.2141423909580729</v>
      </c>
      <c r="AN64" s="18">
        <f t="shared" ca="1" si="27"/>
        <v>1.0845350775915419</v>
      </c>
      <c r="AO64" s="18">
        <f t="shared" ca="1" si="27"/>
        <v>1.0417261440730741</v>
      </c>
      <c r="AP64" s="18">
        <f t="shared" ca="1" si="27"/>
        <v>1.0180193096889445</v>
      </c>
      <c r="AQ64" s="18">
        <f t="shared" ca="1" si="27"/>
        <v>1.0265880338254707</v>
      </c>
    </row>
    <row r="66" spans="2:43" x14ac:dyDescent="0.2">
      <c r="B66" s="1" t="s">
        <v>168</v>
      </c>
    </row>
    <row r="67" spans="2:43" x14ac:dyDescent="0.2">
      <c r="B67" s="1"/>
      <c r="C67" s="1">
        <f t="shared" ref="C67:AQ67" si="28">C4</f>
        <v>1990</v>
      </c>
      <c r="D67" s="1">
        <f t="shared" si="28"/>
        <v>1991</v>
      </c>
      <c r="E67" s="1">
        <f t="shared" si="28"/>
        <v>1992</v>
      </c>
      <c r="F67" s="1">
        <f t="shared" si="28"/>
        <v>1993</v>
      </c>
      <c r="G67" s="1">
        <f t="shared" si="28"/>
        <v>1994</v>
      </c>
      <c r="H67" s="1">
        <f t="shared" si="28"/>
        <v>1995</v>
      </c>
      <c r="I67" s="1">
        <f t="shared" si="28"/>
        <v>1996</v>
      </c>
      <c r="J67" s="1">
        <f t="shared" si="28"/>
        <v>1997</v>
      </c>
      <c r="K67" s="1">
        <f t="shared" si="28"/>
        <v>1998</v>
      </c>
      <c r="L67" s="1">
        <f t="shared" si="28"/>
        <v>1999</v>
      </c>
      <c r="M67" s="1">
        <f t="shared" si="28"/>
        <v>2000</v>
      </c>
      <c r="N67" s="1">
        <f t="shared" si="28"/>
        <v>2001</v>
      </c>
      <c r="O67" s="1">
        <f t="shared" si="28"/>
        <v>2002</v>
      </c>
      <c r="P67" s="1">
        <f t="shared" si="28"/>
        <v>2003</v>
      </c>
      <c r="Q67" s="1">
        <f t="shared" si="28"/>
        <v>2004</v>
      </c>
      <c r="R67" s="1">
        <f t="shared" si="28"/>
        <v>2005</v>
      </c>
      <c r="S67" s="1">
        <f t="shared" si="28"/>
        <v>2006</v>
      </c>
      <c r="T67" s="1">
        <f t="shared" si="28"/>
        <v>2007</v>
      </c>
      <c r="U67" s="1">
        <f t="shared" si="28"/>
        <v>2008</v>
      </c>
      <c r="V67" s="1">
        <f t="shared" si="28"/>
        <v>2009</v>
      </c>
      <c r="W67" s="1">
        <f t="shared" si="28"/>
        <v>2010</v>
      </c>
      <c r="X67" s="1">
        <f t="shared" si="28"/>
        <v>2011</v>
      </c>
      <c r="Y67" s="1">
        <f t="shared" si="28"/>
        <v>2012</v>
      </c>
      <c r="Z67" s="1">
        <f t="shared" si="28"/>
        <v>2013</v>
      </c>
      <c r="AA67" s="1">
        <f t="shared" si="28"/>
        <v>2014</v>
      </c>
      <c r="AB67" s="1">
        <f t="shared" si="28"/>
        <v>2015</v>
      </c>
      <c r="AC67" s="1">
        <f t="shared" si="28"/>
        <v>2016</v>
      </c>
      <c r="AD67" s="1">
        <f t="shared" si="28"/>
        <v>2017</v>
      </c>
      <c r="AE67" s="1">
        <f t="shared" si="28"/>
        <v>2018</v>
      </c>
      <c r="AF67" s="1">
        <f t="shared" si="28"/>
        <v>2019</v>
      </c>
      <c r="AG67" s="1">
        <f t="shared" si="28"/>
        <v>2020</v>
      </c>
      <c r="AH67" s="1">
        <f t="shared" si="28"/>
        <v>2021</v>
      </c>
      <c r="AI67" s="1">
        <f t="shared" si="28"/>
        <v>2022</v>
      </c>
      <c r="AJ67" s="1">
        <f t="shared" si="28"/>
        <v>2023</v>
      </c>
      <c r="AK67" s="1">
        <f t="shared" si="28"/>
        <v>2024</v>
      </c>
      <c r="AL67" s="1">
        <f t="shared" si="28"/>
        <v>2025</v>
      </c>
      <c r="AM67" s="1">
        <f t="shared" si="28"/>
        <v>2026</v>
      </c>
      <c r="AN67" s="1">
        <f t="shared" si="28"/>
        <v>2027</v>
      </c>
      <c r="AO67" s="1">
        <f t="shared" si="28"/>
        <v>2028</v>
      </c>
      <c r="AP67" s="1">
        <f t="shared" si="28"/>
        <v>2029</v>
      </c>
      <c r="AQ67" s="1">
        <f t="shared" si="28"/>
        <v>2030</v>
      </c>
    </row>
    <row r="68" spans="2:43" x14ac:dyDescent="0.2">
      <c r="B68" t="str">
        <f>B38</f>
        <v>Employment (thous.)</v>
      </c>
      <c r="C68" s="11"/>
      <c r="D68" s="11">
        <f t="shared" ref="D68:AQ68" ca="1" si="29">C7/C$7*D38</f>
        <v>0.43708788320291347</v>
      </c>
      <c r="E68" s="11">
        <f t="shared" ca="1" si="29"/>
        <v>1.2562062571035204</v>
      </c>
      <c r="F68" s="11">
        <f t="shared" ca="1" si="29"/>
        <v>1.0493590122290009</v>
      </c>
      <c r="G68" s="11">
        <f t="shared" ca="1" si="29"/>
        <v>1.0377310230419878</v>
      </c>
      <c r="H68" s="11">
        <f t="shared" ca="1" si="29"/>
        <v>1.8537940212792314</v>
      </c>
      <c r="I68" s="11">
        <f t="shared" ca="1" si="29"/>
        <v>3.757278795625596</v>
      </c>
      <c r="J68" s="11">
        <f t="shared" ca="1" si="29"/>
        <v>5.7860120045718721</v>
      </c>
      <c r="K68" s="11">
        <f t="shared" ca="1" si="29"/>
        <v>4.8122149257593838</v>
      </c>
      <c r="L68" s="11">
        <f t="shared" ca="1" si="29"/>
        <v>2.6252600260489256</v>
      </c>
      <c r="M68" s="11">
        <f t="shared" ca="1" si="29"/>
        <v>2.2645799249350507</v>
      </c>
      <c r="N68" s="11">
        <f t="shared" ca="1" si="29"/>
        <v>-1.2116150357896815</v>
      </c>
      <c r="O68" s="11">
        <f t="shared" ca="1" si="29"/>
        <v>-3.4502057025142974</v>
      </c>
      <c r="P68" s="11">
        <f t="shared" ca="1" si="29"/>
        <v>-0.75354883267763073</v>
      </c>
      <c r="Q68" s="11">
        <f t="shared" ca="1" si="29"/>
        <v>0.73379560592503612</v>
      </c>
      <c r="R68" s="11">
        <f t="shared" ca="1" si="29"/>
        <v>2.5474171164225234</v>
      </c>
      <c r="S68" s="11">
        <f t="shared" ca="1" si="29"/>
        <v>3.2269706174250512</v>
      </c>
      <c r="T68" s="11">
        <f t="shared" ca="1" si="29"/>
        <v>3.1115254632327005</v>
      </c>
      <c r="U68" s="11">
        <f t="shared" ca="1" si="29"/>
        <v>1.2403933092224317</v>
      </c>
      <c r="V68" s="11">
        <f t="shared" ca="1" si="29"/>
        <v>-5.074376936172575</v>
      </c>
      <c r="W68" s="11">
        <f t="shared" ca="1" si="29"/>
        <v>-1.4670947408034651</v>
      </c>
      <c r="X68" s="11">
        <f t="shared" ca="1" si="29"/>
        <v>1.874451718396597</v>
      </c>
      <c r="Y68" s="11">
        <f t="shared" ca="1" si="29"/>
        <v>2.6249194540448828</v>
      </c>
      <c r="Z68" s="11">
        <f t="shared" ca="1" si="29"/>
        <v>2.86715641785249</v>
      </c>
      <c r="AA68" s="11">
        <f t="shared" ca="1" si="29"/>
        <v>2.7594970424051457</v>
      </c>
      <c r="AB68" s="11">
        <f t="shared" ca="1" si="29"/>
        <v>3.1805688304254565</v>
      </c>
      <c r="AC68" s="11">
        <f t="shared" ca="1" si="29"/>
        <v>3.2400550563385533</v>
      </c>
      <c r="AD68" s="11">
        <f t="shared" ca="1" si="29"/>
        <v>2.4945759068880635</v>
      </c>
      <c r="AE68" s="11">
        <f t="shared" ca="1" si="29"/>
        <v>2.2587776783109081</v>
      </c>
      <c r="AF68" s="11">
        <f t="shared" ca="1" si="29"/>
        <v>2.3476948673799125</v>
      </c>
      <c r="AG68" s="11">
        <f t="shared" ca="1" si="29"/>
        <v>-5.7804451585463879</v>
      </c>
      <c r="AH68" s="11">
        <f t="shared" ca="1" si="29"/>
        <v>1.6491287905385565</v>
      </c>
      <c r="AI68" s="11">
        <f t="shared" ca="1" si="29"/>
        <v>4.4486988444041087</v>
      </c>
      <c r="AJ68" s="11">
        <f t="shared" ca="1" si="29"/>
        <v>0.85647338932925976</v>
      </c>
      <c r="AK68" s="11">
        <f t="shared" ca="1" si="29"/>
        <v>0.68010960444040425</v>
      </c>
      <c r="AL68" s="12">
        <f t="shared" ca="1" si="29"/>
        <v>-0.57464398200489653</v>
      </c>
      <c r="AM68" s="12">
        <f t="shared" ca="1" si="29"/>
        <v>1.2771778369581988</v>
      </c>
      <c r="AN68" s="12">
        <f t="shared" ca="1" si="29"/>
        <v>1.3999176682084391</v>
      </c>
      <c r="AO68" s="12">
        <f t="shared" ca="1" si="29"/>
        <v>1.049221469959849</v>
      </c>
      <c r="AP68" s="12">
        <f t="shared" ca="1" si="29"/>
        <v>1.2151016412921933</v>
      </c>
      <c r="AQ68" s="12">
        <f t="shared" ca="1" si="29"/>
        <v>1.2930125440139051</v>
      </c>
    </row>
    <row r="69" spans="2:43" x14ac:dyDescent="0.2">
      <c r="B69" t="str">
        <f>B39</f>
        <v xml:space="preserve"> Goods producing</v>
      </c>
      <c r="C69" s="11"/>
      <c r="D69" s="11">
        <f t="shared" ref="D69:AQ69" ca="1" si="30">C8/C$7*D39</f>
        <v>-0.58653889481352472</v>
      </c>
      <c r="E69" s="11">
        <f t="shared" ca="1" si="30"/>
        <v>-0.22432254591134723</v>
      </c>
      <c r="F69" s="11">
        <f t="shared" ca="1" si="30"/>
        <v>-1.1741596266320091</v>
      </c>
      <c r="G69" s="11">
        <f t="shared" ca="1" si="30"/>
        <v>-0.98072889642420991</v>
      </c>
      <c r="H69" s="11">
        <f t="shared" ca="1" si="30"/>
        <v>-0.48098830438965595</v>
      </c>
      <c r="I69" s="11">
        <f t="shared" ca="1" si="30"/>
        <v>0.8983098991620535</v>
      </c>
      <c r="J69" s="11">
        <f t="shared" ca="1" si="30"/>
        <v>2.3447926576370031</v>
      </c>
      <c r="K69" s="11">
        <f t="shared" ca="1" si="30"/>
        <v>1.2383139779380894</v>
      </c>
      <c r="L69" s="11">
        <f t="shared" ca="1" si="30"/>
        <v>-0.64134614791084821</v>
      </c>
      <c r="M69" s="11">
        <f t="shared" ca="1" si="30"/>
        <v>-0.6381724569338838</v>
      </c>
      <c r="N69" s="11">
        <f t="shared" ca="1" si="30"/>
        <v>-0.64991971579981156</v>
      </c>
      <c r="O69" s="11">
        <f t="shared" ca="1" si="30"/>
        <v>-1.8111347277046463</v>
      </c>
      <c r="P69" s="11">
        <f t="shared" ca="1" si="30"/>
        <v>-1.2283709285546898</v>
      </c>
      <c r="Q69" s="11">
        <f t="shared" ca="1" si="30"/>
        <v>-9.3821453424793755E-2</v>
      </c>
      <c r="R69" s="11">
        <f t="shared" ca="1" si="30"/>
        <v>0.87340015420200212</v>
      </c>
      <c r="S69" s="11">
        <f t="shared" ca="1" si="30"/>
        <v>1.2745481338907105</v>
      </c>
      <c r="T69" s="11">
        <f t="shared" ca="1" si="30"/>
        <v>1.0127024822281816</v>
      </c>
      <c r="U69" s="11">
        <f t="shared" ca="1" si="30"/>
        <v>-0.17348553345388737</v>
      </c>
      <c r="V69" s="11">
        <f t="shared" ca="1" si="30"/>
        <v>-2.2349362284055743</v>
      </c>
      <c r="W69" s="11">
        <f t="shared" ca="1" si="30"/>
        <v>-1.0260842976761657</v>
      </c>
      <c r="X69" s="11">
        <f t="shared" ca="1" si="30"/>
        <v>0.39327083171708493</v>
      </c>
      <c r="Y69" s="11">
        <f t="shared" ca="1" si="30"/>
        <v>0.81717532657723557</v>
      </c>
      <c r="Z69" s="11">
        <f t="shared" ca="1" si="30"/>
        <v>0.62959855243705498</v>
      </c>
      <c r="AA69" s="11">
        <f t="shared" ca="1" si="30"/>
        <v>0.38065855039009139</v>
      </c>
      <c r="AB69" s="11">
        <f t="shared" ca="1" si="30"/>
        <v>0.59723414710535805</v>
      </c>
      <c r="AC69" s="11">
        <f t="shared" ca="1" si="30"/>
        <v>0.23236705621294038</v>
      </c>
      <c r="AD69" s="11">
        <f t="shared" ca="1" si="30"/>
        <v>-0.15663969827848306</v>
      </c>
      <c r="AE69" s="11">
        <f t="shared" ca="1" si="30"/>
        <v>0.30268708980211567</v>
      </c>
      <c r="AF69" s="11">
        <f t="shared" ca="1" si="30"/>
        <v>0.39273346359960382</v>
      </c>
      <c r="AG69" s="11">
        <f t="shared" ca="1" si="30"/>
        <v>-1.0387032748924916</v>
      </c>
      <c r="AH69" s="11">
        <f t="shared" ca="1" si="30"/>
        <v>-0.52914564294957311</v>
      </c>
      <c r="AI69" s="11">
        <f t="shared" ca="1" si="30"/>
        <v>0.32911292471356518</v>
      </c>
      <c r="AJ69" s="11">
        <f t="shared" ca="1" si="30"/>
        <v>0.16014587919615628</v>
      </c>
      <c r="AK69" s="11">
        <f t="shared" ca="1" si="30"/>
        <v>-0.20094147403920548</v>
      </c>
      <c r="AL69" s="12">
        <f t="shared" ca="1" si="30"/>
        <v>-4.5582399382173781E-2</v>
      </c>
      <c r="AM69" s="12">
        <f t="shared" ca="1" si="30"/>
        <v>0.19512397582876029</v>
      </c>
      <c r="AN69" s="12">
        <f t="shared" ca="1" si="30"/>
        <v>0.29474504172725147</v>
      </c>
      <c r="AO69" s="12">
        <f t="shared" ca="1" si="30"/>
        <v>0.26387596009136355</v>
      </c>
      <c r="AP69" s="12">
        <f t="shared" ca="1" si="30"/>
        <v>0.23489448990512929</v>
      </c>
      <c r="AQ69" s="12">
        <f t="shared" ca="1" si="30"/>
        <v>0.20000817930971596</v>
      </c>
    </row>
    <row r="70" spans="2:43" x14ac:dyDescent="0.2">
      <c r="B70" t="str">
        <f t="shared" ref="B70:B80" si="31">B40</f>
        <v xml:space="preserve">   Mining, Logging and Construction</v>
      </c>
      <c r="C70" s="11"/>
      <c r="D70" s="11">
        <f t="shared" ref="D70:AQ70" ca="1" si="32">C9/C$7*D40</f>
        <v>-0.22229899214443311</v>
      </c>
      <c r="E70" s="11">
        <f t="shared" ca="1" si="32"/>
        <v>0.13309804390739982</v>
      </c>
      <c r="F70" s="11">
        <f t="shared" ca="1" si="32"/>
        <v>-0.2724936491995042</v>
      </c>
      <c r="G70" s="11">
        <f t="shared" ca="1" si="32"/>
        <v>-8.1118410956101089E-2</v>
      </c>
      <c r="H70" s="11">
        <f t="shared" ca="1" si="32"/>
        <v>4.4120731680855292E-2</v>
      </c>
      <c r="I70" s="11">
        <f t="shared" ca="1" si="32"/>
        <v>0.18534299105240717</v>
      </c>
      <c r="J70" s="11">
        <f t="shared" ca="1" si="32"/>
        <v>0.5078330858046276</v>
      </c>
      <c r="K70" s="11">
        <f t="shared" ca="1" si="32"/>
        <v>0.42376993497881105</v>
      </c>
      <c r="L70" s="11">
        <f t="shared" ca="1" si="32"/>
        <v>0.46727529737103635</v>
      </c>
      <c r="M70" s="11">
        <f t="shared" ca="1" si="32"/>
        <v>0.38434703108459317</v>
      </c>
      <c r="N70" s="11">
        <f t="shared" ca="1" si="32"/>
        <v>-0.15292228607054478</v>
      </c>
      <c r="O70" s="11">
        <f t="shared" ca="1" si="32"/>
        <v>-0.41616803900905452</v>
      </c>
      <c r="P70" s="11">
        <f t="shared" ca="1" si="32"/>
        <v>-0.13073023938433559</v>
      </c>
      <c r="Q70" s="11">
        <f t="shared" ca="1" si="32"/>
        <v>0.16900288299035829</v>
      </c>
      <c r="R70" s="11">
        <f t="shared" ca="1" si="32"/>
        <v>0.41881264456437972</v>
      </c>
      <c r="S70" s="11">
        <f t="shared" ca="1" si="32"/>
        <v>0.6111094403175833</v>
      </c>
      <c r="T70" s="11">
        <f t="shared" ca="1" si="32"/>
        <v>0.57685584430719083</v>
      </c>
      <c r="U70" s="11">
        <f t="shared" ca="1" si="32"/>
        <v>-0.20965189873417672</v>
      </c>
      <c r="V70" s="11">
        <f t="shared" ca="1" si="32"/>
        <v>-1.4467918841226874</v>
      </c>
      <c r="W70" s="11">
        <f t="shared" ca="1" si="32"/>
        <v>-0.67209991532599556</v>
      </c>
      <c r="X70" s="11">
        <f t="shared" ca="1" si="32"/>
        <v>-0.16530503852144418</v>
      </c>
      <c r="Y70" s="11">
        <f t="shared" ca="1" si="32"/>
        <v>0.20092554624802267</v>
      </c>
      <c r="Z70" s="11">
        <f t="shared" ca="1" si="32"/>
        <v>0.4069843770513325</v>
      </c>
      <c r="AA70" s="11">
        <f t="shared" ca="1" si="32"/>
        <v>0.40673865515442809</v>
      </c>
      <c r="AB70" s="11">
        <f t="shared" ca="1" si="32"/>
        <v>0.53567475038744705</v>
      </c>
      <c r="AC70" s="11">
        <f t="shared" ca="1" si="32"/>
        <v>0.39251191927861395</v>
      </c>
      <c r="AD70" s="11">
        <f t="shared" ca="1" si="32"/>
        <v>0.26562848510655651</v>
      </c>
      <c r="AE70" s="11">
        <f t="shared" ca="1" si="32"/>
        <v>0.31257882476296839</v>
      </c>
      <c r="AF70" s="11">
        <f t="shared" ca="1" si="32"/>
        <v>9.2379423088085708E-2</v>
      </c>
      <c r="AG70" s="11">
        <f t="shared" ca="1" si="32"/>
        <v>-0.21596332876518115</v>
      </c>
      <c r="AH70" s="11">
        <f t="shared" ca="1" si="32"/>
        <v>0.25328772482420275</v>
      </c>
      <c r="AI70" s="11">
        <f t="shared" ca="1" si="32"/>
        <v>8.3388432198790177E-2</v>
      </c>
      <c r="AJ70" s="11">
        <f t="shared" ca="1" si="32"/>
        <v>-9.1174497595450141E-2</v>
      </c>
      <c r="AK70" s="11">
        <f t="shared" ca="1" si="32"/>
        <v>-0.27120073069626943</v>
      </c>
      <c r="AL70" s="12">
        <f t="shared" ca="1" si="32"/>
        <v>-0.10157755167552902</v>
      </c>
      <c r="AM70" s="12">
        <f t="shared" ca="1" si="32"/>
        <v>1.2743890347291306E-2</v>
      </c>
      <c r="AN70" s="12">
        <f t="shared" ca="1" si="32"/>
        <v>0.10421236612420973</v>
      </c>
      <c r="AO70" s="12">
        <f t="shared" ca="1" si="32"/>
        <v>0.12451245333672308</v>
      </c>
      <c r="AP70" s="12">
        <f t="shared" ca="1" si="32"/>
        <v>0.13649839268834221</v>
      </c>
      <c r="AQ70" s="12">
        <f t="shared" ca="1" si="32"/>
        <v>0.11936446228923964</v>
      </c>
    </row>
    <row r="71" spans="2:43" x14ac:dyDescent="0.2">
      <c r="B71" t="str">
        <f t="shared" si="31"/>
        <v xml:space="preserve">   Manufacturing</v>
      </c>
      <c r="C71" s="11"/>
      <c r="D71" s="11">
        <f t="shared" ref="D71:AQ71" ca="1" si="33">C10/C$7*D41</f>
        <v>-0.36423990266908934</v>
      </c>
      <c r="E71" s="11">
        <f t="shared" ca="1" si="33"/>
        <v>-0.35742058981874564</v>
      </c>
      <c r="F71" s="11">
        <f t="shared" ca="1" si="33"/>
        <v>-0.90166597743250632</v>
      </c>
      <c r="G71" s="11">
        <f t="shared" ca="1" si="33"/>
        <v>-0.8996104854681084</v>
      </c>
      <c r="H71" s="11">
        <f t="shared" ca="1" si="33"/>
        <v>-0.52510903607050929</v>
      </c>
      <c r="I71" s="11">
        <f t="shared" ca="1" si="33"/>
        <v>0.71296690810964414</v>
      </c>
      <c r="J71" s="11">
        <f t="shared" ca="1" si="33"/>
        <v>1.8369595718323755</v>
      </c>
      <c r="K71" s="11">
        <f t="shared" ca="1" si="33"/>
        <v>0.81454404295927652</v>
      </c>
      <c r="L71" s="11">
        <f t="shared" ca="1" si="33"/>
        <v>-1.1086214452818806</v>
      </c>
      <c r="M71" s="11">
        <f t="shared" ca="1" si="33"/>
        <v>-1.0225194880184796</v>
      </c>
      <c r="N71" s="11">
        <f t="shared" ca="1" si="33"/>
        <v>-0.4969974297292658</v>
      </c>
      <c r="O71" s="11">
        <f t="shared" ca="1" si="33"/>
        <v>-1.3949666886955896</v>
      </c>
      <c r="P71" s="11">
        <f t="shared" ca="1" si="33"/>
        <v>-1.0976406891703572</v>
      </c>
      <c r="Q71" s="11">
        <f t="shared" ca="1" si="33"/>
        <v>-0.26282433641515135</v>
      </c>
      <c r="R71" s="11">
        <f t="shared" ca="1" si="33"/>
        <v>0.45458750963762407</v>
      </c>
      <c r="S71" s="11">
        <f t="shared" ca="1" si="33"/>
        <v>0.66343869357312557</v>
      </c>
      <c r="T71" s="11">
        <f t="shared" ca="1" si="33"/>
        <v>0.43584663792098965</v>
      </c>
      <c r="U71" s="11">
        <f t="shared" ca="1" si="33"/>
        <v>3.616636528028852E-2</v>
      </c>
      <c r="V71" s="11">
        <f t="shared" ca="1" si="33"/>
        <v>-0.78814434428288316</v>
      </c>
      <c r="W71" s="11">
        <f t="shared" ca="1" si="33"/>
        <v>-0.35398438235017504</v>
      </c>
      <c r="X71" s="11">
        <f t="shared" ca="1" si="33"/>
        <v>0.55857587023852995</v>
      </c>
      <c r="Y71" s="11">
        <f t="shared" ca="1" si="33"/>
        <v>0.61624978032921107</v>
      </c>
      <c r="Z71" s="11">
        <f t="shared" ca="1" si="33"/>
        <v>0.22261417538572495</v>
      </c>
      <c r="AA71" s="11">
        <f t="shared" ca="1" si="33"/>
        <v>-2.6080104764336681E-2</v>
      </c>
      <c r="AB71" s="11">
        <f t="shared" ca="1" si="33"/>
        <v>6.1559396717910407E-2</v>
      </c>
      <c r="AC71" s="11">
        <f t="shared" ca="1" si="33"/>
        <v>-0.16014486306567577</v>
      </c>
      <c r="AD71" s="11">
        <f t="shared" ca="1" si="33"/>
        <v>-0.42226818338503969</v>
      </c>
      <c r="AE71" s="11">
        <f t="shared" ca="1" si="33"/>
        <v>-9.8917349608534273E-3</v>
      </c>
      <c r="AF71" s="11">
        <f t="shared" ca="1" si="33"/>
        <v>0.3003540405115197</v>
      </c>
      <c r="AG71" s="11">
        <f t="shared" ca="1" si="33"/>
        <v>-0.82273994612730927</v>
      </c>
      <c r="AH71" s="11">
        <f t="shared" ca="1" si="33"/>
        <v>-0.78243336777377648</v>
      </c>
      <c r="AI71" s="11">
        <f t="shared" ca="1" si="33"/>
        <v>0.24572449251477971</v>
      </c>
      <c r="AJ71" s="11">
        <f t="shared" ca="1" si="33"/>
        <v>0.25132037679160135</v>
      </c>
      <c r="AK71" s="11">
        <f t="shared" ca="1" si="33"/>
        <v>7.0259256657065172E-2</v>
      </c>
      <c r="AL71" s="12">
        <f t="shared" ca="1" si="33"/>
        <v>5.5994733585488794E-2</v>
      </c>
      <c r="AM71" s="12">
        <f t="shared" ca="1" si="33"/>
        <v>0.18238064698527184</v>
      </c>
      <c r="AN71" s="12">
        <f t="shared" ca="1" si="33"/>
        <v>0.19053433887155588</v>
      </c>
      <c r="AO71" s="12">
        <f t="shared" ca="1" si="33"/>
        <v>0.13936036283559558</v>
      </c>
      <c r="AP71" s="12">
        <f t="shared" ca="1" si="33"/>
        <v>9.8397449944998119E-2</v>
      </c>
      <c r="AQ71" s="12">
        <f t="shared" ca="1" si="33"/>
        <v>8.0645053508991024E-2</v>
      </c>
    </row>
    <row r="72" spans="2:43" x14ac:dyDescent="0.2">
      <c r="B72" t="str">
        <f t="shared" si="31"/>
        <v xml:space="preserve">      Aerospace</v>
      </c>
      <c r="C72" s="11"/>
      <c r="D72" s="11">
        <f t="shared" ref="D72:AQ72" ca="1" si="34">C11/C$7*D42</f>
        <v>3.2293434669630791E-2</v>
      </c>
      <c r="E72" s="11">
        <f t="shared" ca="1" si="34"/>
        <v>-0.3073218878985457</v>
      </c>
      <c r="F72" s="11">
        <f t="shared" ca="1" si="34"/>
        <v>-0.83815797247001711</v>
      </c>
      <c r="G72" s="11">
        <f t="shared" ca="1" si="34"/>
        <v>-0.94053508919371409</v>
      </c>
      <c r="H72" s="11">
        <f t="shared" ca="1" si="34"/>
        <v>-0.90266677274929963</v>
      </c>
      <c r="I72" s="11">
        <f t="shared" ca="1" si="34"/>
        <v>0.40974293424229385</v>
      </c>
      <c r="J72" s="11">
        <f t="shared" ca="1" si="34"/>
        <v>1.473537242233645</v>
      </c>
      <c r="K72" s="11">
        <f t="shared" ca="1" si="34"/>
        <v>0.49558438197521953</v>
      </c>
      <c r="L72" s="11">
        <f t="shared" ca="1" si="34"/>
        <v>-0.98454966883329276</v>
      </c>
      <c r="M72" s="11">
        <f t="shared" ca="1" si="34"/>
        <v>-0.86854008276393013</v>
      </c>
      <c r="N72" s="11">
        <f t="shared" ca="1" si="34"/>
        <v>7.1755841925409042E-2</v>
      </c>
      <c r="O72" s="11">
        <f t="shared" ca="1" si="34"/>
        <v>-0.77994296294973287</v>
      </c>
      <c r="P72" s="11">
        <f t="shared" ca="1" si="34"/>
        <v>-0.74491570366168003</v>
      </c>
      <c r="Q72" s="11">
        <f t="shared" ca="1" si="34"/>
        <v>-0.27773635550253589</v>
      </c>
      <c r="R72" s="11">
        <f t="shared" ca="1" si="34"/>
        <v>0.27509637625289152</v>
      </c>
      <c r="S72" s="11">
        <f t="shared" ca="1" si="34"/>
        <v>0.51908213286818417</v>
      </c>
      <c r="T72" s="11">
        <f t="shared" ca="1" si="34"/>
        <v>0.432933224565901</v>
      </c>
      <c r="U72" s="11">
        <f t="shared" ca="1" si="34"/>
        <v>0.18252712477396063</v>
      </c>
      <c r="V72" s="11">
        <f t="shared" ca="1" si="34"/>
        <v>1.3396221149284052E-2</v>
      </c>
      <c r="W72" s="11">
        <f t="shared" ca="1" si="34"/>
        <v>-0.14406341142158297</v>
      </c>
      <c r="X72" s="11">
        <f t="shared" ca="1" si="34"/>
        <v>0.38133544987438067</v>
      </c>
      <c r="Y72" s="11">
        <f t="shared" ca="1" si="34"/>
        <v>0.49674887235662846</v>
      </c>
      <c r="Z72" s="11">
        <f t="shared" ca="1" si="34"/>
        <v>0.11530272673824607</v>
      </c>
      <c r="AA72" s="11">
        <f t="shared" ca="1" si="34"/>
        <v>-0.13483969059007631</v>
      </c>
      <c r="AB72" s="11">
        <f t="shared" ca="1" si="34"/>
        <v>-4.3739571352200808E-2</v>
      </c>
      <c r="AC72" s="11">
        <f t="shared" ca="1" si="34"/>
        <v>-0.19887270576783203</v>
      </c>
      <c r="AD72" s="11">
        <f t="shared" ca="1" si="34"/>
        <v>-0.41314354076687471</v>
      </c>
      <c r="AE72" s="11">
        <f t="shared" ca="1" si="34"/>
        <v>-2.4729337402133983E-2</v>
      </c>
      <c r="AF72" s="11">
        <f t="shared" ca="1" si="34"/>
        <v>0.24134728859138257</v>
      </c>
      <c r="AG72" s="11">
        <f t="shared" ca="1" si="34"/>
        <v>-0.43287179244837176</v>
      </c>
      <c r="AH72" s="11">
        <f t="shared" ca="1" si="34"/>
        <v>-0.68713699605774003</v>
      </c>
      <c r="AI72" s="11">
        <f t="shared" ca="1" si="34"/>
        <v>0.23042838956707054</v>
      </c>
      <c r="AJ72" s="11">
        <f t="shared" ca="1" si="34"/>
        <v>0.35005338195973168</v>
      </c>
      <c r="AK72" s="11">
        <f t="shared" ca="1" si="34"/>
        <v>0.14520246375793408</v>
      </c>
      <c r="AL72" s="12">
        <f t="shared" ca="1" si="34"/>
        <v>3.138359688667465E-2</v>
      </c>
      <c r="AM72" s="12">
        <f t="shared" ca="1" si="34"/>
        <v>3.4277795210391142E-2</v>
      </c>
      <c r="AN72" s="12">
        <f t="shared" ca="1" si="34"/>
        <v>7.7627097970674311E-2</v>
      </c>
      <c r="AO72" s="12">
        <f t="shared" ca="1" si="34"/>
        <v>7.8901569362371735E-2</v>
      </c>
      <c r="AP72" s="12">
        <f t="shared" ca="1" si="34"/>
        <v>6.2017989120819635E-2</v>
      </c>
      <c r="AQ72" s="12">
        <f t="shared" ca="1" si="34"/>
        <v>3.6558306850813994E-2</v>
      </c>
    </row>
    <row r="73" spans="2:43" x14ac:dyDescent="0.2">
      <c r="B73" t="str">
        <f t="shared" si="31"/>
        <v xml:space="preserve"> Services providing</v>
      </c>
      <c r="C73" s="11"/>
      <c r="D73" s="11">
        <f t="shared" ref="D73:AQ73" ca="1" si="35">C12/C$7*D43</f>
        <v>1.0236267780164294</v>
      </c>
      <c r="E73" s="11">
        <f t="shared" ca="1" si="35"/>
        <v>1.4805288030148893</v>
      </c>
      <c r="F73" s="11">
        <f t="shared" ca="1" si="35"/>
        <v>2.2235186388609791</v>
      </c>
      <c r="G73" s="11">
        <f t="shared" ca="1" si="35"/>
        <v>2.0184599194662209</v>
      </c>
      <c r="H73" s="11">
        <f t="shared" ca="1" si="35"/>
        <v>2.3347823256688778</v>
      </c>
      <c r="I73" s="11">
        <f t="shared" ca="1" si="35"/>
        <v>2.8589688964635602</v>
      </c>
      <c r="J73" s="11">
        <f t="shared" ca="1" si="35"/>
        <v>3.4412193469348678</v>
      </c>
      <c r="K73" s="11">
        <f t="shared" ca="1" si="35"/>
        <v>3.5739009478213069</v>
      </c>
      <c r="L73" s="11">
        <f t="shared" ca="1" si="35"/>
        <v>3.2666061739597465</v>
      </c>
      <c r="M73" s="11">
        <f t="shared" ca="1" si="35"/>
        <v>2.9027523818689294</v>
      </c>
      <c r="N73" s="11">
        <f t="shared" ca="1" si="35"/>
        <v>-0.56169531998989242</v>
      </c>
      <c r="O73" s="11">
        <f t="shared" ca="1" si="35"/>
        <v>-1.6390709748096239</v>
      </c>
      <c r="P73" s="11">
        <f t="shared" ca="1" si="35"/>
        <v>0.47482209587705343</v>
      </c>
      <c r="Q73" s="11">
        <f t="shared" ca="1" si="35"/>
        <v>0.82761705934986451</v>
      </c>
      <c r="R73" s="11">
        <f t="shared" ca="1" si="35"/>
        <v>1.674016962220479</v>
      </c>
      <c r="S73" s="11">
        <f t="shared" ca="1" si="35"/>
        <v>1.9524224835343427</v>
      </c>
      <c r="T73" s="11">
        <f t="shared" ca="1" si="35"/>
        <v>2.09882298100454</v>
      </c>
      <c r="U73" s="11">
        <f t="shared" ca="1" si="35"/>
        <v>1.4138788426763007</v>
      </c>
      <c r="V73" s="11">
        <f t="shared" ca="1" si="35"/>
        <v>-2.8394407077670158</v>
      </c>
      <c r="W73" s="11">
        <f t="shared" ca="1" si="35"/>
        <v>-0.44101044312729609</v>
      </c>
      <c r="X73" s="11">
        <f t="shared" ca="1" si="35"/>
        <v>1.4811808866795177</v>
      </c>
      <c r="Y73" s="11">
        <f t="shared" ca="1" si="35"/>
        <v>1.8077441274676334</v>
      </c>
      <c r="Z73" s="11">
        <f t="shared" ca="1" si="35"/>
        <v>2.2375578654154551</v>
      </c>
      <c r="AA73" s="11">
        <f t="shared" ca="1" si="35"/>
        <v>2.3788384920150762</v>
      </c>
      <c r="AB73" s="11">
        <f t="shared" ca="1" si="35"/>
        <v>2.5833346833200785</v>
      </c>
      <c r="AC73" s="11">
        <f t="shared" ca="1" si="35"/>
        <v>3.0076880001256168</v>
      </c>
      <c r="AD73" s="11">
        <f t="shared" ca="1" si="35"/>
        <v>2.6512156051665565</v>
      </c>
      <c r="AE73" s="11">
        <f t="shared" ca="1" si="35"/>
        <v>1.9560905885087727</v>
      </c>
      <c r="AF73" s="11">
        <f t="shared" ca="1" si="35"/>
        <v>1.9549614037802974</v>
      </c>
      <c r="AG73" s="11">
        <f t="shared" ca="1" si="35"/>
        <v>-4.7417418836538996</v>
      </c>
      <c r="AH73" s="11">
        <f t="shared" ca="1" si="35"/>
        <v>2.1782744334881521</v>
      </c>
      <c r="AI73" s="11">
        <f t="shared" ca="1" si="35"/>
        <v>4.1195859196905431</v>
      </c>
      <c r="AJ73" s="11">
        <f t="shared" ca="1" si="35"/>
        <v>0.69632751013311389</v>
      </c>
      <c r="AK73" s="11">
        <f t="shared" ca="1" si="35"/>
        <v>0.88105107847960928</v>
      </c>
      <c r="AL73" s="12">
        <f t="shared" ca="1" si="35"/>
        <v>-0.52906995678005708</v>
      </c>
      <c r="AM73" s="12">
        <f t="shared" ca="1" si="35"/>
        <v>1.0820693024840622</v>
      </c>
      <c r="AN73" s="12">
        <f t="shared" ca="1" si="35"/>
        <v>1.1051449053392157</v>
      </c>
      <c r="AO73" s="12">
        <f t="shared" ca="1" si="35"/>
        <v>0.78536464676703155</v>
      </c>
      <c r="AP73" s="12">
        <f t="shared" ca="1" si="35"/>
        <v>0.98020038774600948</v>
      </c>
      <c r="AQ73" s="12">
        <f t="shared" ca="1" si="35"/>
        <v>1.0930337674515203</v>
      </c>
    </row>
    <row r="74" spans="2:43" x14ac:dyDescent="0.2">
      <c r="B74" t="str">
        <f t="shared" si="31"/>
        <v xml:space="preserve">   Wholesale and retail trade</v>
      </c>
      <c r="C74" s="11"/>
      <c r="D74" s="11">
        <f t="shared" ref="D74:AQ74" ca="1" si="36">C13/C$7*D44</f>
        <v>-0.20051969899514724</v>
      </c>
      <c r="E74" s="11">
        <f t="shared" ca="1" si="36"/>
        <v>6.5801280133993834E-2</v>
      </c>
      <c r="F74" s="11">
        <f t="shared" ca="1" si="36"/>
        <v>0.16837005966799065</v>
      </c>
      <c r="G74" s="11">
        <f t="shared" ca="1" si="36"/>
        <v>0.16881399036809905</v>
      </c>
      <c r="H74" s="11">
        <f t="shared" ca="1" si="36"/>
        <v>0.44120731680855457</v>
      </c>
      <c r="I74" s="11">
        <f t="shared" ca="1" si="36"/>
        <v>0.63130237182218518</v>
      </c>
      <c r="J74" s="11">
        <f t="shared" ca="1" si="36"/>
        <v>0.53178747664446901</v>
      </c>
      <c r="K74" s="11">
        <f t="shared" ca="1" si="36"/>
        <v>0.5991007019700465</v>
      </c>
      <c r="L74" s="11">
        <f t="shared" ca="1" si="36"/>
        <v>0.62653160743936653</v>
      </c>
      <c r="M74" s="11">
        <f t="shared" ca="1" si="36"/>
        <v>0.46133673371186823</v>
      </c>
      <c r="N74" s="11">
        <f t="shared" ca="1" si="36"/>
        <v>-0.38701101628622497</v>
      </c>
      <c r="O74" s="11">
        <f t="shared" ca="1" si="36"/>
        <v>-0.7894689838712553</v>
      </c>
      <c r="P74" s="11">
        <f t="shared" ca="1" si="36"/>
        <v>5.8581946893923605E-2</v>
      </c>
      <c r="Q74" s="11">
        <f t="shared" ca="1" si="36"/>
        <v>4.2250720747585783E-2</v>
      </c>
      <c r="R74" s="11">
        <f t="shared" ca="1" si="36"/>
        <v>0.24487278334618529</v>
      </c>
      <c r="S74" s="11">
        <f t="shared" ca="1" si="36"/>
        <v>0.19488135695166886</v>
      </c>
      <c r="T74" s="11">
        <f t="shared" ca="1" si="36"/>
        <v>0.26686866332594888</v>
      </c>
      <c r="U74" s="11">
        <f t="shared" ca="1" si="36"/>
        <v>9.2676311030745098E-2</v>
      </c>
      <c r="V74" s="11">
        <f t="shared" ca="1" si="36"/>
        <v>-0.96676062627333881</v>
      </c>
      <c r="W74" s="11">
        <f t="shared" ca="1" si="36"/>
        <v>-0.40220152413209098</v>
      </c>
      <c r="X74" s="11">
        <f t="shared" ca="1" si="36"/>
        <v>0.16828888398212108</v>
      </c>
      <c r="Y74" s="11">
        <f t="shared" ca="1" si="36"/>
        <v>0.24193075976802611</v>
      </c>
      <c r="Z74" s="11">
        <f t="shared" ca="1" si="36"/>
        <v>0.38986020971396751</v>
      </c>
      <c r="AA74" s="11">
        <f t="shared" ca="1" si="36"/>
        <v>0.28466156902349249</v>
      </c>
      <c r="AB74" s="11">
        <f t="shared" ca="1" si="36"/>
        <v>0.28943716351579823</v>
      </c>
      <c r="AC74" s="11">
        <f t="shared" ca="1" si="36"/>
        <v>0.13921089403748513</v>
      </c>
      <c r="AD74" s="11">
        <f t="shared" ca="1" si="36"/>
        <v>0.14295273435123654</v>
      </c>
      <c r="AE74" s="11">
        <f t="shared" ca="1" si="36"/>
        <v>4.9458674804251995E-4</v>
      </c>
      <c r="AF74" s="11">
        <f t="shared" ca="1" si="36"/>
        <v>-0.10205266110777901</v>
      </c>
      <c r="AG74" s="11">
        <f t="shared" ca="1" si="36"/>
        <v>-0.75799820424365616</v>
      </c>
      <c r="AH74" s="11">
        <f t="shared" ca="1" si="36"/>
        <v>0.56726419163598929</v>
      </c>
      <c r="AI74" s="11">
        <f t="shared" ca="1" si="36"/>
        <v>-0.26398113151688118</v>
      </c>
      <c r="AJ74" s="11">
        <f t="shared" ca="1" si="36"/>
        <v>3.4485690800349945E-2</v>
      </c>
      <c r="AK74" s="11">
        <f t="shared" ca="1" si="36"/>
        <v>-0.12927703224899811</v>
      </c>
      <c r="AL74" s="12">
        <f t="shared" ca="1" si="36"/>
        <v>-9.9948359363006931E-2</v>
      </c>
      <c r="AM74" s="12">
        <f t="shared" ca="1" si="36"/>
        <v>0.12963719086759207</v>
      </c>
      <c r="AN74" s="12">
        <f t="shared" ca="1" si="36"/>
        <v>0.24934058333599038</v>
      </c>
      <c r="AO74" s="12">
        <f t="shared" ca="1" si="36"/>
        <v>5.9329853151642228E-2</v>
      </c>
      <c r="AP74" s="12">
        <f t="shared" ca="1" si="36"/>
        <v>5.8083443851228447E-2</v>
      </c>
      <c r="AQ74" s="12">
        <f t="shared" ca="1" si="36"/>
        <v>5.5603268195555909E-2</v>
      </c>
    </row>
    <row r="75" spans="2:43" x14ac:dyDescent="0.2">
      <c r="B75" t="str">
        <f t="shared" si="31"/>
        <v xml:space="preserve">   Transportation and public utilities</v>
      </c>
      <c r="C75" s="11"/>
      <c r="D75" s="11">
        <f t="shared" ref="D75:AQ75" ca="1" si="37">C14/C$7*D45</f>
        <v>0.10138636466047182</v>
      </c>
      <c r="E75" s="11">
        <f t="shared" ca="1" si="37"/>
        <v>-0.13833223664533331</v>
      </c>
      <c r="F75" s="11">
        <f t="shared" ca="1" si="37"/>
        <v>-9.2308146747796416E-2</v>
      </c>
      <c r="G75" s="11">
        <f t="shared" ca="1" si="37"/>
        <v>4.7501772181493103E-2</v>
      </c>
      <c r="H75" s="11">
        <f t="shared" ca="1" si="37"/>
        <v>2.5315173915254244E-2</v>
      </c>
      <c r="I75" s="11">
        <f t="shared" ca="1" si="37"/>
        <v>0.15906831415991352</v>
      </c>
      <c r="J75" s="11">
        <f t="shared" ca="1" si="37"/>
        <v>9.2395507525095871E-2</v>
      </c>
      <c r="K75" s="11">
        <f t="shared" ca="1" si="37"/>
        <v>0.23873451298806722</v>
      </c>
      <c r="L75" s="11">
        <f t="shared" ca="1" si="37"/>
        <v>3.5801806139397728E-2</v>
      </c>
      <c r="M75" s="11">
        <f t="shared" ca="1" si="37"/>
        <v>-4.6915600038500288E-2</v>
      </c>
      <c r="N75" s="11">
        <f t="shared" ca="1" si="37"/>
        <v>-0.12763129260502529</v>
      </c>
      <c r="O75" s="11">
        <f t="shared" ca="1" si="37"/>
        <v>-0.21850310488745298</v>
      </c>
      <c r="P75" s="11">
        <f t="shared" ca="1" si="37"/>
        <v>-7.5231552853247813E-2</v>
      </c>
      <c r="Q75" s="11">
        <f t="shared" ca="1" si="37"/>
        <v>-1.864002385913529E-3</v>
      </c>
      <c r="R75" s="11">
        <f t="shared" ca="1" si="37"/>
        <v>-4.1326137239789687E-2</v>
      </c>
      <c r="S75" s="11">
        <f t="shared" ca="1" si="37"/>
        <v>3.9698054193863491E-2</v>
      </c>
      <c r="T75" s="11">
        <f t="shared" ca="1" si="37"/>
        <v>8.448898729751303E-2</v>
      </c>
      <c r="U75" s="11">
        <f t="shared" ca="1" si="37"/>
        <v>-3.6166365280288125E-2</v>
      </c>
      <c r="V75" s="11">
        <f t="shared" ca="1" si="37"/>
        <v>-0.23499204599369081</v>
      </c>
      <c r="W75" s="11">
        <f t="shared" ca="1" si="37"/>
        <v>-8.4085991156278836E-2</v>
      </c>
      <c r="X75" s="11">
        <f t="shared" ca="1" si="37"/>
        <v>9.6676592925901E-2</v>
      </c>
      <c r="Y75" s="11">
        <f t="shared" ca="1" si="37"/>
        <v>5.0963622517725488E-2</v>
      </c>
      <c r="Z75" s="11">
        <f t="shared" ca="1" si="37"/>
        <v>6.9638280505267727E-2</v>
      </c>
      <c r="AA75" s="11">
        <f t="shared" ca="1" si="37"/>
        <v>0.2397150054934816</v>
      </c>
      <c r="AB75" s="11">
        <f t="shared" ca="1" si="37"/>
        <v>0.19007813723425532</v>
      </c>
      <c r="AC75" s="11">
        <f t="shared" ca="1" si="37"/>
        <v>0.19311586428507349</v>
      </c>
      <c r="AD75" s="11">
        <f t="shared" ca="1" si="37"/>
        <v>0.21037370480766529</v>
      </c>
      <c r="AE75" s="11">
        <f t="shared" ca="1" si="37"/>
        <v>0.12809796774306101</v>
      </c>
      <c r="AF75" s="11">
        <f t="shared" ca="1" si="37"/>
        <v>0.13107237516686079</v>
      </c>
      <c r="AG75" s="11">
        <f t="shared" ca="1" si="37"/>
        <v>-0.13231888852133375</v>
      </c>
      <c r="AH75" s="11">
        <f t="shared" ca="1" si="37"/>
        <v>4.6143506304601227E-2</v>
      </c>
      <c r="AI75" s="11">
        <f t="shared" ca="1" si="37"/>
        <v>0.37154727482656991</v>
      </c>
      <c r="AJ75" s="11">
        <f t="shared" ca="1" si="37"/>
        <v>3.2596063907180138E-2</v>
      </c>
      <c r="AK75" s="11">
        <f t="shared" ca="1" si="37"/>
        <v>4.1687158949861677E-2</v>
      </c>
      <c r="AL75" s="12">
        <f t="shared" ca="1" si="37"/>
        <v>-1.5719875132013016E-2</v>
      </c>
      <c r="AM75" s="12">
        <f t="shared" ca="1" si="37"/>
        <v>9.8071459033009206E-2</v>
      </c>
      <c r="AN75" s="12">
        <f t="shared" ca="1" si="37"/>
        <v>9.4578299058452345E-2</v>
      </c>
      <c r="AO75" s="12">
        <f t="shared" ca="1" si="37"/>
        <v>7.1441732928177556E-2</v>
      </c>
      <c r="AP75" s="12">
        <f t="shared" ca="1" si="37"/>
        <v>5.3156537167289811E-2</v>
      </c>
      <c r="AQ75" s="12">
        <f t="shared" ca="1" si="37"/>
        <v>4.6011290120383894E-2</v>
      </c>
    </row>
    <row r="76" spans="2:43" x14ac:dyDescent="0.2">
      <c r="B76" t="str">
        <f t="shared" si="31"/>
        <v xml:space="preserve">   Information</v>
      </c>
      <c r="C76" s="11"/>
      <c r="D76" s="11">
        <f t="shared" ref="D76:AQ76" ca="1" si="38">C15/C$7*D46</f>
        <v>0.13367979933009874</v>
      </c>
      <c r="E76" s="11">
        <f t="shared" ca="1" si="38"/>
        <v>0.18244900400789665</v>
      </c>
      <c r="F76" s="11">
        <f t="shared" ca="1" si="38"/>
        <v>0.24812429845808454</v>
      </c>
      <c r="G76" s="11">
        <f t="shared" ca="1" si="38"/>
        <v>0.21631576254960208</v>
      </c>
      <c r="H76" s="11">
        <f t="shared" ca="1" si="38"/>
        <v>0.46941565345696834</v>
      </c>
      <c r="I76" s="11">
        <f t="shared" ca="1" si="38"/>
        <v>0.34725181082232642</v>
      </c>
      <c r="J76" s="11">
        <f t="shared" ca="1" si="38"/>
        <v>0.30045650224829135</v>
      </c>
      <c r="K76" s="11">
        <f t="shared" ca="1" si="38"/>
        <v>0.28272894898586404</v>
      </c>
      <c r="L76" s="11">
        <f t="shared" ca="1" si="38"/>
        <v>0.52900254933550583</v>
      </c>
      <c r="M76" s="11">
        <f t="shared" ca="1" si="38"/>
        <v>0.81200076989702596</v>
      </c>
      <c r="N76" s="11">
        <f t="shared" ca="1" si="38"/>
        <v>8.6459907893730925E-2</v>
      </c>
      <c r="O76" s="11">
        <f t="shared" ca="1" si="38"/>
        <v>-0.28042224087734546</v>
      </c>
      <c r="P76" s="11">
        <f t="shared" ca="1" si="38"/>
        <v>-9.4347767102845551E-2</v>
      </c>
      <c r="Q76" s="11">
        <f t="shared" ca="1" si="38"/>
        <v>7.3938761308281115E-2</v>
      </c>
      <c r="R76" s="11">
        <f t="shared" ca="1" si="38"/>
        <v>0.11719352351580548</v>
      </c>
      <c r="S76" s="11">
        <f t="shared" ca="1" si="38"/>
        <v>0.25142100989443938</v>
      </c>
      <c r="T76" s="11">
        <f t="shared" ca="1" si="38"/>
        <v>0.26919939401002141</v>
      </c>
      <c r="U76" s="11">
        <f t="shared" ca="1" si="38"/>
        <v>0.25203435804701629</v>
      </c>
      <c r="V76" s="11">
        <f t="shared" ca="1" si="38"/>
        <v>-1.0605341743183151E-2</v>
      </c>
      <c r="W76" s="11">
        <f t="shared" ca="1" si="38"/>
        <v>-2.8224668360146046E-2</v>
      </c>
      <c r="X76" s="11">
        <f t="shared" ca="1" si="38"/>
        <v>8.0563827438248886E-2</v>
      </c>
      <c r="Y76" s="11">
        <f t="shared" ca="1" si="38"/>
        <v>6.8537285454864205E-2</v>
      </c>
      <c r="Z76" s="11">
        <f t="shared" ca="1" si="38"/>
        <v>8.7333253420552565E-2</v>
      </c>
      <c r="AA76" s="11">
        <f t="shared" ca="1" si="38"/>
        <v>0.23139156780272338</v>
      </c>
      <c r="AB76" s="11">
        <f t="shared" ca="1" si="38"/>
        <v>0.19601807902282584</v>
      </c>
      <c r="AC76" s="11">
        <f t="shared" ca="1" si="38"/>
        <v>0.47153765236004352</v>
      </c>
      <c r="AD76" s="11">
        <f t="shared" ca="1" si="38"/>
        <v>0.39083885881136327</v>
      </c>
      <c r="AE76" s="11">
        <f t="shared" ca="1" si="38"/>
        <v>0.45600898169534387</v>
      </c>
      <c r="AF76" s="11">
        <f t="shared" ca="1" si="38"/>
        <v>0.57459033836986684</v>
      </c>
      <c r="AG76" s="11">
        <f t="shared" ca="1" si="38"/>
        <v>0.30480601105807992</v>
      </c>
      <c r="AH76" s="11">
        <f t="shared" ca="1" si="38"/>
        <v>0.36112309281866667</v>
      </c>
      <c r="AI76" s="11">
        <f t="shared" ca="1" si="38"/>
        <v>0.43026457323872624</v>
      </c>
      <c r="AJ76" s="11">
        <f t="shared" ca="1" si="38"/>
        <v>-0.3509981954063166</v>
      </c>
      <c r="AK76" s="11">
        <f t="shared" ca="1" si="38"/>
        <v>-0.3058619639804207</v>
      </c>
      <c r="AL76" s="12">
        <f t="shared" ca="1" si="38"/>
        <v>-0.10094674501156148</v>
      </c>
      <c r="AM76" s="12">
        <f t="shared" ca="1" si="38"/>
        <v>3.4836163951998234E-2</v>
      </c>
      <c r="AN76" s="12">
        <f t="shared" ca="1" si="38"/>
        <v>1.1184094717597404E-2</v>
      </c>
      <c r="AO76" s="12">
        <f t="shared" ca="1" si="38"/>
        <v>-9.923848813033688E-3</v>
      </c>
      <c r="AP76" s="12">
        <f t="shared" ca="1" si="38"/>
        <v>7.5045302867732755E-2</v>
      </c>
      <c r="AQ76" s="12">
        <f t="shared" ca="1" si="38"/>
        <v>0.1275651558198575</v>
      </c>
    </row>
    <row r="77" spans="2:43" x14ac:dyDescent="0.2">
      <c r="B77" t="str">
        <f t="shared" si="31"/>
        <v xml:space="preserve">   Financial activities</v>
      </c>
      <c r="C77" s="11"/>
      <c r="D77" s="11">
        <f t="shared" ref="D77:AQ77" ca="1" si="39">C16/C$7*D47</f>
        <v>-1.5020202171904294E-3</v>
      </c>
      <c r="E77" s="11">
        <f t="shared" ca="1" si="39"/>
        <v>0.12337740025124064</v>
      </c>
      <c r="F77" s="11">
        <f t="shared" ca="1" si="39"/>
        <v>0.23261652980445513</v>
      </c>
      <c r="G77" s="11">
        <f t="shared" ca="1" si="39"/>
        <v>9.9388323333600384E-2</v>
      </c>
      <c r="H77" s="11">
        <f t="shared" ca="1" si="39"/>
        <v>-0.17069660125707931</v>
      </c>
      <c r="I77" s="11">
        <f t="shared" ca="1" si="39"/>
        <v>0.17114046300241537</v>
      </c>
      <c r="J77" s="11">
        <f t="shared" ca="1" si="39"/>
        <v>0.17931572571537935</v>
      </c>
      <c r="K77" s="11">
        <f t="shared" ca="1" si="39"/>
        <v>0.43670947497816404</v>
      </c>
      <c r="L77" s="11">
        <f t="shared" ca="1" si="39"/>
        <v>0.35554897131534563</v>
      </c>
      <c r="M77" s="11">
        <f t="shared" ca="1" si="39"/>
        <v>1.8044461553281851E-3</v>
      </c>
      <c r="N77" s="11">
        <f t="shared" ca="1" si="39"/>
        <v>0.14468800912828275</v>
      </c>
      <c r="O77" s="11">
        <f t="shared" ca="1" si="39"/>
        <v>-4.0485588916474372E-2</v>
      </c>
      <c r="P77" s="11">
        <f t="shared" ca="1" si="39"/>
        <v>0.18684557798798915</v>
      </c>
      <c r="Q77" s="11">
        <f t="shared" ca="1" si="39"/>
        <v>-5.8405408092257853E-2</v>
      </c>
      <c r="R77" s="11">
        <f t="shared" ca="1" si="39"/>
        <v>4.6877409406322741E-2</v>
      </c>
      <c r="S77" s="11">
        <f t="shared" ca="1" si="39"/>
        <v>0.10947039186791345</v>
      </c>
      <c r="T77" s="11">
        <f t="shared" ca="1" si="39"/>
        <v>-3.554364293205993E-2</v>
      </c>
      <c r="U77" s="11">
        <f t="shared" ca="1" si="39"/>
        <v>-0.12375678119349054</v>
      </c>
      <c r="V77" s="11">
        <f t="shared" ca="1" si="39"/>
        <v>-0.4906365995925307</v>
      </c>
      <c r="W77" s="11">
        <f t="shared" ca="1" si="39"/>
        <v>-0.2945949760090314</v>
      </c>
      <c r="X77" s="11">
        <f t="shared" ca="1" si="39"/>
        <v>-0.11278935841354902</v>
      </c>
      <c r="Y77" s="11">
        <f t="shared" ca="1" si="39"/>
        <v>-4.5691523636575873E-2</v>
      </c>
      <c r="Z77" s="11">
        <f t="shared" ca="1" si="39"/>
        <v>0.1638212008607737</v>
      </c>
      <c r="AA77" s="11">
        <f t="shared" ca="1" si="39"/>
        <v>4.8830834452374891E-2</v>
      </c>
      <c r="AB77" s="11">
        <f t="shared" ca="1" si="39"/>
        <v>6.8579327922586739E-2</v>
      </c>
      <c r="AC77" s="11">
        <f t="shared" ca="1" si="39"/>
        <v>7.4315590050083882E-2</v>
      </c>
      <c r="AD77" s="11">
        <f t="shared" ca="1" si="39"/>
        <v>6.4379422917046472E-2</v>
      </c>
      <c r="AE77" s="11">
        <f t="shared" ca="1" si="39"/>
        <v>0.14046263644411922</v>
      </c>
      <c r="AF77" s="11">
        <f t="shared" ca="1" si="39"/>
        <v>9.7699703998916851E-2</v>
      </c>
      <c r="AG77" s="11">
        <f t="shared" ca="1" si="39"/>
        <v>-0.12192240442323173</v>
      </c>
      <c r="AH77" s="11">
        <f t="shared" ca="1" si="39"/>
        <v>6.1190301838719312E-2</v>
      </c>
      <c r="AI77" s="11">
        <f t="shared" ca="1" si="39"/>
        <v>0.11842144217579609</v>
      </c>
      <c r="AJ77" s="11">
        <f t="shared" ca="1" si="39"/>
        <v>-9.2119311042035398E-2</v>
      </c>
      <c r="AK77" s="11">
        <f t="shared" ca="1" si="39"/>
        <v>-7.8690367455911847E-2</v>
      </c>
      <c r="AL77" s="12">
        <f t="shared" ca="1" si="39"/>
        <v>-6.9859407202705615E-2</v>
      </c>
      <c r="AM77" s="12">
        <f t="shared" ca="1" si="39"/>
        <v>2.5356997100113007E-2</v>
      </c>
      <c r="AN77" s="12">
        <f t="shared" ca="1" si="39"/>
        <v>5.5843963236221261E-2</v>
      </c>
      <c r="AO77" s="12">
        <f t="shared" ca="1" si="39"/>
        <v>2.7826417394894488E-2</v>
      </c>
      <c r="AP77" s="12">
        <f t="shared" ca="1" si="39"/>
        <v>1.0386247191056079E-3</v>
      </c>
      <c r="AQ77" s="12">
        <f t="shared" ca="1" si="39"/>
        <v>4.5314979603853604E-3</v>
      </c>
    </row>
    <row r="78" spans="2:43" x14ac:dyDescent="0.2">
      <c r="B78" t="str">
        <f t="shared" si="31"/>
        <v xml:space="preserve">   Professional and business services</v>
      </c>
      <c r="C78" s="11"/>
      <c r="D78" s="11">
        <f t="shared" ref="D78:AQ78" ca="1" si="40">C17/C$7*D48</f>
        <v>-1.4269192063323201E-2</v>
      </c>
      <c r="E78" s="11">
        <f t="shared" ca="1" si="40"/>
        <v>0.14132320392414574</v>
      </c>
      <c r="F78" s="11">
        <f t="shared" ca="1" si="40"/>
        <v>0.53760264665918511</v>
      </c>
      <c r="G78" s="11">
        <f t="shared" ca="1" si="40"/>
        <v>0.7512587969628105</v>
      </c>
      <c r="H78" s="11">
        <f t="shared" ca="1" si="40"/>
        <v>0.47375539755672585</v>
      </c>
      <c r="I78" s="11">
        <f t="shared" ca="1" si="40"/>
        <v>0.83936940775458091</v>
      </c>
      <c r="J78" s="11">
        <f t="shared" ca="1" si="40"/>
        <v>1.1176434354702913</v>
      </c>
      <c r="K78" s="11">
        <f t="shared" ca="1" si="40"/>
        <v>0.74984634296250885</v>
      </c>
      <c r="L78" s="11">
        <f t="shared" ca="1" si="40"/>
        <v>0.79010882514521574</v>
      </c>
      <c r="M78" s="11">
        <f t="shared" ca="1" si="40"/>
        <v>0.90523048792224114</v>
      </c>
      <c r="N78" s="11">
        <f t="shared" ca="1" si="40"/>
        <v>-0.82519218214220535</v>
      </c>
      <c r="O78" s="11">
        <f t="shared" ca="1" si="40"/>
        <v>-0.76029554479909045</v>
      </c>
      <c r="P78" s="11">
        <f t="shared" ca="1" si="40"/>
        <v>-0.16834601581095948</v>
      </c>
      <c r="Q78" s="11">
        <f t="shared" ca="1" si="40"/>
        <v>0.43928322894920102</v>
      </c>
      <c r="R78" s="11">
        <f t="shared" ca="1" si="40"/>
        <v>0.74695451040863781</v>
      </c>
      <c r="S78" s="11">
        <f t="shared" ca="1" si="40"/>
        <v>0.84328290878469514</v>
      </c>
      <c r="T78" s="11">
        <f t="shared" ca="1" si="40"/>
        <v>0.73359748281086457</v>
      </c>
      <c r="U78" s="11">
        <f t="shared" ca="1" si="40"/>
        <v>0.28933092224231438</v>
      </c>
      <c r="V78" s="11">
        <f t="shared" ca="1" si="40"/>
        <v>-1.2659428986073509</v>
      </c>
      <c r="W78" s="11">
        <f t="shared" ca="1" si="40"/>
        <v>2.5872612663464984E-2</v>
      </c>
      <c r="X78" s="11">
        <f t="shared" ca="1" si="40"/>
        <v>0.74417105789256977</v>
      </c>
      <c r="Y78" s="11">
        <f t="shared" ca="1" si="40"/>
        <v>0.84412160974752759</v>
      </c>
      <c r="Z78" s="11">
        <f t="shared" ca="1" si="40"/>
        <v>0.79456136445365178</v>
      </c>
      <c r="AA78" s="11">
        <f t="shared" ca="1" si="40"/>
        <v>0.71137647463571219</v>
      </c>
      <c r="AB78" s="11">
        <f t="shared" ca="1" si="40"/>
        <v>0.83105185569181195</v>
      </c>
      <c r="AC78" s="11">
        <f t="shared" ca="1" si="40"/>
        <v>0.83631206267630309</v>
      </c>
      <c r="AD78" s="11">
        <f t="shared" ca="1" si="40"/>
        <v>0.91601273394570071</v>
      </c>
      <c r="AE78" s="11">
        <f t="shared" ca="1" si="40"/>
        <v>0.60834170009248756</v>
      </c>
      <c r="AF78" s="11">
        <f t="shared" ca="1" si="40"/>
        <v>0.75015960842732343</v>
      </c>
      <c r="AG78" s="11">
        <f t="shared" ca="1" si="40"/>
        <v>0.23959170171542252</v>
      </c>
      <c r="AH78" s="11">
        <f t="shared" ca="1" si="40"/>
        <v>0.64299972915767867</v>
      </c>
      <c r="AI78" s="11">
        <f t="shared" ca="1" si="40"/>
        <v>1.7171109115490513</v>
      </c>
      <c r="AJ78" s="11">
        <f t="shared" ca="1" si="40"/>
        <v>-0.45114842074432315</v>
      </c>
      <c r="AK78" s="11">
        <f t="shared" ca="1" si="40"/>
        <v>-5.667580037003396E-2</v>
      </c>
      <c r="AL78" s="12">
        <f t="shared" ca="1" si="40"/>
        <v>-0.61032905786077507</v>
      </c>
      <c r="AM78" s="12">
        <f t="shared" ca="1" si="40"/>
        <v>9.3568993984517262E-2</v>
      </c>
      <c r="AN78" s="12">
        <f t="shared" ca="1" si="40"/>
        <v>0.43949652862000038</v>
      </c>
      <c r="AO78" s="12">
        <f t="shared" ca="1" si="40"/>
        <v>0.45133691740104509</v>
      </c>
      <c r="AP78" s="12">
        <f t="shared" ca="1" si="40"/>
        <v>0.48817526163116021</v>
      </c>
      <c r="AQ78" s="12">
        <f t="shared" ca="1" si="40"/>
        <v>0.55238273181995134</v>
      </c>
    </row>
    <row r="79" spans="2:43" x14ac:dyDescent="0.2">
      <c r="B79" t="str">
        <f t="shared" si="31"/>
        <v xml:space="preserve">   Other services</v>
      </c>
      <c r="C79" s="11"/>
      <c r="D79" s="11">
        <f t="shared" ref="D79:AQ79" ca="1" si="41">C18/C$7*D49</f>
        <v>0.42056566081379393</v>
      </c>
      <c r="E79" s="11">
        <f t="shared" ca="1" si="41"/>
        <v>0.44116767362565351</v>
      </c>
      <c r="F79" s="11">
        <f t="shared" ca="1" si="41"/>
        <v>0.5715720446623741</v>
      </c>
      <c r="G79" s="11">
        <f t="shared" ca="1" si="41"/>
        <v>0.29670337701060356</v>
      </c>
      <c r="H79" s="11">
        <f t="shared" ca="1" si="41"/>
        <v>0.4549498397911157</v>
      </c>
      <c r="I79" s="11">
        <f t="shared" ca="1" si="41"/>
        <v>0.18676324385740625</v>
      </c>
      <c r="J79" s="11">
        <f t="shared" ca="1" si="41"/>
        <v>0.68372675568574515</v>
      </c>
      <c r="K79" s="11">
        <f t="shared" ca="1" si="41"/>
        <v>0.60427651796978754</v>
      </c>
      <c r="L79" s="11">
        <f t="shared" ca="1" si="41"/>
        <v>0.20246538644346304</v>
      </c>
      <c r="M79" s="11">
        <f t="shared" ca="1" si="41"/>
        <v>0.44208930805504693</v>
      </c>
      <c r="N79" s="11">
        <f t="shared" ca="1" si="41"/>
        <v>0.17586062898112625</v>
      </c>
      <c r="O79" s="11">
        <f t="shared" ca="1" si="41"/>
        <v>0.33341073225332291</v>
      </c>
      <c r="P79" s="11">
        <f t="shared" ca="1" si="41"/>
        <v>0.25159404560758497</v>
      </c>
      <c r="Q79" s="11">
        <f t="shared" ca="1" si="41"/>
        <v>8.512277562382263E-2</v>
      </c>
      <c r="R79" s="11">
        <f t="shared" ca="1" si="41"/>
        <v>0.30285273708557914</v>
      </c>
      <c r="S79" s="11">
        <f t="shared" ca="1" si="41"/>
        <v>0.16661153048028782</v>
      </c>
      <c r="T79" s="11">
        <f t="shared" ca="1" si="41"/>
        <v>0.3420347278871928</v>
      </c>
      <c r="U79" s="11">
        <f t="shared" ca="1" si="41"/>
        <v>0.52667269439421327</v>
      </c>
      <c r="V79" s="11">
        <f t="shared" ca="1" si="41"/>
        <v>0.45435516731321957</v>
      </c>
      <c r="W79" s="11">
        <f t="shared" ca="1" si="41"/>
        <v>0.37280082792360664</v>
      </c>
      <c r="X79" s="11">
        <f t="shared" ca="1" si="41"/>
        <v>0.54783402658009561</v>
      </c>
      <c r="Y79" s="11">
        <f t="shared" ca="1" si="41"/>
        <v>0.28879386093374759</v>
      </c>
      <c r="Z79" s="11">
        <f t="shared" ca="1" si="41"/>
        <v>0.18893664628891169</v>
      </c>
      <c r="AA79" s="11">
        <f t="shared" ca="1" si="41"/>
        <v>0.3479196954731566</v>
      </c>
      <c r="AB79" s="11">
        <f t="shared" ca="1" si="41"/>
        <v>0.26513740165346406</v>
      </c>
      <c r="AC79" s="11">
        <f t="shared" ca="1" si="41"/>
        <v>0.57045065601825806</v>
      </c>
      <c r="AD79" s="11">
        <f t="shared" ca="1" si="41"/>
        <v>0.39641502930024175</v>
      </c>
      <c r="AE79" s="11">
        <f t="shared" ca="1" si="41"/>
        <v>0.50645682999569841</v>
      </c>
      <c r="AF79" s="11">
        <f t="shared" ca="1" si="41"/>
        <v>0.51751823405366626</v>
      </c>
      <c r="AG79" s="11">
        <f t="shared" ca="1" si="41"/>
        <v>-1.0160200368602594</v>
      </c>
      <c r="AH79" s="11">
        <f t="shared" ca="1" si="41"/>
        <v>0.26632828095376815</v>
      </c>
      <c r="AI79" s="11">
        <f t="shared" ca="1" si="41"/>
        <v>0.4998371705170005</v>
      </c>
      <c r="AJ79" s="11">
        <f t="shared" ca="1" si="41"/>
        <v>0.43366937198250766</v>
      </c>
      <c r="AK79" s="11">
        <f t="shared" ca="1" si="41"/>
        <v>0.34848591301903498</v>
      </c>
      <c r="AL79" s="12">
        <f t="shared" ca="1" si="41"/>
        <v>0.24813093460248511</v>
      </c>
      <c r="AM79" s="12">
        <f t="shared" ca="1" si="41"/>
        <v>0.33162133942802025</v>
      </c>
      <c r="AN79" s="12">
        <f t="shared" ca="1" si="41"/>
        <v>0.1435899710452663</v>
      </c>
      <c r="AO79" s="12">
        <f t="shared" ca="1" si="41"/>
        <v>0.18998429407398559</v>
      </c>
      <c r="AP79" s="12">
        <f t="shared" ca="1" si="41"/>
        <v>0.17710729353174118</v>
      </c>
      <c r="AQ79" s="12">
        <f t="shared" ca="1" si="41"/>
        <v>0.20964693448292926</v>
      </c>
    </row>
    <row r="80" spans="2:43" x14ac:dyDescent="0.2">
      <c r="B80" t="str">
        <f t="shared" si="31"/>
        <v xml:space="preserve">      Leisure and Hospitality</v>
      </c>
      <c r="C80" s="11"/>
      <c r="D80" s="11">
        <f t="shared" ref="D80:AQ80" ca="1" si="42">C19/C$7*D50</f>
        <v>8.7868182705739192E-2</v>
      </c>
      <c r="E80" s="11">
        <f t="shared" ca="1" si="42"/>
        <v>0.1480528803014898</v>
      </c>
      <c r="F80" s="11">
        <f t="shared" ca="1" si="42"/>
        <v>0.2769244402433983</v>
      </c>
      <c r="G80" s="11">
        <f t="shared" ca="1" si="42"/>
        <v>0.20900779759860136</v>
      </c>
      <c r="H80" s="11">
        <f t="shared" ca="1" si="42"/>
        <v>0.35079598139696261</v>
      </c>
      <c r="I80" s="11">
        <f t="shared" ca="1" si="42"/>
        <v>0.28476068740235772</v>
      </c>
      <c r="J80" s="11">
        <f t="shared" ca="1" si="42"/>
        <v>0.27855534490900941</v>
      </c>
      <c r="K80" s="11">
        <f t="shared" ca="1" si="42"/>
        <v>0.29760941998512053</v>
      </c>
      <c r="L80" s="11">
        <f t="shared" ca="1" si="42"/>
        <v>0.41604167824052535</v>
      </c>
      <c r="M80" s="11">
        <f t="shared" ca="1" si="42"/>
        <v>0.10104898469829622</v>
      </c>
      <c r="N80" s="11">
        <f t="shared" ca="1" si="42"/>
        <v>-5.4699125402156545E-2</v>
      </c>
      <c r="O80" s="11">
        <f t="shared" ca="1" si="42"/>
        <v>-0.16789611874185098</v>
      </c>
      <c r="P80" s="11">
        <f t="shared" ca="1" si="42"/>
        <v>0.15786293057731041</v>
      </c>
      <c r="Q80" s="11">
        <f t="shared" ca="1" si="42"/>
        <v>0.24915498558504778</v>
      </c>
      <c r="R80" s="11">
        <f t="shared" ca="1" si="42"/>
        <v>0.26831148804934607</v>
      </c>
      <c r="S80" s="11">
        <f t="shared" ca="1" si="42"/>
        <v>0.29953986346275335</v>
      </c>
      <c r="T80" s="11">
        <f t="shared" ca="1" si="42"/>
        <v>0.31872742104649804</v>
      </c>
      <c r="U80" s="11">
        <f t="shared" ca="1" si="42"/>
        <v>0.11923598553345438</v>
      </c>
      <c r="V80" s="11">
        <f t="shared" ca="1" si="42"/>
        <v>-0.43258630794563441</v>
      </c>
      <c r="W80" s="11">
        <f t="shared" ca="1" si="42"/>
        <v>-7.6441810142056886E-3</v>
      </c>
      <c r="X80" s="11">
        <f t="shared" ca="1" si="42"/>
        <v>0.21543364226079934</v>
      </c>
      <c r="Y80" s="11">
        <f t="shared" ca="1" si="42"/>
        <v>0.32276960927889292</v>
      </c>
      <c r="Z80" s="11">
        <f t="shared" ca="1" si="42"/>
        <v>0.40013471011638707</v>
      </c>
      <c r="AA80" s="11">
        <f t="shared" ca="1" si="42"/>
        <v>0.31851021563252613</v>
      </c>
      <c r="AB80" s="11">
        <f t="shared" ca="1" si="42"/>
        <v>0.40769600457915728</v>
      </c>
      <c r="AC80" s="11">
        <f t="shared" ca="1" si="42"/>
        <v>0.41815603133815105</v>
      </c>
      <c r="AD80" s="11">
        <f t="shared" ca="1" si="42"/>
        <v>0.31530709491655901</v>
      </c>
      <c r="AE80" s="11">
        <f t="shared" ca="1" si="42"/>
        <v>0.27993609939215208</v>
      </c>
      <c r="AF80" s="11">
        <f t="shared" ca="1" si="42"/>
        <v>0.13010505136489509</v>
      </c>
      <c r="AG80" s="11">
        <f t="shared" ca="1" si="42"/>
        <v>-2.8992013609942822</v>
      </c>
      <c r="AH80" s="11">
        <f t="shared" ca="1" si="42"/>
        <v>0.36714181103231092</v>
      </c>
      <c r="AI80" s="11">
        <f t="shared" ca="1" si="42"/>
        <v>1.3879979868354848</v>
      </c>
      <c r="AJ80" s="11">
        <f t="shared" ca="1" si="42"/>
        <v>0.64247314367778074</v>
      </c>
      <c r="AK80" s="11">
        <f t="shared" ca="1" si="42"/>
        <v>0.1976627087285413</v>
      </c>
      <c r="AL80" s="12">
        <f t="shared" ca="1" si="42"/>
        <v>0.11177034338697221</v>
      </c>
      <c r="AM80" s="12">
        <f t="shared" ca="1" si="42"/>
        <v>0.42095706264632615</v>
      </c>
      <c r="AN80" s="12">
        <f t="shared" ca="1" si="42"/>
        <v>5.6343221002644439E-2</v>
      </c>
      <c r="AO80" s="12">
        <f t="shared" ca="1" si="42"/>
        <v>-8.3800478695847197E-2</v>
      </c>
      <c r="AP80" s="12">
        <f t="shared" ca="1" si="42"/>
        <v>5.3482815211375406E-2</v>
      </c>
      <c r="AQ80" s="12">
        <f t="shared" ca="1" si="42"/>
        <v>-1.365223018502292E-2</v>
      </c>
    </row>
    <row r="81" spans="2:43" x14ac:dyDescent="0.2">
      <c r="B81" t="str">
        <f t="shared" ref="B81:B83" si="43">B51</f>
        <v xml:space="preserve">   Government</v>
      </c>
      <c r="C81" s="11"/>
      <c r="D81" s="11">
        <f t="shared" ref="D81:AQ81" ca="1" si="44">C20/C$7*D51</f>
        <v>0.49641768178199552</v>
      </c>
      <c r="E81" s="11">
        <f t="shared" ca="1" si="44"/>
        <v>0.516689597415805</v>
      </c>
      <c r="F81" s="11">
        <f t="shared" ca="1" si="44"/>
        <v>0.28061676611331188</v>
      </c>
      <c r="G81" s="11">
        <f t="shared" ca="1" si="44"/>
        <v>0.22947009946140215</v>
      </c>
      <c r="H81" s="11">
        <f t="shared" ca="1" si="44"/>
        <v>0.29003956400038</v>
      </c>
      <c r="I81" s="11">
        <f t="shared" ca="1" si="44"/>
        <v>0.23931259764237756</v>
      </c>
      <c r="J81" s="11">
        <f t="shared" ca="1" si="44"/>
        <v>0.25733859873657816</v>
      </c>
      <c r="K81" s="11">
        <f t="shared" ca="1" si="44"/>
        <v>0.36489502798175355</v>
      </c>
      <c r="L81" s="11">
        <f t="shared" ca="1" si="44"/>
        <v>0.31110534990092997</v>
      </c>
      <c r="M81" s="11">
        <f t="shared" ca="1" si="44"/>
        <v>0.22615725146761501</v>
      </c>
      <c r="N81" s="11">
        <f t="shared" ca="1" si="44"/>
        <v>0.42582975044259413</v>
      </c>
      <c r="O81" s="11">
        <f t="shared" ca="1" si="44"/>
        <v>0.28458987503051447</v>
      </c>
      <c r="P81" s="11">
        <f t="shared" ca="1" si="44"/>
        <v>0.15786293057730921</v>
      </c>
      <c r="Q81" s="11">
        <f t="shared" ca="1" si="44"/>
        <v>-1.8640023859250426E-3</v>
      </c>
      <c r="R81" s="11">
        <f t="shared" ca="1" si="44"/>
        <v>-1.1719352351578827E-2</v>
      </c>
      <c r="S81" s="11">
        <f t="shared" ca="1" si="44"/>
        <v>4.7517367898707433E-2</v>
      </c>
      <c r="T81" s="11">
        <f t="shared" ca="1" si="44"/>
        <v>0.11944994755856085</v>
      </c>
      <c r="U81" s="11">
        <f t="shared" ca="1" si="44"/>
        <v>0.29385171790234854</v>
      </c>
      <c r="V81" s="11">
        <f t="shared" ca="1" si="44"/>
        <v>0.10772794507549074</v>
      </c>
      <c r="W81" s="11">
        <f t="shared" ca="1" si="44"/>
        <v>-2.2932543042614897E-2</v>
      </c>
      <c r="X81" s="11">
        <f t="shared" ca="1" si="44"/>
        <v>-0.25899778598667128</v>
      </c>
      <c r="Y81" s="11">
        <f t="shared" ca="1" si="44"/>
        <v>3.6318903403432599E-2</v>
      </c>
      <c r="Z81" s="11">
        <f t="shared" ca="1" si="44"/>
        <v>0.14327220005594102</v>
      </c>
      <c r="AA81" s="11">
        <f t="shared" ca="1" si="44"/>
        <v>0.19643312950159103</v>
      </c>
      <c r="AB81" s="11">
        <f t="shared" ca="1" si="44"/>
        <v>0.33533671370020596</v>
      </c>
      <c r="AC81" s="11">
        <f t="shared" ca="1" si="44"/>
        <v>0.30458924936020493</v>
      </c>
      <c r="AD81" s="11">
        <f t="shared" ca="1" si="44"/>
        <v>0.21493602611675428</v>
      </c>
      <c r="AE81" s="11">
        <f t="shared" ca="1" si="44"/>
        <v>-0.16370821360212467</v>
      </c>
      <c r="AF81" s="11">
        <f t="shared" ca="1" si="44"/>
        <v>-0.14413124649345108</v>
      </c>
      <c r="AG81" s="11">
        <f t="shared" ca="1" si="44"/>
        <v>-0.35867870138462543</v>
      </c>
      <c r="AH81" s="11">
        <f t="shared" ca="1" si="44"/>
        <v>-0.13391648025358596</v>
      </c>
      <c r="AI81" s="11">
        <f t="shared" ca="1" si="44"/>
        <v>-0.14161230793522317</v>
      </c>
      <c r="AJ81" s="11">
        <f t="shared" ca="1" si="44"/>
        <v>0.44736916695798207</v>
      </c>
      <c r="AK81" s="11">
        <f t="shared" ca="1" si="44"/>
        <v>0.86372046183751316</v>
      </c>
      <c r="AL81" s="12">
        <f t="shared" ca="1" si="44"/>
        <v>7.8284414297468616E-3</v>
      </c>
      <c r="AM81" s="12">
        <f t="shared" ca="1" si="44"/>
        <v>-5.1987765580770791E-2</v>
      </c>
      <c r="AN81" s="12">
        <f t="shared" ca="1" si="44"/>
        <v>5.4801925510518268E-2</v>
      </c>
      <c r="AO81" s="12">
        <f t="shared" ca="1" si="44"/>
        <v>7.9154313115199715E-2</v>
      </c>
      <c r="AP81" s="12">
        <f t="shared" ca="1" si="44"/>
        <v>7.4110567675098521E-2</v>
      </c>
      <c r="AQ81" s="12">
        <f t="shared" ca="1" si="44"/>
        <v>0.11092186433732575</v>
      </c>
    </row>
    <row r="82" spans="2:43" x14ac:dyDescent="0.2">
      <c r="B82" t="str">
        <f t="shared" si="43"/>
        <v xml:space="preserve">      State and local</v>
      </c>
      <c r="C82" s="11"/>
      <c r="D82" s="11">
        <f t="shared" ref="D82:AQ82" ca="1" si="45">C21/C$7*D52</f>
        <v>0.52495606590864996</v>
      </c>
      <c r="E82" s="11">
        <f t="shared" ca="1" si="45"/>
        <v>0.48827540826703264</v>
      </c>
      <c r="F82" s="11">
        <f t="shared" ca="1" si="45"/>
        <v>0.22966266910852312</v>
      </c>
      <c r="G82" s="11">
        <f t="shared" ca="1" si="45"/>
        <v>0.23531647142220213</v>
      </c>
      <c r="H82" s="11">
        <f t="shared" ca="1" si="45"/>
        <v>0.32331093543184408</v>
      </c>
      <c r="I82" s="11">
        <f t="shared" ca="1" si="45"/>
        <v>0.26913790654736602</v>
      </c>
      <c r="J82" s="11">
        <f t="shared" ca="1" si="45"/>
        <v>0.23680626373099933</v>
      </c>
      <c r="K82" s="11">
        <f t="shared" ca="1" si="45"/>
        <v>0.3073140749846362</v>
      </c>
      <c r="L82" s="11">
        <f t="shared" ca="1" si="45"/>
        <v>0.26789627352579742</v>
      </c>
      <c r="M82" s="11">
        <f t="shared" ca="1" si="45"/>
        <v>0.16901645654893588</v>
      </c>
      <c r="N82" s="11">
        <f t="shared" ca="1" si="45"/>
        <v>0.43994565377218264</v>
      </c>
      <c r="O82" s="11">
        <f t="shared" ca="1" si="45"/>
        <v>0.25601181226594211</v>
      </c>
      <c r="P82" s="11">
        <f t="shared" ca="1" si="45"/>
        <v>9.8664331610819944E-2</v>
      </c>
      <c r="Q82" s="11">
        <f t="shared" ca="1" si="45"/>
        <v>1.5533353216026119E-2</v>
      </c>
      <c r="R82" s="11">
        <f t="shared" ca="1" si="45"/>
        <v>2.0354664610638975E-2</v>
      </c>
      <c r="S82" s="11">
        <f t="shared" ca="1" si="45"/>
        <v>8.5410965083756937E-2</v>
      </c>
      <c r="T82" s="11">
        <f t="shared" ca="1" si="45"/>
        <v>0.12178067824263188</v>
      </c>
      <c r="U82" s="11">
        <f t="shared" ca="1" si="45"/>
        <v>0.27633363471970823</v>
      </c>
      <c r="V82" s="11">
        <f t="shared" ca="1" si="45"/>
        <v>7.5911919845943782E-2</v>
      </c>
      <c r="W82" s="11">
        <f t="shared" ca="1" si="45"/>
        <v>-2.2932543042616497E-2</v>
      </c>
      <c r="X82" s="11">
        <f t="shared" ca="1" si="45"/>
        <v>-0.19036934039112494</v>
      </c>
      <c r="Y82" s="11">
        <f t="shared" ca="1" si="45"/>
        <v>6.443676410286657E-2</v>
      </c>
      <c r="Z82" s="11">
        <f t="shared" ca="1" si="45"/>
        <v>0.18037456262022761</v>
      </c>
      <c r="AA82" s="11">
        <f t="shared" ca="1" si="45"/>
        <v>0.22306813011197757</v>
      </c>
      <c r="AB82" s="11">
        <f t="shared" ca="1" si="45"/>
        <v>0.34127665548877345</v>
      </c>
      <c r="AC82" s="11">
        <f t="shared" ca="1" si="45"/>
        <v>0.29726236020034064</v>
      </c>
      <c r="AD82" s="11">
        <f t="shared" ca="1" si="45"/>
        <v>0.21138755398746811</v>
      </c>
      <c r="AE82" s="11">
        <f t="shared" ca="1" si="45"/>
        <v>-0.13254924847543667</v>
      </c>
      <c r="AF82" s="11">
        <f t="shared" ca="1" si="45"/>
        <v>-0.12333378475110765</v>
      </c>
      <c r="AG82" s="11">
        <f t="shared" ca="1" si="45"/>
        <v>-0.39553896318699622</v>
      </c>
      <c r="AH82" s="11">
        <f t="shared" ca="1" si="45"/>
        <v>-0.10281976948309127</v>
      </c>
      <c r="AI82" s="11">
        <f t="shared" ca="1" si="45"/>
        <v>-9.9177957822227186E-2</v>
      </c>
      <c r="AJ82" s="11">
        <f t="shared" ca="1" si="45"/>
        <v>0.43272455853591268</v>
      </c>
      <c r="AK82" s="11">
        <f t="shared" ca="1" si="45"/>
        <v>0.83561675917469025</v>
      </c>
      <c r="AL82" s="12">
        <f t="shared" ca="1" si="45"/>
        <v>3.742550489190119E-2</v>
      </c>
      <c r="AM82" s="12">
        <f t="shared" ca="1" si="45"/>
        <v>3.9745110963006272E-3</v>
      </c>
      <c r="AN82" s="12">
        <f t="shared" ca="1" si="45"/>
        <v>5.6078484097073854E-2</v>
      </c>
      <c r="AO82" s="12">
        <f t="shared" ca="1" si="45"/>
        <v>7.9129708531366055E-2</v>
      </c>
      <c r="AP82" s="12">
        <f t="shared" ca="1" si="45"/>
        <v>6.9355728019385166E-2</v>
      </c>
      <c r="AQ82" s="12">
        <f t="shared" ca="1" si="45"/>
        <v>9.3016927696236665E-2</v>
      </c>
    </row>
    <row r="83" spans="2:43" x14ac:dyDescent="0.2">
      <c r="B83" t="str">
        <f t="shared" si="43"/>
        <v xml:space="preserve">      Federal</v>
      </c>
      <c r="C83" s="11"/>
      <c r="D83" s="11">
        <f t="shared" ref="D83:AQ83" ca="1" si="46">C22/C$7*D53</f>
        <v>-2.8538384126650718E-2</v>
      </c>
      <c r="E83" s="11">
        <f t="shared" ca="1" si="46"/>
        <v>2.841418914877113E-2</v>
      </c>
      <c r="F83" s="11">
        <f t="shared" ca="1" si="46"/>
        <v>5.095409700478544E-2</v>
      </c>
      <c r="G83" s="11">
        <f t="shared" ca="1" si="46"/>
        <v>-5.8463719608000397E-3</v>
      </c>
      <c r="H83" s="11">
        <f t="shared" ca="1" si="46"/>
        <v>-3.3271371431464566E-2</v>
      </c>
      <c r="I83" s="11">
        <f t="shared" ca="1" si="46"/>
        <v>-2.9825308904985533E-2</v>
      </c>
      <c r="J83" s="11">
        <f t="shared" ca="1" si="46"/>
        <v>2.0532335005577787E-2</v>
      </c>
      <c r="K83" s="11">
        <f t="shared" ca="1" si="46"/>
        <v>5.7580952997121022E-2</v>
      </c>
      <c r="L83" s="11">
        <f t="shared" ca="1" si="46"/>
        <v>4.3209076375128649E-2</v>
      </c>
      <c r="M83" s="11">
        <f t="shared" ca="1" si="46"/>
        <v>5.7140794918679919E-2</v>
      </c>
      <c r="N83" s="11">
        <f t="shared" ca="1" si="46"/>
        <v>-1.4115903329588843E-2</v>
      </c>
      <c r="O83" s="11">
        <f t="shared" ca="1" si="46"/>
        <v>2.8578062764570356E-2</v>
      </c>
      <c r="P83" s="11">
        <f t="shared" ca="1" si="46"/>
        <v>5.9198598966491177E-2</v>
      </c>
      <c r="Q83" s="11">
        <f t="shared" ca="1" si="46"/>
        <v>-1.7397355601948255E-2</v>
      </c>
      <c r="R83" s="11">
        <f t="shared" ca="1" si="46"/>
        <v>-3.2074016962220786E-2</v>
      </c>
      <c r="S83" s="11">
        <f t="shared" ca="1" si="46"/>
        <v>-3.7893597185046916E-2</v>
      </c>
      <c r="T83" s="11">
        <f t="shared" ca="1" si="46"/>
        <v>-2.3307306840693659E-3</v>
      </c>
      <c r="U83" s="11">
        <f t="shared" ca="1" si="46"/>
        <v>1.7518083182640035E-2</v>
      </c>
      <c r="V83" s="11">
        <f t="shared" ca="1" si="46"/>
        <v>3.1816025229550293E-2</v>
      </c>
      <c r="W83" s="11">
        <f t="shared" ca="1" si="46"/>
        <v>-1.9114762772264906E-16</v>
      </c>
      <c r="X83" s="11">
        <f t="shared" ca="1" si="46"/>
        <v>-6.8628445595545567E-2</v>
      </c>
      <c r="Y83" s="11">
        <f t="shared" ca="1" si="46"/>
        <v>-2.8117860699431917E-2</v>
      </c>
      <c r="Z83" s="11">
        <f t="shared" ca="1" si="46"/>
        <v>-3.710236256428677E-2</v>
      </c>
      <c r="AA83" s="11">
        <f t="shared" ca="1" si="46"/>
        <v>-2.6635000610385273E-2</v>
      </c>
      <c r="AB83" s="11">
        <f t="shared" ca="1" si="46"/>
        <v>-5.9399417885706105E-3</v>
      </c>
      <c r="AC83" s="11">
        <f t="shared" ca="1" si="46"/>
        <v>7.3268891598677983E-3</v>
      </c>
      <c r="AD83" s="11">
        <f t="shared" ca="1" si="46"/>
        <v>3.5484721292857262E-3</v>
      </c>
      <c r="AE83" s="11">
        <f t="shared" ca="1" si="46"/>
        <v>-3.1158965126688271E-2</v>
      </c>
      <c r="AF83" s="11">
        <f t="shared" ca="1" si="46"/>
        <v>-2.0797461742343624E-2</v>
      </c>
      <c r="AG83" s="11">
        <f t="shared" ca="1" si="46"/>
        <v>3.6860261802372417E-2</v>
      </c>
      <c r="AH83" s="11">
        <f t="shared" ca="1" si="46"/>
        <v>-3.1096710770496413E-2</v>
      </c>
      <c r="AI83" s="11">
        <f t="shared" ca="1" si="46"/>
        <v>-4.2434350112993943E-2</v>
      </c>
      <c r="AJ83" s="11">
        <f t="shared" ca="1" si="46"/>
        <v>1.4644608422066952E-2</v>
      </c>
      <c r="AK83" s="11">
        <f t="shared" ca="1" si="46"/>
        <v>2.8103702662826063E-2</v>
      </c>
      <c r="AL83" s="12">
        <f t="shared" ca="1" si="46"/>
        <v>-2.9597342600734215E-2</v>
      </c>
      <c r="AM83" s="12">
        <f t="shared" ca="1" si="46"/>
        <v>-5.5964382316336103E-2</v>
      </c>
      <c r="AN83" s="12">
        <f t="shared" ca="1" si="46"/>
        <v>-1.2748953180378017E-3</v>
      </c>
      <c r="AO83" s="12">
        <f t="shared" ca="1" si="46"/>
        <v>2.4877968099008452E-5</v>
      </c>
      <c r="AP83" s="12">
        <f t="shared" ca="1" si="46"/>
        <v>4.7544338372515899E-3</v>
      </c>
      <c r="AQ83" s="12">
        <f t="shared" ca="1" si="46"/>
        <v>1.7905872183049704E-2</v>
      </c>
    </row>
  </sheetData>
  <pageMargins left="0.85" right="0.5" top="0.9" bottom="0.4" header="0.5" footer="0.5"/>
  <pageSetup scale="84" fitToWidth="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BC1E-623D-4319-B1A1-B5ECB740CCA2}">
  <sheetPr>
    <tabColor rgb="FFF1BB7B"/>
    <pageSetUpPr fitToPage="1"/>
  </sheetPr>
  <dimension ref="A1:FJ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9.14062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L2" s="7"/>
      <c r="EM2" s="7"/>
      <c r="EN2" s="7"/>
    </row>
    <row r="3" spans="1:166" x14ac:dyDescent="0.2">
      <c r="C3" t="s">
        <v>174</v>
      </c>
      <c r="EI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265</v>
      </c>
      <c r="FH4" s="14" t="s">
        <v>266</v>
      </c>
      <c r="FI4" s="14" t="s">
        <v>267</v>
      </c>
      <c r="FJ4" s="14" t="s">
        <v>268</v>
      </c>
    </row>
    <row r="5" spans="1:166" x14ac:dyDescent="0.2">
      <c r="A5" t="str">
        <f>'Baseline QTR'!A5</f>
        <v>KS_UR</v>
      </c>
      <c r="B5" t="str">
        <f>'Baseline QTR'!B5</f>
        <v>Unemployment rate (%)</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8">
        <v>4.215843407418177</v>
      </c>
      <c r="EO5" s="49">
        <v>4.4114019999999998</v>
      </c>
      <c r="EP5" s="49">
        <v>4.1789449999999997</v>
      </c>
      <c r="EQ5" s="49">
        <v>3.9595630000000002</v>
      </c>
      <c r="ER5" s="49">
        <v>3.9132729999999998</v>
      </c>
      <c r="ES5" s="49">
        <v>3.8634230000000001</v>
      </c>
      <c r="ET5" s="49">
        <v>3.7816719999999999</v>
      </c>
      <c r="EU5" s="49">
        <v>3.7836110000000001</v>
      </c>
      <c r="EV5" s="49">
        <v>3.809758</v>
      </c>
      <c r="EW5" s="49">
        <v>3.8154599999999999</v>
      </c>
      <c r="EX5" s="49">
        <v>3.7941229999999999</v>
      </c>
      <c r="EY5" s="49">
        <v>3.755706</v>
      </c>
      <c r="EZ5" s="49">
        <v>3.7100740000000001</v>
      </c>
      <c r="FA5" s="49">
        <v>3.6484109999999998</v>
      </c>
      <c r="FB5" s="49">
        <v>3.5975199999999998</v>
      </c>
      <c r="FC5" s="49">
        <v>3.5460280000000002</v>
      </c>
      <c r="FD5" s="49">
        <v>3.5236049999999999</v>
      </c>
      <c r="FE5" s="49">
        <v>3.4926910000000002</v>
      </c>
      <c r="FF5" s="49">
        <v>3.455765</v>
      </c>
      <c r="FG5" s="49">
        <v>3.4034040000000001</v>
      </c>
      <c r="FH5" s="49">
        <v>3.3565969999999998</v>
      </c>
      <c r="FI5" s="49">
        <v>3.3309669999999998</v>
      </c>
      <c r="FJ5" s="49">
        <v>3.3224390000000001</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tr">
        <f>'Baseline QTR'!A7</f>
        <v>KS_N</v>
      </c>
      <c r="B7" t="str">
        <f>'Baseline QTR'!B7</f>
        <v>Employment (thous.)</v>
      </c>
      <c r="C7" s="47">
        <v>1098.0333333333333</v>
      </c>
      <c r="D7" s="47">
        <v>1108.2333333333333</v>
      </c>
      <c r="E7" s="47">
        <v>1120.3333333333333</v>
      </c>
      <c r="F7" s="47">
        <v>1111.8666666666668</v>
      </c>
      <c r="G7" s="47">
        <v>1108.4666666666667</v>
      </c>
      <c r="H7" s="47">
        <v>1112.4000000000001</v>
      </c>
      <c r="I7" s="47">
        <v>1119.1333333333334</v>
      </c>
      <c r="J7" s="47">
        <v>1117.8666666666666</v>
      </c>
      <c r="K7" s="47">
        <v>1126.5</v>
      </c>
      <c r="L7" s="47">
        <v>1128.8333333333333</v>
      </c>
      <c r="M7" s="47">
        <v>1128.2666666666667</v>
      </c>
      <c r="N7" s="47">
        <v>1130.2666666666667</v>
      </c>
      <c r="O7" s="47">
        <v>1132.5999999999999</v>
      </c>
      <c r="P7" s="47">
        <v>1137.2333333333333</v>
      </c>
      <c r="Q7" s="47">
        <v>1154.0333333333333</v>
      </c>
      <c r="R7" s="47">
        <v>1137.3666666666668</v>
      </c>
      <c r="S7" s="47">
        <v>1142.7333333333331</v>
      </c>
      <c r="T7" s="47">
        <v>1148.3</v>
      </c>
      <c r="U7" s="47">
        <v>1153.5999999999999</v>
      </c>
      <c r="V7" s="47">
        <v>1163.9333333333332</v>
      </c>
      <c r="W7" s="47">
        <v>1173.1333333333334</v>
      </c>
      <c r="X7" s="47">
        <v>1174.1000000000001</v>
      </c>
      <c r="Y7" s="47">
        <v>1177.7333333333336</v>
      </c>
      <c r="Z7" s="47">
        <v>1169.0333333333333</v>
      </c>
      <c r="AA7" s="47">
        <v>1197.7666666666667</v>
      </c>
      <c r="AB7" s="47">
        <v>1207.5666666666666</v>
      </c>
      <c r="AC7" s="47">
        <v>1222.5333333333333</v>
      </c>
      <c r="AD7" s="47">
        <v>1242.4999999999998</v>
      </c>
      <c r="AE7" s="47">
        <v>1256.7999999999997</v>
      </c>
      <c r="AF7" s="47">
        <v>1282.1333333333334</v>
      </c>
      <c r="AG7" s="47">
        <v>1296.6666666666665</v>
      </c>
      <c r="AH7" s="47">
        <v>1316.5666666666666</v>
      </c>
      <c r="AI7" s="47">
        <v>1327.3</v>
      </c>
      <c r="AJ7" s="47">
        <v>1346.1666666666665</v>
      </c>
      <c r="AK7" s="47">
        <v>1357.8999999999999</v>
      </c>
      <c r="AL7" s="47">
        <v>1368.7333333333331</v>
      </c>
      <c r="AM7" s="47">
        <v>1372.9333333333334</v>
      </c>
      <c r="AN7" s="47">
        <v>1378.6666666666667</v>
      </c>
      <c r="AO7" s="47">
        <v>1390.2</v>
      </c>
      <c r="AP7" s="47">
        <v>1400.0666666666666</v>
      </c>
      <c r="AQ7" s="47">
        <v>1405.2333333333331</v>
      </c>
      <c r="AR7" s="47">
        <v>1413.9333333333334</v>
      </c>
      <c r="AS7" s="47">
        <v>1420.1000000000001</v>
      </c>
      <c r="AT7" s="47">
        <v>1428.1</v>
      </c>
      <c r="AU7" s="47">
        <v>1419.3333333333335</v>
      </c>
      <c r="AV7" s="47">
        <v>1410.2666666666669</v>
      </c>
      <c r="AW7" s="47">
        <v>1395.9333333333334</v>
      </c>
      <c r="AX7" s="47">
        <v>1373.1666666666667</v>
      </c>
      <c r="AY7" s="47">
        <v>1356.133333333333</v>
      </c>
      <c r="AZ7" s="47">
        <v>1348.6</v>
      </c>
      <c r="BA7" s="47">
        <v>1352.5</v>
      </c>
      <c r="BB7" s="47">
        <v>1348.2999999999997</v>
      </c>
      <c r="BC7" s="47">
        <v>1343.9333333333332</v>
      </c>
      <c r="BD7" s="47">
        <v>1339.4666666666665</v>
      </c>
      <c r="BE7" s="47">
        <v>1339.0333333333333</v>
      </c>
      <c r="BF7" s="47">
        <v>1342.3666666666666</v>
      </c>
      <c r="BG7" s="47">
        <v>1342.0666666666666</v>
      </c>
      <c r="BH7" s="47">
        <v>1348.0666666666666</v>
      </c>
      <c r="BI7" s="47">
        <v>1352.2</v>
      </c>
      <c r="BJ7" s="47">
        <v>1361.8333333333333</v>
      </c>
      <c r="BK7" s="47">
        <v>1367.6666666666665</v>
      </c>
      <c r="BL7" s="47">
        <v>1380.0333333333333</v>
      </c>
      <c r="BM7" s="47">
        <v>1389.2</v>
      </c>
      <c r="BN7" s="47">
        <v>1404.9333333333334</v>
      </c>
      <c r="BO7" s="47">
        <v>1415.3333333333333</v>
      </c>
      <c r="BP7" s="47">
        <v>1425.8666666666666</v>
      </c>
      <c r="BQ7" s="47">
        <v>1435.6666666666667</v>
      </c>
      <c r="BR7" s="47">
        <v>1443.8000000000002</v>
      </c>
      <c r="BS7" s="47">
        <v>1459.4333333333334</v>
      </c>
      <c r="BT7" s="47">
        <v>1469.9</v>
      </c>
      <c r="BU7" s="47">
        <v>1480.1999999999996</v>
      </c>
      <c r="BV7" s="47">
        <v>1489.1333333333332</v>
      </c>
      <c r="BW7" s="47">
        <v>1498.6333333333334</v>
      </c>
      <c r="BX7" s="47">
        <v>1497.7666666666664</v>
      </c>
      <c r="BY7" s="47">
        <v>1501.5</v>
      </c>
      <c r="BZ7" s="47">
        <v>1473.9333333333334</v>
      </c>
      <c r="CA7" s="47">
        <v>1451.2666666666664</v>
      </c>
      <c r="CB7" s="47">
        <v>1419.1000000000004</v>
      </c>
      <c r="CC7" s="47">
        <v>1404.1</v>
      </c>
      <c r="CD7" s="47">
        <v>1394.333333333333</v>
      </c>
      <c r="CE7" s="47">
        <v>1388.3666666666666</v>
      </c>
      <c r="CF7" s="47">
        <v>1394.3333333333333</v>
      </c>
      <c r="CG7" s="47">
        <v>1397.5</v>
      </c>
      <c r="CH7" s="47">
        <v>1405.4333333333332</v>
      </c>
      <c r="CI7" s="47">
        <v>1409.8666666666668</v>
      </c>
      <c r="CJ7" s="47">
        <v>1418.8999999999996</v>
      </c>
      <c r="CK7" s="47">
        <v>1426.7666666666667</v>
      </c>
      <c r="CL7" s="47">
        <v>1434.8</v>
      </c>
      <c r="CM7" s="47">
        <v>1443.6000000000001</v>
      </c>
      <c r="CN7" s="47">
        <v>1456.4999999999998</v>
      </c>
      <c r="CO7" s="47">
        <v>1462.8666666666668</v>
      </c>
      <c r="CP7" s="47">
        <v>1476.7333333333333</v>
      </c>
      <c r="CQ7" s="47">
        <v>1486.9666666666667</v>
      </c>
      <c r="CR7" s="47">
        <v>1495.9666666666667</v>
      </c>
      <c r="CS7" s="47">
        <v>1505.4999999999995</v>
      </c>
      <c r="CT7" s="47">
        <v>1518.7</v>
      </c>
      <c r="CU7" s="47">
        <v>1528.7</v>
      </c>
      <c r="CV7" s="47">
        <v>1533.1666666666667</v>
      </c>
      <c r="CW7" s="47">
        <v>1550.2666666666669</v>
      </c>
      <c r="CX7" s="47">
        <v>1560.7666666666667</v>
      </c>
      <c r="CY7" s="47">
        <v>1572.5666666666668</v>
      </c>
      <c r="CZ7" s="47">
        <v>1584.9333333333334</v>
      </c>
      <c r="DA7" s="47">
        <v>1600.1666666666665</v>
      </c>
      <c r="DB7" s="47">
        <v>1611.5666666666668</v>
      </c>
      <c r="DC7" s="47">
        <v>1624.8666666666668</v>
      </c>
      <c r="DD7" s="47">
        <v>1640.2666666666667</v>
      </c>
      <c r="DE7" s="47">
        <v>1650.8666666666668</v>
      </c>
      <c r="DF7" s="47">
        <v>1659.6</v>
      </c>
      <c r="DG7" s="47">
        <v>1669.4666666666665</v>
      </c>
      <c r="DH7" s="47">
        <v>1682.8999999999999</v>
      </c>
      <c r="DI7" s="47">
        <v>1689.0666666666666</v>
      </c>
      <c r="DJ7" s="47">
        <v>1698.2</v>
      </c>
      <c r="DK7" s="47">
        <v>1710.7333333333333</v>
      </c>
      <c r="DL7" s="47">
        <v>1717.2666666666664</v>
      </c>
      <c r="DM7" s="47">
        <v>1725.5000000000002</v>
      </c>
      <c r="DN7" s="47">
        <v>1738.3666666666668</v>
      </c>
      <c r="DO7" s="47">
        <v>1744.0333333333333</v>
      </c>
      <c r="DP7" s="47">
        <v>1757.8666666666668</v>
      </c>
      <c r="DQ7" s="47">
        <v>1772.1999999999998</v>
      </c>
      <c r="DR7" s="47">
        <v>1779.5666666666666</v>
      </c>
      <c r="DS7" s="48">
        <v>1782.9666666666665</v>
      </c>
      <c r="DT7" s="48">
        <v>1581.6</v>
      </c>
      <c r="DU7" s="48">
        <v>1633.2</v>
      </c>
      <c r="DV7" s="48">
        <v>1648.1666666666667</v>
      </c>
      <c r="DW7" s="48">
        <v>1645.7333333333331</v>
      </c>
      <c r="DX7" s="48">
        <v>1668.5333333333333</v>
      </c>
      <c r="DY7" s="48">
        <v>1704.1999999999998</v>
      </c>
      <c r="DZ7" s="48">
        <v>1737.0666666666664</v>
      </c>
      <c r="EA7" s="48">
        <v>1742.9333333333334</v>
      </c>
      <c r="EB7" s="48">
        <v>1757.3000000000002</v>
      </c>
      <c r="EC7" s="48">
        <v>1779.1</v>
      </c>
      <c r="ED7" s="48">
        <v>1776.7333333333336</v>
      </c>
      <c r="EE7" s="48">
        <v>1779.3999999999999</v>
      </c>
      <c r="EF7" s="48">
        <v>1781.7999999999997</v>
      </c>
      <c r="EG7" s="48">
        <v>1777.0666666666666</v>
      </c>
      <c r="EH7" s="48">
        <v>1778.2333333333333</v>
      </c>
      <c r="EI7" s="48">
        <v>1788.6000000000004</v>
      </c>
      <c r="EJ7" s="48">
        <v>1796</v>
      </c>
      <c r="EK7" s="48">
        <v>1800.7000000000003</v>
      </c>
      <c r="EL7" s="48">
        <v>1779.6</v>
      </c>
      <c r="EM7" s="48">
        <v>1782.6333333333332</v>
      </c>
      <c r="EN7" s="48">
        <v>1778.1</v>
      </c>
      <c r="EO7" s="49">
        <v>1778.8489999999999</v>
      </c>
      <c r="EP7" s="49">
        <v>1784.145</v>
      </c>
      <c r="EQ7" s="49">
        <v>1790.422</v>
      </c>
      <c r="ER7" s="49">
        <v>1800.4390000000001</v>
      </c>
      <c r="ES7" s="49">
        <v>1808.204</v>
      </c>
      <c r="ET7" s="49">
        <v>1815.645</v>
      </c>
      <c r="EU7" s="49">
        <v>1821.4880000000001</v>
      </c>
      <c r="EV7" s="49">
        <v>1826.5889999999999</v>
      </c>
      <c r="EW7" s="49">
        <v>1831.538</v>
      </c>
      <c r="EX7" s="49">
        <v>1836.095</v>
      </c>
      <c r="EY7" s="49">
        <v>1840.624</v>
      </c>
      <c r="EZ7" s="49">
        <v>1845.03</v>
      </c>
      <c r="FA7" s="49">
        <v>1850.6</v>
      </c>
      <c r="FB7" s="49">
        <v>1856.2139999999999</v>
      </c>
      <c r="FC7" s="49">
        <v>1862.204</v>
      </c>
      <c r="FD7" s="49">
        <v>1867.681</v>
      </c>
      <c r="FE7" s="49">
        <v>1873.3430000000001</v>
      </c>
      <c r="FF7" s="49">
        <v>1879.066</v>
      </c>
      <c r="FG7" s="49">
        <v>1885.5219999999999</v>
      </c>
      <c r="FH7" s="49">
        <v>1891.816</v>
      </c>
      <c r="FI7" s="49">
        <v>1898.29</v>
      </c>
      <c r="FJ7" s="49">
        <v>1903.413</v>
      </c>
    </row>
    <row r="8" spans="1:166" x14ac:dyDescent="0.2">
      <c r="A8" t="str">
        <f>'Baseline QTR'!A8</f>
        <v>KS_NGDS</v>
      </c>
      <c r="B8" t="str">
        <f>'Baseline QTR'!B8</f>
        <v xml:space="preserve"> Goods producing</v>
      </c>
      <c r="C8" s="47">
        <v>277.16666666666669</v>
      </c>
      <c r="D8" s="47">
        <v>278.16666666666669</v>
      </c>
      <c r="E8" s="47">
        <v>279.83333333333331</v>
      </c>
      <c r="F8" s="47">
        <v>273.36666666666667</v>
      </c>
      <c r="G8" s="47">
        <v>270.59999999999997</v>
      </c>
      <c r="H8" s="47">
        <v>269.66666666666663</v>
      </c>
      <c r="I8" s="47">
        <v>272.2</v>
      </c>
      <c r="J8" s="47">
        <v>270.03333333333336</v>
      </c>
      <c r="K8" s="47">
        <v>269.83333333333331</v>
      </c>
      <c r="L8" s="47">
        <v>270.36666666666662</v>
      </c>
      <c r="M8" s="47">
        <v>268.39999999999998</v>
      </c>
      <c r="N8" s="47">
        <v>263.89999999999998</v>
      </c>
      <c r="O8" s="47">
        <v>258.76666666666665</v>
      </c>
      <c r="P8" s="47">
        <v>255.3666666666667</v>
      </c>
      <c r="Q8" s="47">
        <v>257.0333333333333</v>
      </c>
      <c r="R8" s="47">
        <v>248.33333333333334</v>
      </c>
      <c r="S8" s="47">
        <v>244.63333333333333</v>
      </c>
      <c r="T8" s="47">
        <v>243.66666666666671</v>
      </c>
      <c r="U8" s="47">
        <v>243.26666666666665</v>
      </c>
      <c r="V8" s="47">
        <v>243.20000000000002</v>
      </c>
      <c r="W8" s="47">
        <v>246.2</v>
      </c>
      <c r="X8" s="47">
        <v>244.16666666666669</v>
      </c>
      <c r="Y8" s="47">
        <v>239.76666666666665</v>
      </c>
      <c r="Z8" s="47">
        <v>222.46666666666664</v>
      </c>
      <c r="AA8" s="47">
        <v>240.5</v>
      </c>
      <c r="AB8" s="47">
        <v>245.13333333333335</v>
      </c>
      <c r="AC8" s="47">
        <v>250.66666666666663</v>
      </c>
      <c r="AD8" s="47">
        <v>258.46666666666664</v>
      </c>
      <c r="AE8" s="47">
        <v>266.70000000000005</v>
      </c>
      <c r="AF8" s="47">
        <v>273.23333333333335</v>
      </c>
      <c r="AG8" s="47">
        <v>280.26666666666665</v>
      </c>
      <c r="AH8" s="47">
        <v>288.76666666666671</v>
      </c>
      <c r="AI8" s="47">
        <v>289.3</v>
      </c>
      <c r="AJ8" s="47">
        <v>293.60000000000002</v>
      </c>
      <c r="AK8" s="47">
        <v>295.29999999999995</v>
      </c>
      <c r="AL8" s="47">
        <v>294.56666666666672</v>
      </c>
      <c r="AM8" s="47">
        <v>288.7</v>
      </c>
      <c r="AN8" s="47">
        <v>286.03333333333336</v>
      </c>
      <c r="AO8" s="47">
        <v>282.76666666666665</v>
      </c>
      <c r="AP8" s="47">
        <v>280.63333333333333</v>
      </c>
      <c r="AQ8" s="47">
        <v>274.63333333333333</v>
      </c>
      <c r="AR8" s="47">
        <v>277.10000000000002</v>
      </c>
      <c r="AS8" s="47">
        <v>275.56666666666666</v>
      </c>
      <c r="AT8" s="47">
        <v>275.46666666666664</v>
      </c>
      <c r="AU8" s="47">
        <v>272.66666666666669</v>
      </c>
      <c r="AV8" s="47">
        <v>269.23333333333335</v>
      </c>
      <c r="AW8" s="47">
        <v>266.63333333333333</v>
      </c>
      <c r="AX8" s="47">
        <v>257.40000000000003</v>
      </c>
      <c r="AY8" s="47">
        <v>248.3</v>
      </c>
      <c r="AZ8" s="47">
        <v>243.03333333333336</v>
      </c>
      <c r="BA8" s="47">
        <v>239.10000000000002</v>
      </c>
      <c r="BB8" s="47">
        <v>234.09999999999997</v>
      </c>
      <c r="BC8" s="47">
        <v>228.3</v>
      </c>
      <c r="BD8" s="47">
        <v>225.06666666666666</v>
      </c>
      <c r="BE8" s="47">
        <v>222.96666666666667</v>
      </c>
      <c r="BF8" s="47">
        <v>221.79999999999995</v>
      </c>
      <c r="BG8" s="47">
        <v>221.60000000000002</v>
      </c>
      <c r="BH8" s="47">
        <v>221.86666666666667</v>
      </c>
      <c r="BI8" s="47">
        <v>223.03333333333336</v>
      </c>
      <c r="BJ8" s="47">
        <v>226.6</v>
      </c>
      <c r="BK8" s="47">
        <v>229.06666666666666</v>
      </c>
      <c r="BL8" s="47">
        <v>233.79999999999998</v>
      </c>
      <c r="BM8" s="47">
        <v>234.23333333333335</v>
      </c>
      <c r="BN8" s="47">
        <v>243.2</v>
      </c>
      <c r="BO8" s="47">
        <v>248</v>
      </c>
      <c r="BP8" s="47">
        <v>251.83333333333331</v>
      </c>
      <c r="BQ8" s="47">
        <v>254.2</v>
      </c>
      <c r="BR8" s="47">
        <v>256.89999999999998</v>
      </c>
      <c r="BS8" s="47">
        <v>262</v>
      </c>
      <c r="BT8" s="47">
        <v>266.43333333333334</v>
      </c>
      <c r="BU8" s="47">
        <v>269.59999999999997</v>
      </c>
      <c r="BV8" s="47">
        <v>270.83333333333337</v>
      </c>
      <c r="BW8" s="47">
        <v>271</v>
      </c>
      <c r="BX8" s="47">
        <v>269.13333333333333</v>
      </c>
      <c r="BY8" s="47">
        <v>267.10000000000002</v>
      </c>
      <c r="BZ8" s="47">
        <v>251.4</v>
      </c>
      <c r="CA8" s="47">
        <v>245.39999999999998</v>
      </c>
      <c r="CB8" s="47">
        <v>233.63333333333333</v>
      </c>
      <c r="CC8" s="47">
        <v>225.83333333333331</v>
      </c>
      <c r="CD8" s="47">
        <v>220.3</v>
      </c>
      <c r="CE8" s="47">
        <v>217.5</v>
      </c>
      <c r="CF8" s="47">
        <v>216.2</v>
      </c>
      <c r="CG8" s="47">
        <v>216.23333333333335</v>
      </c>
      <c r="CH8" s="47">
        <v>217.06666666666666</v>
      </c>
      <c r="CI8" s="47">
        <v>217.56666666666666</v>
      </c>
      <c r="CJ8" s="47">
        <v>220.56666666666666</v>
      </c>
      <c r="CK8" s="47">
        <v>224.06666666666666</v>
      </c>
      <c r="CL8" s="47">
        <v>226.76666666666668</v>
      </c>
      <c r="CM8" s="47">
        <v>228.66666666666669</v>
      </c>
      <c r="CN8" s="47">
        <v>232.4</v>
      </c>
      <c r="CO8" s="47">
        <v>235.56666666666666</v>
      </c>
      <c r="CP8" s="47">
        <v>238.83333333333331</v>
      </c>
      <c r="CQ8" s="47">
        <v>241.13333333333333</v>
      </c>
      <c r="CR8" s="47">
        <v>242.36666666666667</v>
      </c>
      <c r="CS8" s="47">
        <v>244.06666666666666</v>
      </c>
      <c r="CT8" s="47">
        <v>244.66666666666669</v>
      </c>
      <c r="CU8" s="47">
        <v>245.26666666666665</v>
      </c>
      <c r="CV8" s="47">
        <v>246.5</v>
      </c>
      <c r="CW8" s="47">
        <v>250.10000000000002</v>
      </c>
      <c r="CX8" s="47">
        <v>253.23333333333335</v>
      </c>
      <c r="CY8" s="47">
        <v>256.16666666666669</v>
      </c>
      <c r="CZ8" s="47">
        <v>257.23333333333335</v>
      </c>
      <c r="DA8" s="47">
        <v>258.89999999999998</v>
      </c>
      <c r="DB8" s="47">
        <v>259.66666666666669</v>
      </c>
      <c r="DC8" s="47">
        <v>261.43333333333334</v>
      </c>
      <c r="DD8" s="47">
        <v>262.56666666666666</v>
      </c>
      <c r="DE8" s="47">
        <v>262.13333333333333</v>
      </c>
      <c r="DF8" s="47">
        <v>260.63333333333333</v>
      </c>
      <c r="DG8" s="47">
        <v>260.3</v>
      </c>
      <c r="DH8" s="47">
        <v>260.16666666666669</v>
      </c>
      <c r="DI8" s="47">
        <v>257.76666666666665</v>
      </c>
      <c r="DJ8" s="47">
        <v>258.23333333333335</v>
      </c>
      <c r="DK8" s="47">
        <v>260.8</v>
      </c>
      <c r="DL8" s="47">
        <v>262.7</v>
      </c>
      <c r="DM8" s="47">
        <v>264.76666666666665</v>
      </c>
      <c r="DN8" s="47">
        <v>268.60000000000002</v>
      </c>
      <c r="DO8" s="47">
        <v>268.93333333333334</v>
      </c>
      <c r="DP8" s="47">
        <v>271.56666666666672</v>
      </c>
      <c r="DQ8" s="47">
        <v>271.63333333333333</v>
      </c>
      <c r="DR8" s="47">
        <v>271.8</v>
      </c>
      <c r="DS8" s="48">
        <v>271.3</v>
      </c>
      <c r="DT8" s="48">
        <v>246.06666666666666</v>
      </c>
      <c r="DU8" s="48">
        <v>247.5333333333333</v>
      </c>
      <c r="DV8" s="48">
        <v>245.76666666666668</v>
      </c>
      <c r="DW8" s="48">
        <v>243.33333333333334</v>
      </c>
      <c r="DX8" s="48">
        <v>243.10000000000002</v>
      </c>
      <c r="DY8" s="48">
        <v>243.03333333333333</v>
      </c>
      <c r="DZ8" s="48">
        <v>246.03333333333333</v>
      </c>
      <c r="EA8" s="48">
        <v>245.4</v>
      </c>
      <c r="EB8" s="48">
        <v>247.86666666666667</v>
      </c>
      <c r="EC8" s="48">
        <v>251.56666666666666</v>
      </c>
      <c r="ED8" s="48">
        <v>252.89999999999998</v>
      </c>
      <c r="EE8" s="48">
        <v>252.70000000000002</v>
      </c>
      <c r="EF8" s="48">
        <v>252.60000000000002</v>
      </c>
      <c r="EG8" s="48">
        <v>251.9666666666667</v>
      </c>
      <c r="EH8" s="48">
        <v>251.76666666666668</v>
      </c>
      <c r="EI8" s="48">
        <v>251.96666666666664</v>
      </c>
      <c r="EJ8" s="48">
        <v>252.5333333333333</v>
      </c>
      <c r="EK8" s="48">
        <v>251.73333333333335</v>
      </c>
      <c r="EL8" s="48">
        <v>238.50000000000003</v>
      </c>
      <c r="EM8" s="48">
        <v>248.63333333333333</v>
      </c>
      <c r="EN8" s="48">
        <v>247.86666666666665</v>
      </c>
      <c r="EO8" s="49">
        <v>247.23769999999999</v>
      </c>
      <c r="EP8" s="49">
        <v>247.72970000000001</v>
      </c>
      <c r="EQ8" s="49">
        <v>248.9898</v>
      </c>
      <c r="ER8" s="49">
        <v>251.1378</v>
      </c>
      <c r="ES8" s="49">
        <v>252.06290000000001</v>
      </c>
      <c r="ET8" s="49">
        <v>253.17699999999999</v>
      </c>
      <c r="EU8" s="49">
        <v>254.536</v>
      </c>
      <c r="EV8" s="49">
        <v>256.06479999999999</v>
      </c>
      <c r="EW8" s="49">
        <v>257.3546</v>
      </c>
      <c r="EX8" s="49">
        <v>258.6771</v>
      </c>
      <c r="EY8" s="49">
        <v>259.78109999999998</v>
      </c>
      <c r="EZ8" s="49">
        <v>260.90089999999998</v>
      </c>
      <c r="FA8" s="49">
        <v>262.11200000000002</v>
      </c>
      <c r="FB8" s="49">
        <v>263.1429</v>
      </c>
      <c r="FC8" s="49">
        <v>264.31420000000003</v>
      </c>
      <c r="FD8" s="49">
        <v>265.37920000000003</v>
      </c>
      <c r="FE8" s="49">
        <v>266.3725</v>
      </c>
      <c r="FF8" s="49">
        <v>267.2355</v>
      </c>
      <c r="FG8" s="49">
        <v>268.18470000000002</v>
      </c>
      <c r="FH8" s="49">
        <v>269.09649999999999</v>
      </c>
      <c r="FI8" s="49">
        <v>270.09800000000001</v>
      </c>
      <c r="FJ8" s="49">
        <v>270.88740000000001</v>
      </c>
    </row>
    <row r="9" spans="1:166" x14ac:dyDescent="0.2">
      <c r="A9" t="str">
        <f>'Baseline QTR'!A9</f>
        <v>KS_NMLC</v>
      </c>
      <c r="B9" t="str">
        <f>'Baseline QTR'!B9</f>
        <v xml:space="preserve">   Mining, Logging and Construction</v>
      </c>
      <c r="C9" s="47">
        <v>63.666666666666664</v>
      </c>
      <c r="D9" s="47">
        <v>65.766666666666666</v>
      </c>
      <c r="E9" s="47">
        <v>65.766666666666666</v>
      </c>
      <c r="F9" s="47">
        <v>62.466666666666669</v>
      </c>
      <c r="G9" s="47">
        <v>61.933333333333337</v>
      </c>
      <c r="H9" s="47">
        <v>61.4</v>
      </c>
      <c r="I9" s="47">
        <v>62.06666666666667</v>
      </c>
      <c r="J9" s="47">
        <v>62.4</v>
      </c>
      <c r="K9" s="47">
        <v>63</v>
      </c>
      <c r="L9" s="47">
        <v>64.3</v>
      </c>
      <c r="M9" s="47">
        <v>63.633333333333333</v>
      </c>
      <c r="N9" s="47">
        <v>62.8</v>
      </c>
      <c r="O9" s="47">
        <v>61.566666666666663</v>
      </c>
      <c r="P9" s="47">
        <v>59.93333333333333</v>
      </c>
      <c r="Q9" s="47">
        <v>60</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74.599999999999994</v>
      </c>
      <c r="AL9" s="47">
        <v>76.733333333333334</v>
      </c>
      <c r="AM9" s="47">
        <v>77.433333333333337</v>
      </c>
      <c r="AN9" s="47">
        <v>79.2</v>
      </c>
      <c r="AO9" s="47">
        <v>81.13333333333334</v>
      </c>
      <c r="AP9" s="47">
        <v>82.5</v>
      </c>
      <c r="AQ9" s="47">
        <v>84.13333333333334</v>
      </c>
      <c r="AR9" s="47">
        <v>85.2</v>
      </c>
      <c r="AS9" s="47">
        <v>85.366666666666674</v>
      </c>
      <c r="AT9" s="47">
        <v>86.86666666666666</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75.466666666666669</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92.866666666666674</v>
      </c>
      <c r="BR9" s="47">
        <v>93.833333333333314</v>
      </c>
      <c r="BS9" s="47">
        <v>97.333333333333314</v>
      </c>
      <c r="BT9" s="47">
        <v>100.66666666666669</v>
      </c>
      <c r="BU9" s="47">
        <v>101.53333333333332</v>
      </c>
      <c r="BV9" s="47">
        <v>101.56666666666666</v>
      </c>
      <c r="BW9" s="47">
        <v>100.73333333333332</v>
      </c>
      <c r="BX9" s="47">
        <v>99.033333333333317</v>
      </c>
      <c r="BY9" s="47">
        <v>97.3</v>
      </c>
      <c r="BZ9" s="47">
        <v>91.666666666666686</v>
      </c>
      <c r="CA9" s="47">
        <v>83.266666666666666</v>
      </c>
      <c r="CB9" s="47">
        <v>77.066666666666663</v>
      </c>
      <c r="CC9" s="47">
        <v>72.666666666666671</v>
      </c>
      <c r="CD9" s="47">
        <v>69.333333333333329</v>
      </c>
      <c r="CE9" s="47">
        <v>67.266666666666666</v>
      </c>
      <c r="CF9" s="47">
        <v>66</v>
      </c>
      <c r="CG9" s="47">
        <v>65.766666666666666</v>
      </c>
      <c r="CH9" s="47">
        <v>65.2</v>
      </c>
      <c r="CI9" s="47">
        <v>63.56666666666667</v>
      </c>
      <c r="CJ9" s="47">
        <v>63.533333333333331</v>
      </c>
      <c r="CK9" s="47">
        <v>63.93333333333333</v>
      </c>
      <c r="CL9" s="47">
        <v>63.966666666666669</v>
      </c>
      <c r="CM9" s="47">
        <v>64.233333333333334</v>
      </c>
      <c r="CN9" s="47">
        <v>65.966666666666669</v>
      </c>
      <c r="CO9" s="47">
        <v>67.166666666666671</v>
      </c>
      <c r="CP9" s="47">
        <v>69.066666666666663</v>
      </c>
      <c r="CQ9" s="47">
        <v>70.533333333333331</v>
      </c>
      <c r="CR9" s="47">
        <v>71.63333333333334</v>
      </c>
      <c r="CS9" s="47">
        <v>73.633333333333326</v>
      </c>
      <c r="CT9" s="47">
        <v>74.399999999999991</v>
      </c>
      <c r="CU9" s="47">
        <v>75.599999999999994</v>
      </c>
      <c r="CV9" s="47">
        <v>76.633333333333326</v>
      </c>
      <c r="CW9" s="47">
        <v>79.666666666666671</v>
      </c>
      <c r="CX9" s="47">
        <v>82.733333333333334</v>
      </c>
      <c r="CY9" s="47">
        <v>85.13333333333334</v>
      </c>
      <c r="CZ9" s="47">
        <v>86.600000000000009</v>
      </c>
      <c r="DA9" s="47">
        <v>87.3</v>
      </c>
      <c r="DB9" s="47">
        <v>88.666666666666671</v>
      </c>
      <c r="DC9" s="47">
        <v>90.966666666666683</v>
      </c>
      <c r="DD9" s="47">
        <v>92.63333333333334</v>
      </c>
      <c r="DE9" s="47">
        <v>94.066666666666677</v>
      </c>
      <c r="DF9" s="47">
        <v>95.033333333333317</v>
      </c>
      <c r="DG9" s="47">
        <v>96.4</v>
      </c>
      <c r="DH9" s="47">
        <v>97.26666666666668</v>
      </c>
      <c r="DI9" s="47">
        <v>97.7</v>
      </c>
      <c r="DJ9" s="47">
        <v>98.8</v>
      </c>
      <c r="DK9" s="47">
        <v>101.06666666666666</v>
      </c>
      <c r="DL9" s="47">
        <v>102.23333333333332</v>
      </c>
      <c r="DM9" s="47">
        <v>103.36666666666666</v>
      </c>
      <c r="DN9" s="47">
        <v>104.56666666666666</v>
      </c>
      <c r="DO9" s="47">
        <v>103.06666666666666</v>
      </c>
      <c r="DP9" s="47">
        <v>104.66666666666669</v>
      </c>
      <c r="DQ9" s="47">
        <v>104.83333333333331</v>
      </c>
      <c r="DR9" s="47">
        <v>105.03333333333336</v>
      </c>
      <c r="DS9" s="48">
        <v>105.4</v>
      </c>
      <c r="DT9" s="48">
        <v>92.9</v>
      </c>
      <c r="DU9" s="48">
        <v>100.8</v>
      </c>
      <c r="DV9" s="48">
        <v>103.26666666666668</v>
      </c>
      <c r="DW9" s="48">
        <v>103.5</v>
      </c>
      <c r="DX9" s="48">
        <v>104.7</v>
      </c>
      <c r="DY9" s="48">
        <v>105</v>
      </c>
      <c r="DZ9" s="48">
        <v>106</v>
      </c>
      <c r="EA9" s="48">
        <v>104.23333333333332</v>
      </c>
      <c r="EB9" s="48">
        <v>105.6</v>
      </c>
      <c r="EC9" s="48">
        <v>107.46666666666668</v>
      </c>
      <c r="ED9" s="48">
        <v>107.53333333333332</v>
      </c>
      <c r="EE9" s="48">
        <v>106.93333333333334</v>
      </c>
      <c r="EF9" s="48">
        <v>105.7</v>
      </c>
      <c r="EG9" s="48">
        <v>103.76666666666668</v>
      </c>
      <c r="EH9" s="48">
        <v>102</v>
      </c>
      <c r="EI9" s="48">
        <v>101.03333333333332</v>
      </c>
      <c r="EJ9" s="48">
        <v>100.53333333333332</v>
      </c>
      <c r="EK9" s="48">
        <v>99.86666666666666</v>
      </c>
      <c r="EL9" s="48">
        <v>97.666666666666686</v>
      </c>
      <c r="EM9" s="48">
        <v>98.366666666666674</v>
      </c>
      <c r="EN9" s="48">
        <v>98.23333333333332</v>
      </c>
      <c r="EO9" s="49">
        <v>97.638090000000005</v>
      </c>
      <c r="EP9" s="49">
        <v>97.583979999999997</v>
      </c>
      <c r="EQ9" s="49">
        <v>97.706280000000007</v>
      </c>
      <c r="ER9" s="49">
        <v>97.984250000000003</v>
      </c>
      <c r="ES9" s="49">
        <v>98.257069999999999</v>
      </c>
      <c r="ET9" s="49">
        <v>98.782309999999995</v>
      </c>
      <c r="EU9" s="49">
        <v>99.322569999999999</v>
      </c>
      <c r="EV9" s="49">
        <v>99.790360000000007</v>
      </c>
      <c r="EW9" s="49">
        <v>100.2838</v>
      </c>
      <c r="EX9" s="49">
        <v>100.8518</v>
      </c>
      <c r="EY9" s="49">
        <v>101.4439</v>
      </c>
      <c r="EZ9" s="49">
        <v>102.00060000000001</v>
      </c>
      <c r="FA9" s="49">
        <v>102.6253</v>
      </c>
      <c r="FB9" s="49">
        <v>103.2877</v>
      </c>
      <c r="FC9" s="49">
        <v>103.9674</v>
      </c>
      <c r="FD9" s="49">
        <v>104.5779</v>
      </c>
      <c r="FE9" s="49">
        <v>105.1658</v>
      </c>
      <c r="FF9" s="49">
        <v>105.73699999999999</v>
      </c>
      <c r="FG9" s="49">
        <v>106.3177</v>
      </c>
      <c r="FH9" s="49">
        <v>106.8592</v>
      </c>
      <c r="FI9" s="49">
        <v>107.3896</v>
      </c>
      <c r="FJ9" s="49">
        <v>107.8128</v>
      </c>
    </row>
    <row r="10" spans="1:166" x14ac:dyDescent="0.2">
      <c r="A10" t="str">
        <f>'Baseline QTR'!A10</f>
        <v>KS_NMFG</v>
      </c>
      <c r="B10" t="str">
        <f>'Baseline QTR'!B10</f>
        <v xml:space="preserve">   Manufacturing</v>
      </c>
      <c r="C10" s="47">
        <v>213.5</v>
      </c>
      <c r="D10" s="47">
        <v>212.4</v>
      </c>
      <c r="E10" s="47">
        <v>214.06666666666663</v>
      </c>
      <c r="F10" s="47">
        <v>210.9</v>
      </c>
      <c r="G10" s="47">
        <v>208.66666666666663</v>
      </c>
      <c r="H10" s="47">
        <v>208.26666666666665</v>
      </c>
      <c r="I10" s="47">
        <v>210.13333333333333</v>
      </c>
      <c r="J10" s="47">
        <v>207.63333333333335</v>
      </c>
      <c r="K10" s="47">
        <v>206.83333333333331</v>
      </c>
      <c r="L10" s="47">
        <v>206.06666666666663</v>
      </c>
      <c r="M10" s="47">
        <v>204.76666666666665</v>
      </c>
      <c r="N10" s="47">
        <v>201.1</v>
      </c>
      <c r="O10" s="47">
        <v>197.2</v>
      </c>
      <c r="P10" s="47">
        <v>195.43333333333337</v>
      </c>
      <c r="Q10" s="47">
        <v>197.03333333333333</v>
      </c>
      <c r="R10" s="47">
        <v>188.4</v>
      </c>
      <c r="S10" s="47">
        <v>185.13333333333333</v>
      </c>
      <c r="T10" s="47">
        <v>184.33333333333337</v>
      </c>
      <c r="U10" s="47">
        <v>184.2</v>
      </c>
      <c r="V10" s="47">
        <v>183.36666666666667</v>
      </c>
      <c r="W10" s="47">
        <v>186</v>
      </c>
      <c r="X10" s="47">
        <v>183.96666666666667</v>
      </c>
      <c r="Y10" s="47">
        <v>179.56666666666666</v>
      </c>
      <c r="Z10" s="47">
        <v>163.29999999999998</v>
      </c>
      <c r="AA10" s="47">
        <v>180</v>
      </c>
      <c r="AB10" s="47">
        <v>183.8</v>
      </c>
      <c r="AC10" s="47">
        <v>188.33333333333331</v>
      </c>
      <c r="AD10" s="47">
        <v>194.16666666666663</v>
      </c>
      <c r="AE10" s="47">
        <v>199.93333333333337</v>
      </c>
      <c r="AF10" s="47">
        <v>205.86666666666665</v>
      </c>
      <c r="AG10" s="47">
        <v>212.0333333333333</v>
      </c>
      <c r="AH10" s="47">
        <v>217.93333333333337</v>
      </c>
      <c r="AI10" s="47">
        <v>218.4</v>
      </c>
      <c r="AJ10" s="47">
        <v>220.8</v>
      </c>
      <c r="AK10" s="47">
        <v>220.7</v>
      </c>
      <c r="AL10" s="47">
        <v>217.83333333333337</v>
      </c>
      <c r="AM10" s="47">
        <v>211.26666666666665</v>
      </c>
      <c r="AN10" s="47">
        <v>206.83333333333337</v>
      </c>
      <c r="AO10" s="47">
        <v>201.63333333333333</v>
      </c>
      <c r="AP10" s="47">
        <v>198.13333333333333</v>
      </c>
      <c r="AQ10" s="47">
        <v>190.5</v>
      </c>
      <c r="AR10" s="47">
        <v>191.9</v>
      </c>
      <c r="AS10" s="47">
        <v>190.2</v>
      </c>
      <c r="AT10" s="47">
        <v>188.6</v>
      </c>
      <c r="AU10" s="47">
        <v>185.93333333333337</v>
      </c>
      <c r="AV10" s="47">
        <v>185.03333333333333</v>
      </c>
      <c r="AW10" s="47">
        <v>183.86666666666665</v>
      </c>
      <c r="AX10" s="47">
        <v>178.20000000000002</v>
      </c>
      <c r="AY10" s="47">
        <v>169.46666666666667</v>
      </c>
      <c r="AZ10" s="47">
        <v>165.9</v>
      </c>
      <c r="BA10" s="47">
        <v>161.83333333333334</v>
      </c>
      <c r="BB10" s="47">
        <v>157.73333333333332</v>
      </c>
      <c r="BC10" s="47">
        <v>152.93333333333334</v>
      </c>
      <c r="BD10" s="47">
        <v>149.73333333333335</v>
      </c>
      <c r="BE10" s="47">
        <v>147.5</v>
      </c>
      <c r="BF10" s="47">
        <v>145.43333333333331</v>
      </c>
      <c r="BG10" s="47">
        <v>144.4</v>
      </c>
      <c r="BH10" s="47">
        <v>144.63333333333333</v>
      </c>
      <c r="BI10" s="47">
        <v>145.4</v>
      </c>
      <c r="BJ10" s="47">
        <v>147.06666666666666</v>
      </c>
      <c r="BK10" s="47">
        <v>148.66666666666666</v>
      </c>
      <c r="BL10" s="47">
        <v>151.73333333333332</v>
      </c>
      <c r="BM10" s="47">
        <v>149.63333333333333</v>
      </c>
      <c r="BN10" s="47">
        <v>156.03333333333333</v>
      </c>
      <c r="BO10" s="47">
        <v>158.46666666666667</v>
      </c>
      <c r="BP10" s="47">
        <v>159.96666666666667</v>
      </c>
      <c r="BQ10" s="47">
        <v>161.33333333333331</v>
      </c>
      <c r="BR10" s="47">
        <v>163.06666666666666</v>
      </c>
      <c r="BS10" s="47">
        <v>164.66666666666669</v>
      </c>
      <c r="BT10" s="47">
        <v>165.76666666666665</v>
      </c>
      <c r="BU10" s="47">
        <v>168.06666666666666</v>
      </c>
      <c r="BV10" s="47">
        <v>169.26666666666668</v>
      </c>
      <c r="BW10" s="47">
        <v>170.26666666666668</v>
      </c>
      <c r="BX10" s="47">
        <v>170.1</v>
      </c>
      <c r="BY10" s="47">
        <v>169.8</v>
      </c>
      <c r="BZ10" s="47">
        <v>159.73333333333332</v>
      </c>
      <c r="CA10" s="47">
        <v>162.13333333333333</v>
      </c>
      <c r="CB10" s="47">
        <v>156.56666666666666</v>
      </c>
      <c r="CC10" s="47">
        <v>153.16666666666666</v>
      </c>
      <c r="CD10" s="47">
        <v>150.96666666666667</v>
      </c>
      <c r="CE10" s="47">
        <v>150.23333333333332</v>
      </c>
      <c r="CF10" s="47">
        <v>150.19999999999999</v>
      </c>
      <c r="CG10" s="47">
        <v>150.46666666666667</v>
      </c>
      <c r="CH10" s="47">
        <v>151.86666666666667</v>
      </c>
      <c r="CI10" s="47">
        <v>154</v>
      </c>
      <c r="CJ10" s="47">
        <v>157.03333333333333</v>
      </c>
      <c r="CK10" s="47">
        <v>160.13333333333333</v>
      </c>
      <c r="CL10" s="47">
        <v>162.80000000000001</v>
      </c>
      <c r="CM10" s="47">
        <v>164.43333333333334</v>
      </c>
      <c r="CN10" s="47">
        <v>166.43333333333334</v>
      </c>
      <c r="CO10" s="47">
        <v>168.4</v>
      </c>
      <c r="CP10" s="47">
        <v>169.76666666666665</v>
      </c>
      <c r="CQ10" s="47">
        <v>170.6</v>
      </c>
      <c r="CR10" s="47">
        <v>170.73333333333335</v>
      </c>
      <c r="CS10" s="47">
        <v>170.43333333333334</v>
      </c>
      <c r="CT10" s="47">
        <v>170.26666666666668</v>
      </c>
      <c r="CU10" s="47">
        <v>169.66666666666666</v>
      </c>
      <c r="CV10" s="47">
        <v>169.86666666666667</v>
      </c>
      <c r="CW10" s="47">
        <v>170.43333333333334</v>
      </c>
      <c r="CX10" s="47">
        <v>170.5</v>
      </c>
      <c r="CY10" s="47">
        <v>171.03333333333333</v>
      </c>
      <c r="CZ10" s="47">
        <v>170.63333333333333</v>
      </c>
      <c r="DA10" s="47">
        <v>171.6</v>
      </c>
      <c r="DB10" s="47">
        <v>171</v>
      </c>
      <c r="DC10" s="47">
        <v>170.46666666666667</v>
      </c>
      <c r="DD10" s="47">
        <v>169.93333333333334</v>
      </c>
      <c r="DE10" s="47">
        <v>168.06666666666666</v>
      </c>
      <c r="DF10" s="47">
        <v>165.6</v>
      </c>
      <c r="DG10" s="47">
        <v>163.9</v>
      </c>
      <c r="DH10" s="47">
        <v>162.9</v>
      </c>
      <c r="DI10" s="47">
        <v>160.06666666666666</v>
      </c>
      <c r="DJ10" s="47">
        <v>159.43333333333334</v>
      </c>
      <c r="DK10" s="47">
        <v>159.73333333333335</v>
      </c>
      <c r="DL10" s="47">
        <v>160.46666666666667</v>
      </c>
      <c r="DM10" s="47">
        <v>161.4</v>
      </c>
      <c r="DN10" s="47">
        <v>164.03333333333333</v>
      </c>
      <c r="DO10" s="47">
        <v>165.86666666666667</v>
      </c>
      <c r="DP10" s="47">
        <v>166.9</v>
      </c>
      <c r="DQ10" s="47">
        <v>166.8</v>
      </c>
      <c r="DR10" s="47">
        <v>166.76666666666665</v>
      </c>
      <c r="DS10" s="48">
        <v>165.9</v>
      </c>
      <c r="DT10" s="48">
        <v>153.16666666666666</v>
      </c>
      <c r="DU10" s="48">
        <v>146.73333333333332</v>
      </c>
      <c r="DV10" s="48">
        <v>142.5</v>
      </c>
      <c r="DW10" s="48">
        <v>139.83333333333334</v>
      </c>
      <c r="DX10" s="48">
        <v>138.4</v>
      </c>
      <c r="DY10" s="48">
        <v>138.03333333333333</v>
      </c>
      <c r="DZ10" s="48">
        <v>140.03333333333333</v>
      </c>
      <c r="EA10" s="48">
        <v>141.16666666666669</v>
      </c>
      <c r="EB10" s="48">
        <v>142.26666666666668</v>
      </c>
      <c r="EC10" s="48">
        <v>144.1</v>
      </c>
      <c r="ED10" s="48">
        <v>145.36666666666667</v>
      </c>
      <c r="EE10" s="48">
        <v>145.76666666666668</v>
      </c>
      <c r="EF10" s="48">
        <v>146.9</v>
      </c>
      <c r="EG10" s="48">
        <v>148.20000000000002</v>
      </c>
      <c r="EH10" s="48">
        <v>149.76666666666668</v>
      </c>
      <c r="EI10" s="48">
        <v>150.93333333333334</v>
      </c>
      <c r="EJ10" s="48">
        <v>152</v>
      </c>
      <c r="EK10" s="48">
        <v>151.86666666666667</v>
      </c>
      <c r="EL10" s="48">
        <v>140.83333333333334</v>
      </c>
      <c r="EM10" s="48">
        <v>150.26666666666665</v>
      </c>
      <c r="EN10" s="48">
        <v>149.63333333333333</v>
      </c>
      <c r="EO10" s="49">
        <v>149.59960000000001</v>
      </c>
      <c r="EP10" s="49">
        <v>150.14570000000001</v>
      </c>
      <c r="EQ10" s="49">
        <v>151.2835</v>
      </c>
      <c r="ER10" s="49">
        <v>153.15350000000001</v>
      </c>
      <c r="ES10" s="49">
        <v>153.80590000000001</v>
      </c>
      <c r="ET10" s="49">
        <v>154.3947</v>
      </c>
      <c r="EU10" s="49">
        <v>155.21340000000001</v>
      </c>
      <c r="EV10" s="49">
        <v>156.27449999999999</v>
      </c>
      <c r="EW10" s="49">
        <v>157.07079999999999</v>
      </c>
      <c r="EX10" s="49">
        <v>157.8254</v>
      </c>
      <c r="EY10" s="49">
        <v>158.3372</v>
      </c>
      <c r="EZ10" s="49">
        <v>158.90029999999999</v>
      </c>
      <c r="FA10" s="49">
        <v>159.48660000000001</v>
      </c>
      <c r="FB10" s="49">
        <v>159.8552</v>
      </c>
      <c r="FC10" s="49">
        <v>160.3468</v>
      </c>
      <c r="FD10" s="49">
        <v>160.8014</v>
      </c>
      <c r="FE10" s="49">
        <v>161.20660000000001</v>
      </c>
      <c r="FF10" s="49">
        <v>161.49850000000001</v>
      </c>
      <c r="FG10" s="49">
        <v>161.86699999999999</v>
      </c>
      <c r="FH10" s="49">
        <v>162.23740000000001</v>
      </c>
      <c r="FI10" s="49">
        <v>162.70840000000001</v>
      </c>
      <c r="FJ10" s="49">
        <v>163.0746</v>
      </c>
    </row>
    <row r="11" spans="1:166" x14ac:dyDescent="0.2">
      <c r="A11" t="str">
        <f>'Baseline QTR'!A11</f>
        <v>KS_NAER</v>
      </c>
      <c r="B11" t="str">
        <f>'Baseline QTR'!B11</f>
        <v xml:space="preserve">      Aerospace</v>
      </c>
      <c r="C11" s="47">
        <v>113.83333333333331</v>
      </c>
      <c r="D11" s="47">
        <v>112.33333333333334</v>
      </c>
      <c r="E11" s="47">
        <v>112</v>
      </c>
      <c r="F11" s="47">
        <v>111.23333333333332</v>
      </c>
      <c r="G11" s="47">
        <v>112.2</v>
      </c>
      <c r="H11" s="47">
        <v>112.53333333333332</v>
      </c>
      <c r="I11" s="47">
        <v>113.63333333333333</v>
      </c>
      <c r="J11" s="47">
        <v>112.46666666666664</v>
      </c>
      <c r="K11" s="47">
        <v>111.9</v>
      </c>
      <c r="L11" s="47">
        <v>110.2</v>
      </c>
      <c r="M11" s="47">
        <v>108.63333333333333</v>
      </c>
      <c r="N11" s="47">
        <v>106.4</v>
      </c>
      <c r="O11" s="47">
        <v>104.5</v>
      </c>
      <c r="P11" s="47">
        <v>101.43333333333334</v>
      </c>
      <c r="Q11" s="47">
        <v>99.466666666666683</v>
      </c>
      <c r="R11" s="47">
        <v>93.9</v>
      </c>
      <c r="S11" s="47">
        <v>90.86666666666666</v>
      </c>
      <c r="T11" s="47">
        <v>89.033333333333331</v>
      </c>
      <c r="U11" s="47">
        <v>88.36666666666666</v>
      </c>
      <c r="V11" s="47">
        <v>88.13333333333334</v>
      </c>
      <c r="W11" s="47">
        <v>87.36666666666666</v>
      </c>
      <c r="X11" s="47">
        <v>85.733333333333334</v>
      </c>
      <c r="Y11" s="47">
        <v>79</v>
      </c>
      <c r="Z11" s="47">
        <v>62.7</v>
      </c>
      <c r="AA11" s="47">
        <v>78.3</v>
      </c>
      <c r="AB11" s="47">
        <v>80.599999999999994</v>
      </c>
      <c r="AC11" s="47">
        <v>85.033333333333331</v>
      </c>
      <c r="AD11" s="47">
        <v>90.1</v>
      </c>
      <c r="AE11" s="47">
        <v>95.23333333333332</v>
      </c>
      <c r="AF11" s="47">
        <v>98.8</v>
      </c>
      <c r="AG11" s="47">
        <v>103.96666666666668</v>
      </c>
      <c r="AH11" s="47">
        <v>107.8</v>
      </c>
      <c r="AI11" s="47">
        <v>107.73333333333332</v>
      </c>
      <c r="AJ11" s="47">
        <v>108.7</v>
      </c>
      <c r="AK11" s="47">
        <v>108.53333333333332</v>
      </c>
      <c r="AL11" s="47">
        <v>106.36666666666666</v>
      </c>
      <c r="AM11" s="47">
        <v>101.6</v>
      </c>
      <c r="AN11" s="47">
        <v>96.533333333333317</v>
      </c>
      <c r="AO11" s="47">
        <v>91.8</v>
      </c>
      <c r="AP11" s="47">
        <v>88.233333333333334</v>
      </c>
      <c r="AQ11" s="47">
        <v>80.7</v>
      </c>
      <c r="AR11" s="47">
        <v>83.666666666666671</v>
      </c>
      <c r="AS11" s="47">
        <v>82.9</v>
      </c>
      <c r="AT11" s="47">
        <v>82.766666666666666</v>
      </c>
      <c r="AU11" s="47">
        <v>83.133333333333326</v>
      </c>
      <c r="AV11" s="47">
        <v>83.533333333333331</v>
      </c>
      <c r="AW11" s="47">
        <v>84.533333333333331</v>
      </c>
      <c r="AX11" s="47">
        <v>82.9</v>
      </c>
      <c r="AY11" s="47">
        <v>76.533333333333331</v>
      </c>
      <c r="AZ11" s="47">
        <v>73.833333333333329</v>
      </c>
      <c r="BA11" s="47">
        <v>70.966666666666669</v>
      </c>
      <c r="BB11" s="47">
        <v>69.099999999999994</v>
      </c>
      <c r="BC11" s="47">
        <v>65.566666666666663</v>
      </c>
      <c r="BD11" s="47">
        <v>63.4</v>
      </c>
      <c r="BE11" s="47">
        <v>61.333333333333329</v>
      </c>
      <c r="BF11" s="47">
        <v>59.866666666666667</v>
      </c>
      <c r="BG11" s="47">
        <v>58.633333333333333</v>
      </c>
      <c r="BH11" s="47">
        <v>58.266666666666673</v>
      </c>
      <c r="BI11" s="47">
        <v>58.6</v>
      </c>
      <c r="BJ11" s="47">
        <v>59.766666666666666</v>
      </c>
      <c r="BK11" s="47">
        <v>61.133333333333333</v>
      </c>
      <c r="BL11" s="47">
        <v>62.733333333333334</v>
      </c>
      <c r="BM11" s="47">
        <v>60</v>
      </c>
      <c r="BN11" s="47">
        <v>66.266666666666666</v>
      </c>
      <c r="BO11" s="47">
        <v>67.766666666666666</v>
      </c>
      <c r="BP11" s="47">
        <v>68.666666666666657</v>
      </c>
      <c r="BQ11" s="47">
        <v>70.366666666666674</v>
      </c>
      <c r="BR11" s="47">
        <v>72.099999999999994</v>
      </c>
      <c r="BS11" s="47">
        <v>73.633333333333326</v>
      </c>
      <c r="BT11" s="47">
        <v>74.8</v>
      </c>
      <c r="BU11" s="47">
        <v>76.833333333333329</v>
      </c>
      <c r="BV11" s="47">
        <v>78.400000000000006</v>
      </c>
      <c r="BW11" s="47">
        <v>79.7</v>
      </c>
      <c r="BX11" s="47">
        <v>80.133333333333326</v>
      </c>
      <c r="BY11" s="47">
        <v>81.233333333333334</v>
      </c>
      <c r="BZ11" s="47">
        <v>73.36666666666666</v>
      </c>
      <c r="CA11" s="47">
        <v>80.766666666666666</v>
      </c>
      <c r="CB11" s="47">
        <v>79.099999999999994</v>
      </c>
      <c r="CC11" s="47">
        <v>78.033333333333331</v>
      </c>
      <c r="CD11" s="47">
        <v>77.333333333333329</v>
      </c>
      <c r="CE11" s="47">
        <v>76.900000000000006</v>
      </c>
      <c r="CF11" s="47">
        <v>76.36666666666666</v>
      </c>
      <c r="CG11" s="47">
        <v>76.533333333333331</v>
      </c>
      <c r="CH11" s="47">
        <v>77.266666666666666</v>
      </c>
      <c r="CI11" s="47">
        <v>78.533333333333331</v>
      </c>
      <c r="CJ11" s="47">
        <v>80.666666666666671</v>
      </c>
      <c r="CK11" s="47">
        <v>83.566666666666677</v>
      </c>
      <c r="CL11" s="47">
        <v>85.600000000000009</v>
      </c>
      <c r="CM11" s="47">
        <v>86.766666666666666</v>
      </c>
      <c r="CN11" s="47">
        <v>88.133333333333326</v>
      </c>
      <c r="CO11" s="47">
        <v>90.23333333333332</v>
      </c>
      <c r="CP11" s="47">
        <v>91.5</v>
      </c>
      <c r="CQ11" s="47">
        <v>91.7</v>
      </c>
      <c r="CR11" s="47">
        <v>91.3</v>
      </c>
      <c r="CS11" s="47">
        <v>90.7</v>
      </c>
      <c r="CT11" s="47">
        <v>89.666666666666671</v>
      </c>
      <c r="CU11" s="47">
        <v>88.833333333333329</v>
      </c>
      <c r="CV11" s="47">
        <v>88.666666666666671</v>
      </c>
      <c r="CW11" s="47">
        <v>89.066666666666663</v>
      </c>
      <c r="CX11" s="47">
        <v>88.7</v>
      </c>
      <c r="CY11" s="47">
        <v>88.36666666666666</v>
      </c>
      <c r="CZ11" s="47">
        <v>88.2</v>
      </c>
      <c r="DA11" s="47">
        <v>88.266666666666666</v>
      </c>
      <c r="DB11" s="47">
        <v>87.733333333333334</v>
      </c>
      <c r="DC11" s="47">
        <v>87.066666666666663</v>
      </c>
      <c r="DD11" s="47">
        <v>86.133333333333326</v>
      </c>
      <c r="DE11" s="47">
        <v>84.5</v>
      </c>
      <c r="DF11" s="47">
        <v>82.2</v>
      </c>
      <c r="DG11" s="47">
        <v>80.8</v>
      </c>
      <c r="DH11" s="47">
        <v>79.033333333333331</v>
      </c>
      <c r="DI11" s="47">
        <v>76.866666666666674</v>
      </c>
      <c r="DJ11" s="47">
        <v>76.033333333333331</v>
      </c>
      <c r="DK11" s="47">
        <v>76.333333333333329</v>
      </c>
      <c r="DL11" s="47">
        <v>76.899999999999991</v>
      </c>
      <c r="DM11" s="47">
        <v>78</v>
      </c>
      <c r="DN11" s="47">
        <v>79.833333333333343</v>
      </c>
      <c r="DO11" s="47">
        <v>80.900000000000006</v>
      </c>
      <c r="DP11" s="47">
        <v>82.033333333333331</v>
      </c>
      <c r="DQ11" s="47">
        <v>82.433333333333337</v>
      </c>
      <c r="DR11" s="47">
        <v>82.333333333333329</v>
      </c>
      <c r="DS11" s="48">
        <v>82.433333333333337</v>
      </c>
      <c r="DT11" s="48">
        <v>77.466666666666669</v>
      </c>
      <c r="DU11" s="48">
        <v>70.900000000000006</v>
      </c>
      <c r="DV11" s="48">
        <v>66.366666666666674</v>
      </c>
      <c r="DW11" s="48">
        <v>63.833333333333336</v>
      </c>
      <c r="DX11" s="48">
        <v>62.633333333333333</v>
      </c>
      <c r="DY11" s="48">
        <v>61.933333333333337</v>
      </c>
      <c r="DZ11" s="48">
        <v>63.1</v>
      </c>
      <c r="EA11" s="48">
        <v>64.2</v>
      </c>
      <c r="EB11" s="48">
        <v>65.600000000000009</v>
      </c>
      <c r="EC11" s="48">
        <v>67.833333333333329</v>
      </c>
      <c r="ED11" s="48">
        <v>69.433333333333323</v>
      </c>
      <c r="EE11" s="48">
        <v>70.133333333333326</v>
      </c>
      <c r="EF11" s="48">
        <v>71.766666666666666</v>
      </c>
      <c r="EG11" s="48">
        <v>74.066666666666663</v>
      </c>
      <c r="EH11" s="48">
        <v>75.8</v>
      </c>
      <c r="EI11" s="48">
        <v>76.899999999999991</v>
      </c>
      <c r="EJ11" s="48">
        <v>77.966666666666669</v>
      </c>
      <c r="EK11" s="48">
        <v>78.63333333333334</v>
      </c>
      <c r="EL11" s="48">
        <v>68.599999999999994</v>
      </c>
      <c r="EM11" s="48">
        <v>78.13333333333334</v>
      </c>
      <c r="EN11" s="48">
        <v>75.5</v>
      </c>
      <c r="EO11" s="49">
        <v>75.319299999999998</v>
      </c>
      <c r="EP11" s="49">
        <v>75.395970000000005</v>
      </c>
      <c r="EQ11" s="49">
        <v>75.915660000000003</v>
      </c>
      <c r="ER11" s="49">
        <v>76.765050000000002</v>
      </c>
      <c r="ES11" s="49">
        <v>77.028109999999998</v>
      </c>
      <c r="ET11" s="49">
        <v>77.081639999999993</v>
      </c>
      <c r="EU11" s="49">
        <v>77.39546</v>
      </c>
      <c r="EV11" s="49">
        <v>77.995580000000004</v>
      </c>
      <c r="EW11" s="49">
        <v>78.342860000000002</v>
      </c>
      <c r="EX11" s="49">
        <v>78.657129999999995</v>
      </c>
      <c r="EY11" s="49">
        <v>78.923500000000004</v>
      </c>
      <c r="EZ11" s="49">
        <v>79.366979999999998</v>
      </c>
      <c r="FA11" s="49">
        <v>79.81926</v>
      </c>
      <c r="FB11" s="49">
        <v>80.0535</v>
      </c>
      <c r="FC11" s="49">
        <v>80.341920000000002</v>
      </c>
      <c r="FD11" s="49">
        <v>80.619399999999999</v>
      </c>
      <c r="FE11" s="49">
        <v>80.848699999999994</v>
      </c>
      <c r="FF11" s="49">
        <v>80.937880000000007</v>
      </c>
      <c r="FG11" s="49">
        <v>81.084850000000003</v>
      </c>
      <c r="FH11" s="49">
        <v>81.254230000000007</v>
      </c>
      <c r="FI11" s="49">
        <v>81.468140000000005</v>
      </c>
      <c r="FJ11" s="49">
        <v>81.676079999999999</v>
      </c>
    </row>
    <row r="12" spans="1:166" x14ac:dyDescent="0.2">
      <c r="A12" t="str">
        <f>'Baseline QTR'!A12</f>
        <v>KS_NSRV</v>
      </c>
      <c r="B12" t="str">
        <f>'Baseline QTR'!B12</f>
        <v xml:space="preserve"> Services providing</v>
      </c>
      <c r="C12" s="47">
        <v>820.86666666666656</v>
      </c>
      <c r="D12" s="47">
        <v>830.06666666666661</v>
      </c>
      <c r="E12" s="47">
        <v>840.5</v>
      </c>
      <c r="F12" s="47">
        <v>838.5</v>
      </c>
      <c r="G12" s="47">
        <v>837.86666666666679</v>
      </c>
      <c r="H12" s="47">
        <v>842.73333333333335</v>
      </c>
      <c r="I12" s="47">
        <v>846.93333333333339</v>
      </c>
      <c r="J12" s="47">
        <v>847.83333333333314</v>
      </c>
      <c r="K12" s="47">
        <v>856.66666666666663</v>
      </c>
      <c r="L12" s="47">
        <v>858.4666666666667</v>
      </c>
      <c r="M12" s="47">
        <v>859.86666666666667</v>
      </c>
      <c r="N12" s="47">
        <v>866.36666666666667</v>
      </c>
      <c r="O12" s="47">
        <v>873.83333333333337</v>
      </c>
      <c r="P12" s="47">
        <v>881.86666666666667</v>
      </c>
      <c r="Q12" s="47">
        <v>896.99999999999989</v>
      </c>
      <c r="R12" s="47">
        <v>889.03333333333342</v>
      </c>
      <c r="S12" s="47">
        <v>898.09999999999991</v>
      </c>
      <c r="T12" s="47">
        <v>904.63333333333333</v>
      </c>
      <c r="U12" s="47">
        <v>910.33333333333337</v>
      </c>
      <c r="V12" s="47">
        <v>920.73333333333312</v>
      </c>
      <c r="W12" s="47">
        <v>926.93333333333339</v>
      </c>
      <c r="X12" s="47">
        <v>929.93333333333351</v>
      </c>
      <c r="Y12" s="47">
        <v>937.96666666666681</v>
      </c>
      <c r="Z12" s="47">
        <v>946.56666666666672</v>
      </c>
      <c r="AA12" s="47">
        <v>957.26666666666665</v>
      </c>
      <c r="AB12" s="47">
        <v>962.43333333333317</v>
      </c>
      <c r="AC12" s="47">
        <v>971.86666666666656</v>
      </c>
      <c r="AD12" s="47">
        <v>984.03333333333319</v>
      </c>
      <c r="AE12" s="47">
        <v>990.0999999999998</v>
      </c>
      <c r="AF12" s="47">
        <v>1008.9000000000001</v>
      </c>
      <c r="AG12" s="47">
        <v>1016.3999999999997</v>
      </c>
      <c r="AH12" s="47">
        <v>1027.8</v>
      </c>
      <c r="AI12" s="47">
        <v>1038</v>
      </c>
      <c r="AJ12" s="47">
        <v>1052.5666666666666</v>
      </c>
      <c r="AK12" s="47">
        <v>1062.5999999999999</v>
      </c>
      <c r="AL12" s="47">
        <v>1074.1666666666665</v>
      </c>
      <c r="AM12" s="47">
        <v>1084.2333333333333</v>
      </c>
      <c r="AN12" s="47">
        <v>1092.6333333333334</v>
      </c>
      <c r="AO12" s="47">
        <v>1107.4333333333334</v>
      </c>
      <c r="AP12" s="47">
        <v>1119.4333333333334</v>
      </c>
      <c r="AQ12" s="47">
        <v>1130.5999999999999</v>
      </c>
      <c r="AR12" s="47">
        <v>1136.8333333333333</v>
      </c>
      <c r="AS12" s="47">
        <v>1144.5333333333335</v>
      </c>
      <c r="AT12" s="47">
        <v>1152.6333333333332</v>
      </c>
      <c r="AU12" s="47">
        <v>1146.6666666666667</v>
      </c>
      <c r="AV12" s="47">
        <v>1141.0333333333335</v>
      </c>
      <c r="AW12" s="47">
        <v>1129.3</v>
      </c>
      <c r="AX12" s="47">
        <v>1115.7666666666667</v>
      </c>
      <c r="AY12" s="47">
        <v>1107.833333333333</v>
      </c>
      <c r="AZ12" s="47">
        <v>1105.5666666666666</v>
      </c>
      <c r="BA12" s="47">
        <v>1113.4000000000001</v>
      </c>
      <c r="BB12" s="47">
        <v>1114.1999999999998</v>
      </c>
      <c r="BC12" s="47">
        <v>1115.6333333333332</v>
      </c>
      <c r="BD12" s="47">
        <v>1114.3999999999999</v>
      </c>
      <c r="BE12" s="47">
        <v>1116.0666666666666</v>
      </c>
      <c r="BF12" s="47">
        <v>1120.5666666666666</v>
      </c>
      <c r="BG12" s="47">
        <v>1120.4666666666667</v>
      </c>
      <c r="BH12" s="47">
        <v>1126.2</v>
      </c>
      <c r="BI12" s="47">
        <v>1129.1666666666667</v>
      </c>
      <c r="BJ12" s="47">
        <v>1135.2333333333333</v>
      </c>
      <c r="BK12" s="47">
        <v>1138.5999999999999</v>
      </c>
      <c r="BL12" s="47">
        <v>1146.2333333333333</v>
      </c>
      <c r="BM12" s="47">
        <v>1154.9666666666667</v>
      </c>
      <c r="BN12" s="47">
        <v>1161.7333333333333</v>
      </c>
      <c r="BO12" s="47">
        <v>1167.3333333333333</v>
      </c>
      <c r="BP12" s="47">
        <v>1174.0333333333333</v>
      </c>
      <c r="BQ12" s="47">
        <v>1181.4666666666667</v>
      </c>
      <c r="BR12" s="47">
        <v>1186.9000000000001</v>
      </c>
      <c r="BS12" s="47">
        <v>1197.4333333333334</v>
      </c>
      <c r="BT12" s="47">
        <v>1203.4666666666667</v>
      </c>
      <c r="BU12" s="47">
        <v>1210.5999999999997</v>
      </c>
      <c r="BV12" s="47">
        <v>1218.3</v>
      </c>
      <c r="BW12" s="47">
        <v>1227.6333333333334</v>
      </c>
      <c r="BX12" s="47">
        <v>1228.6333333333332</v>
      </c>
      <c r="BY12" s="47">
        <v>1234.4000000000001</v>
      </c>
      <c r="BZ12" s="47">
        <v>1222.5333333333333</v>
      </c>
      <c r="CA12" s="47">
        <v>1205.8666666666666</v>
      </c>
      <c r="CB12" s="47">
        <v>1185.4666666666669</v>
      </c>
      <c r="CC12" s="47">
        <v>1178.2666666666667</v>
      </c>
      <c r="CD12" s="47">
        <v>1174.0333333333331</v>
      </c>
      <c r="CE12" s="47">
        <v>1170.8666666666666</v>
      </c>
      <c r="CF12" s="47">
        <v>1178.1333333333332</v>
      </c>
      <c r="CG12" s="47">
        <v>1181.2666666666667</v>
      </c>
      <c r="CH12" s="47">
        <v>1188.3666666666666</v>
      </c>
      <c r="CI12" s="47">
        <v>1192.3000000000002</v>
      </c>
      <c r="CJ12" s="47">
        <v>1198.333333333333</v>
      </c>
      <c r="CK12" s="47">
        <v>1202.7</v>
      </c>
      <c r="CL12" s="47">
        <v>1208.0333333333333</v>
      </c>
      <c r="CM12" s="47">
        <v>1214.9333333333334</v>
      </c>
      <c r="CN12" s="47">
        <v>1224.0999999999997</v>
      </c>
      <c r="CO12" s="47">
        <v>1227.3000000000002</v>
      </c>
      <c r="CP12" s="47">
        <v>1237.9000000000001</v>
      </c>
      <c r="CQ12" s="47">
        <v>1245.8333333333333</v>
      </c>
      <c r="CR12" s="47">
        <v>1253.5999999999999</v>
      </c>
      <c r="CS12" s="47">
        <v>1261.4333333333329</v>
      </c>
      <c r="CT12" s="47">
        <v>1274.0333333333333</v>
      </c>
      <c r="CU12" s="47">
        <v>1283.4333333333334</v>
      </c>
      <c r="CV12" s="47">
        <v>1286.6666666666667</v>
      </c>
      <c r="CW12" s="47">
        <v>1300.1666666666667</v>
      </c>
      <c r="CX12" s="47">
        <v>1307.5333333333333</v>
      </c>
      <c r="CY12" s="47">
        <v>1316.4</v>
      </c>
      <c r="CZ12" s="47">
        <v>1327.7</v>
      </c>
      <c r="DA12" s="47">
        <v>1341.2666666666667</v>
      </c>
      <c r="DB12" s="47">
        <v>1351.9</v>
      </c>
      <c r="DC12" s="47">
        <v>1363.4333333333334</v>
      </c>
      <c r="DD12" s="47">
        <v>1377.7</v>
      </c>
      <c r="DE12" s="47">
        <v>1388.7333333333333</v>
      </c>
      <c r="DF12" s="47">
        <v>1398.9666666666667</v>
      </c>
      <c r="DG12" s="47">
        <v>1409.1666666666665</v>
      </c>
      <c r="DH12" s="47">
        <v>1422.7333333333331</v>
      </c>
      <c r="DI12" s="47">
        <v>1431.3</v>
      </c>
      <c r="DJ12" s="47">
        <v>1439.9666666666667</v>
      </c>
      <c r="DK12" s="47">
        <v>1449.9333333333334</v>
      </c>
      <c r="DL12" s="47">
        <v>1454.5666666666664</v>
      </c>
      <c r="DM12" s="47">
        <v>1460.7333333333336</v>
      </c>
      <c r="DN12" s="47">
        <v>1469.7666666666669</v>
      </c>
      <c r="DO12" s="47">
        <v>1475.1</v>
      </c>
      <c r="DP12" s="47">
        <v>1486.3000000000002</v>
      </c>
      <c r="DQ12" s="47">
        <v>1500.5666666666666</v>
      </c>
      <c r="DR12" s="47">
        <v>1507.7666666666667</v>
      </c>
      <c r="DS12" s="48">
        <v>1511.6666666666665</v>
      </c>
      <c r="DT12" s="48">
        <v>1335.5333333333333</v>
      </c>
      <c r="DU12" s="48">
        <v>1385.6666666666667</v>
      </c>
      <c r="DV12" s="48">
        <v>1402.4</v>
      </c>
      <c r="DW12" s="48">
        <v>1402.3999999999999</v>
      </c>
      <c r="DX12" s="48">
        <v>1425.4333333333334</v>
      </c>
      <c r="DY12" s="48">
        <v>1461.1666666666665</v>
      </c>
      <c r="DZ12" s="48">
        <v>1491.0333333333331</v>
      </c>
      <c r="EA12" s="48">
        <v>1497.5333333333333</v>
      </c>
      <c r="EB12" s="48">
        <v>1509.4333333333334</v>
      </c>
      <c r="EC12" s="48">
        <v>1527.5333333333333</v>
      </c>
      <c r="ED12" s="48">
        <v>1523.8333333333335</v>
      </c>
      <c r="EE12" s="48">
        <v>1526.6999999999998</v>
      </c>
      <c r="EF12" s="48">
        <v>1529.1999999999998</v>
      </c>
      <c r="EG12" s="48">
        <v>1525.1</v>
      </c>
      <c r="EH12" s="48">
        <v>1526.4666666666667</v>
      </c>
      <c r="EI12" s="48">
        <v>1536.6333333333337</v>
      </c>
      <c r="EJ12" s="48">
        <v>1543.4666666666667</v>
      </c>
      <c r="EK12" s="48">
        <v>1548.9666666666669</v>
      </c>
      <c r="EL12" s="48">
        <v>1541.1</v>
      </c>
      <c r="EM12" s="48">
        <v>1534</v>
      </c>
      <c r="EN12" s="48">
        <v>1530.2333333333333</v>
      </c>
      <c r="EO12" s="49">
        <v>1531.6110000000001</v>
      </c>
      <c r="EP12" s="49">
        <v>1536.415</v>
      </c>
      <c r="EQ12" s="49">
        <v>1541.433</v>
      </c>
      <c r="ER12" s="49">
        <v>1549.3009999999999</v>
      </c>
      <c r="ES12" s="49">
        <v>1556.1410000000001</v>
      </c>
      <c r="ET12" s="49">
        <v>1562.4680000000001</v>
      </c>
      <c r="EU12" s="49">
        <v>1566.952</v>
      </c>
      <c r="EV12" s="49">
        <v>1570.5239999999999</v>
      </c>
      <c r="EW12" s="49">
        <v>1574.183</v>
      </c>
      <c r="EX12" s="49">
        <v>1577.4169999999999</v>
      </c>
      <c r="EY12" s="49">
        <v>1580.8430000000001</v>
      </c>
      <c r="EZ12" s="49">
        <v>1584.1289999999999</v>
      </c>
      <c r="FA12" s="49">
        <v>1588.4880000000001</v>
      </c>
      <c r="FB12" s="49">
        <v>1593.0709999999999</v>
      </c>
      <c r="FC12" s="49">
        <v>1597.89</v>
      </c>
      <c r="FD12" s="49">
        <v>1602.3009999999999</v>
      </c>
      <c r="FE12" s="49">
        <v>1606.97</v>
      </c>
      <c r="FF12" s="49">
        <v>1611.8309999999999</v>
      </c>
      <c r="FG12" s="49">
        <v>1617.338</v>
      </c>
      <c r="FH12" s="49">
        <v>1622.72</v>
      </c>
      <c r="FI12" s="49">
        <v>1628.192</v>
      </c>
      <c r="FJ12" s="49">
        <v>1632.5260000000001</v>
      </c>
    </row>
    <row r="13" spans="1:166" x14ac:dyDescent="0.2">
      <c r="A13" t="str">
        <f>'Baseline QTR'!A13</f>
        <v>KS_NTRD</v>
      </c>
      <c r="B13" t="str">
        <f>'Baseline QTR'!B13</f>
        <v xml:space="preserve">   Wholesale and retail trade</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175.43333333333334</v>
      </c>
      <c r="N13" s="47">
        <v>175.83333333333331</v>
      </c>
      <c r="O13" s="47">
        <v>176.56666666666666</v>
      </c>
      <c r="P13" s="47">
        <v>176.86666666666667</v>
      </c>
      <c r="Q13" s="47">
        <v>180.53333333333333</v>
      </c>
      <c r="R13" s="47">
        <v>177.46666666666667</v>
      </c>
      <c r="S13" s="47">
        <v>178.13333333333333</v>
      </c>
      <c r="T13" s="47">
        <v>178.86666666666667</v>
      </c>
      <c r="U13" s="47">
        <v>180.8</v>
      </c>
      <c r="V13" s="47">
        <v>181.33333333333337</v>
      </c>
      <c r="W13" s="47">
        <v>182.86666666666667</v>
      </c>
      <c r="X13" s="47">
        <v>183.66666666666663</v>
      </c>
      <c r="Y13" s="47">
        <v>185.7</v>
      </c>
      <c r="Z13" s="47">
        <v>187.23333333333332</v>
      </c>
      <c r="AA13" s="47">
        <v>190.56666666666663</v>
      </c>
      <c r="AB13" s="47">
        <v>191.73333333333335</v>
      </c>
      <c r="AC13" s="47">
        <v>192.73333333333335</v>
      </c>
      <c r="AD13" s="47">
        <v>194.06666666666669</v>
      </c>
      <c r="AE13" s="47">
        <v>193.63333333333333</v>
      </c>
      <c r="AF13" s="47">
        <v>198.36666666666667</v>
      </c>
      <c r="AG13" s="47">
        <v>199.96666666666667</v>
      </c>
      <c r="AH13" s="47">
        <v>203.03333333333333</v>
      </c>
      <c r="AI13" s="47">
        <v>203.1</v>
      </c>
      <c r="AJ13" s="47">
        <v>205.3</v>
      </c>
      <c r="AK13" s="47">
        <v>207</v>
      </c>
      <c r="AL13" s="47">
        <v>210.46666666666667</v>
      </c>
      <c r="AM13" s="47">
        <v>212.26666666666665</v>
      </c>
      <c r="AN13" s="47">
        <v>213.06666666666663</v>
      </c>
      <c r="AO13" s="47">
        <v>215.93333333333337</v>
      </c>
      <c r="AP13" s="47">
        <v>218.43333333333331</v>
      </c>
      <c r="AQ13" s="47">
        <v>220.46666666666667</v>
      </c>
      <c r="AR13" s="47">
        <v>221.26666666666665</v>
      </c>
      <c r="AS13" s="47">
        <v>221.1</v>
      </c>
      <c r="AT13" s="47">
        <v>222.43333333333337</v>
      </c>
      <c r="AU13" s="47">
        <v>221.16666666666663</v>
      </c>
      <c r="AV13" s="47">
        <v>218.63333333333333</v>
      </c>
      <c r="AW13" s="47">
        <v>214.6</v>
      </c>
      <c r="AX13" s="47">
        <v>208.93333333333337</v>
      </c>
      <c r="AY13" s="47">
        <v>204.43333333333337</v>
      </c>
      <c r="AZ13" s="47">
        <v>201.13333333333335</v>
      </c>
      <c r="BA13" s="47">
        <v>207.46666666666667</v>
      </c>
      <c r="BB13" s="47">
        <v>206.1</v>
      </c>
      <c r="BC13" s="47">
        <v>206.3</v>
      </c>
      <c r="BD13" s="47">
        <v>205</v>
      </c>
      <c r="BE13" s="47">
        <v>205.53333333333333</v>
      </c>
      <c r="BF13" s="47">
        <v>205.46666666666667</v>
      </c>
      <c r="BG13" s="47">
        <v>205.43333333333337</v>
      </c>
      <c r="BH13" s="47">
        <v>206.56666666666663</v>
      </c>
      <c r="BI13" s="47">
        <v>206.3</v>
      </c>
      <c r="BJ13" s="47">
        <v>206.26666666666665</v>
      </c>
      <c r="BK13" s="47">
        <v>207.33333333333337</v>
      </c>
      <c r="BL13" s="47">
        <v>208.83333333333337</v>
      </c>
      <c r="BM13" s="47">
        <v>210.3</v>
      </c>
      <c r="BN13" s="47">
        <v>211.33333333333337</v>
      </c>
      <c r="BO13" s="47">
        <v>211.9</v>
      </c>
      <c r="BP13" s="47">
        <v>212.13333333333333</v>
      </c>
      <c r="BQ13" s="47">
        <v>212.46666666666667</v>
      </c>
      <c r="BR13" s="47">
        <v>212.1</v>
      </c>
      <c r="BS13" s="47">
        <v>214.73333333333332</v>
      </c>
      <c r="BT13" s="47">
        <v>215.4</v>
      </c>
      <c r="BU13" s="47">
        <v>216.4</v>
      </c>
      <c r="BV13" s="47">
        <v>217.33333333333331</v>
      </c>
      <c r="BW13" s="47">
        <v>219.76666666666665</v>
      </c>
      <c r="BX13" s="47">
        <v>218</v>
      </c>
      <c r="BY13" s="47">
        <v>217.96666666666667</v>
      </c>
      <c r="BZ13" s="47">
        <v>213.6</v>
      </c>
      <c r="CA13" s="47">
        <v>207.93333333333337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200.83333333333337</v>
      </c>
      <c r="CN13" s="47">
        <v>202.7</v>
      </c>
      <c r="CO13" s="47">
        <v>203.86666666666667</v>
      </c>
      <c r="CP13" s="47">
        <v>204.56666666666663</v>
      </c>
      <c r="CQ13" s="47">
        <v>206.43333333333337</v>
      </c>
      <c r="CR13" s="47">
        <v>207.8</v>
      </c>
      <c r="CS13" s="47">
        <v>209.3</v>
      </c>
      <c r="CT13" s="47">
        <v>211.2</v>
      </c>
      <c r="CU13" s="47">
        <v>212.06666666666663</v>
      </c>
      <c r="CV13" s="47">
        <v>211.86666666666665</v>
      </c>
      <c r="CW13" s="47">
        <v>213.7</v>
      </c>
      <c r="CX13" s="47">
        <v>214.2</v>
      </c>
      <c r="CY13" s="47">
        <v>215.96666666666667</v>
      </c>
      <c r="CZ13" s="47">
        <v>217.1</v>
      </c>
      <c r="DA13" s="47">
        <v>218.46666666666667</v>
      </c>
      <c r="DB13" s="47">
        <v>218.16666666666663</v>
      </c>
      <c r="DC13" s="47">
        <v>218.46666666666667</v>
      </c>
      <c r="DD13" s="47">
        <v>219.76666666666665</v>
      </c>
      <c r="DE13" s="47">
        <v>219.9</v>
      </c>
      <c r="DF13" s="47">
        <v>220.43333333333337</v>
      </c>
      <c r="DG13" s="47">
        <v>221.46666666666667</v>
      </c>
      <c r="DH13" s="47">
        <v>222.06666666666663</v>
      </c>
      <c r="DI13" s="47">
        <v>222.4</v>
      </c>
      <c r="DJ13" s="47">
        <v>222.03333333333333</v>
      </c>
      <c r="DK13" s="47">
        <v>223.2</v>
      </c>
      <c r="DL13" s="47">
        <v>221.96666666666667</v>
      </c>
      <c r="DM13" s="47">
        <v>222</v>
      </c>
      <c r="DN13" s="47">
        <v>220.83333333333337</v>
      </c>
      <c r="DO13" s="47">
        <v>223</v>
      </c>
      <c r="DP13" s="47">
        <v>220.43333333333337</v>
      </c>
      <c r="DQ13" s="47">
        <v>219</v>
      </c>
      <c r="DR13" s="47">
        <v>218.53333333333333</v>
      </c>
      <c r="DS13" s="48">
        <v>218.36666666666667</v>
      </c>
      <c r="DT13" s="48">
        <v>193.3</v>
      </c>
      <c r="DU13" s="48">
        <v>205.93333333333337</v>
      </c>
      <c r="DV13" s="48">
        <v>209.9</v>
      </c>
      <c r="DW13" s="48">
        <v>212.46666666666667</v>
      </c>
      <c r="DX13" s="48">
        <v>216.13333333333333</v>
      </c>
      <c r="DY13" s="48">
        <v>217.43333333333337</v>
      </c>
      <c r="DZ13" s="48">
        <v>219.16666666666663</v>
      </c>
      <c r="EA13" s="48">
        <v>211.7</v>
      </c>
      <c r="EB13" s="48">
        <v>212</v>
      </c>
      <c r="EC13" s="48">
        <v>212.63333333333335</v>
      </c>
      <c r="ED13" s="48">
        <v>211.03333333333333</v>
      </c>
      <c r="EE13" s="48">
        <v>214.2</v>
      </c>
      <c r="EF13" s="48">
        <v>213.7</v>
      </c>
      <c r="EG13" s="48">
        <v>211.7</v>
      </c>
      <c r="EH13" s="48">
        <v>210.2</v>
      </c>
      <c r="EI13" s="48">
        <v>211</v>
      </c>
      <c r="EJ13" s="48">
        <v>211.23333333333332</v>
      </c>
      <c r="EK13" s="48">
        <v>210.4</v>
      </c>
      <c r="EL13" s="48">
        <v>207.96666666666667</v>
      </c>
      <c r="EM13" s="48">
        <v>208.99999999999997</v>
      </c>
      <c r="EN13" s="48">
        <v>208.5</v>
      </c>
      <c r="EO13" s="49">
        <v>207.66139999999999</v>
      </c>
      <c r="EP13" s="49">
        <v>208.2774</v>
      </c>
      <c r="EQ13" s="49">
        <v>208.9573</v>
      </c>
      <c r="ER13" s="49">
        <v>209.76150000000001</v>
      </c>
      <c r="ES13" s="49">
        <v>211.3185</v>
      </c>
      <c r="ET13" s="49">
        <v>212.63650000000001</v>
      </c>
      <c r="EU13" s="49">
        <v>213.93020000000001</v>
      </c>
      <c r="EV13" s="49">
        <v>214.9092</v>
      </c>
      <c r="EW13" s="49">
        <v>215.7886</v>
      </c>
      <c r="EX13" s="49">
        <v>216.035</v>
      </c>
      <c r="EY13" s="49">
        <v>215.6208</v>
      </c>
      <c r="EZ13" s="49">
        <v>216.02789999999999</v>
      </c>
      <c r="FA13" s="49">
        <v>216.45519999999999</v>
      </c>
      <c r="FB13" s="49">
        <v>216.89949999999999</v>
      </c>
      <c r="FC13" s="49">
        <v>217.02010000000001</v>
      </c>
      <c r="FD13" s="49">
        <v>217.24529999999999</v>
      </c>
      <c r="FE13" s="49">
        <v>217.43049999999999</v>
      </c>
      <c r="FF13" s="49">
        <v>217.60130000000001</v>
      </c>
      <c r="FG13" s="49">
        <v>217.87960000000001</v>
      </c>
      <c r="FH13" s="49">
        <v>218.22929999999999</v>
      </c>
      <c r="FI13" s="49">
        <v>218.58860000000001</v>
      </c>
      <c r="FJ13" s="49">
        <v>218.76009999999999</v>
      </c>
    </row>
    <row r="14" spans="1:166" x14ac:dyDescent="0.2">
      <c r="A14" t="str">
        <f>'Baseline QTR'!A14</f>
        <v>KS_NTWU</v>
      </c>
      <c r="B14" t="str">
        <f>'Baseline QTR'!B14</f>
        <v xml:space="preserve">   Transportation and public utilities</v>
      </c>
      <c r="C14" s="47">
        <v>48.800000000000004</v>
      </c>
      <c r="D14" s="47">
        <v>51.833333333333321</v>
      </c>
      <c r="E14" s="47">
        <v>53.566666666666727</v>
      </c>
      <c r="F14" s="47">
        <v>50.966666666666576</v>
      </c>
      <c r="G14" s="47">
        <v>51.400000000000041</v>
      </c>
      <c r="H14" s="47">
        <v>51.966666666666796</v>
      </c>
      <c r="I14" s="47">
        <v>54.266666666666652</v>
      </c>
      <c r="J14" s="47">
        <v>52.033333333333296</v>
      </c>
      <c r="K14" s="47">
        <v>50.2</v>
      </c>
      <c r="L14" s="47">
        <v>51.3</v>
      </c>
      <c r="M14" s="47">
        <v>51.899999999999963</v>
      </c>
      <c r="N14" s="47">
        <v>50.100000000000051</v>
      </c>
      <c r="O14" s="47">
        <v>49.933333333333358</v>
      </c>
      <c r="P14" s="47">
        <v>49.966666666666669</v>
      </c>
      <c r="Q14" s="47">
        <v>51.666666666666671</v>
      </c>
      <c r="R14" s="47">
        <v>47.766666666666758</v>
      </c>
      <c r="S14" s="47">
        <v>49.233333333333363</v>
      </c>
      <c r="T14" s="47">
        <v>50.266666666666609</v>
      </c>
      <c r="U14" s="47">
        <v>51.366666666666688</v>
      </c>
      <c r="V14" s="47">
        <v>50.633333333333141</v>
      </c>
      <c r="W14" s="47">
        <v>49.133333333333326</v>
      </c>
      <c r="X14" s="47">
        <v>50.300000000000111</v>
      </c>
      <c r="Y14" s="47">
        <v>52.166666666666714</v>
      </c>
      <c r="Z14" s="47">
        <v>51.066666666666805</v>
      </c>
      <c r="AA14" s="47">
        <v>51.200000000000117</v>
      </c>
      <c r="AB14" s="47">
        <v>50.633333333333255</v>
      </c>
      <c r="AC14" s="47">
        <v>53.86666666666661</v>
      </c>
      <c r="AD14" s="47">
        <v>54.433333333333287</v>
      </c>
      <c r="AE14" s="47">
        <v>53.466666666666619</v>
      </c>
      <c r="AF14" s="47">
        <v>55.133333333333198</v>
      </c>
      <c r="AG14" s="47">
        <v>54.266666666666559</v>
      </c>
      <c r="AH14" s="47">
        <v>51.766666666666616</v>
      </c>
      <c r="AI14" s="47">
        <v>55.23333333333332</v>
      </c>
      <c r="AJ14" s="47">
        <v>57.033333333333246</v>
      </c>
      <c r="AK14" s="47">
        <v>57.366666666666589</v>
      </c>
      <c r="AL14" s="47">
        <v>57.300000000000054</v>
      </c>
      <c r="AM14" s="47">
        <v>56.666666666666629</v>
      </c>
      <c r="AN14" s="47">
        <v>57.066666666666706</v>
      </c>
      <c r="AO14" s="47">
        <v>56.866666666666688</v>
      </c>
      <c r="AP14" s="47">
        <v>58.266666666666808</v>
      </c>
      <c r="AQ14" s="47">
        <v>55.90000000000002</v>
      </c>
      <c r="AR14" s="47">
        <v>56.566666666666514</v>
      </c>
      <c r="AS14" s="47">
        <v>56.233333333333448</v>
      </c>
      <c r="AT14" s="47">
        <v>57.566666666666542</v>
      </c>
      <c r="AU14" s="47">
        <v>56.266666666666808</v>
      </c>
      <c r="AV14" s="47">
        <v>55.866666666666781</v>
      </c>
      <c r="AW14" s="47">
        <v>54.366666666666617</v>
      </c>
      <c r="AX14" s="47">
        <v>52.533333333333339</v>
      </c>
      <c r="AY14" s="47">
        <v>51.799999999999898</v>
      </c>
      <c r="AZ14" s="47">
        <v>51.633333333333205</v>
      </c>
      <c r="BA14" s="47">
        <v>51.766666666666765</v>
      </c>
      <c r="BB14" s="47">
        <v>51.599999999999824</v>
      </c>
      <c r="BC14" s="47">
        <v>51.033333333333267</v>
      </c>
      <c r="BD14" s="47">
        <v>50.433333333333202</v>
      </c>
      <c r="BE14" s="47">
        <v>50.56666666666667</v>
      </c>
      <c r="BF14" s="47">
        <v>50.699999999999967</v>
      </c>
      <c r="BG14" s="47">
        <v>49.800000000000075</v>
      </c>
      <c r="BH14" s="47">
        <v>50.300000000000054</v>
      </c>
      <c r="BI14" s="47">
        <v>51.000000000000099</v>
      </c>
      <c r="BJ14" s="47">
        <v>51.533333333333374</v>
      </c>
      <c r="BK14" s="47">
        <v>50.366666666666539</v>
      </c>
      <c r="BL14" s="47">
        <v>49.633333333333489</v>
      </c>
      <c r="BM14" s="47">
        <v>49.96666666666669</v>
      </c>
      <c r="BN14" s="47">
        <v>50.433333333333245</v>
      </c>
      <c r="BO14" s="47">
        <v>50.43333333333333</v>
      </c>
      <c r="BP14" s="47">
        <v>50.06666666666672</v>
      </c>
      <c r="BQ14" s="47">
        <v>51.100000000000023</v>
      </c>
      <c r="BR14" s="47">
        <v>51.000000000000149</v>
      </c>
      <c r="BS14" s="47">
        <v>51.200000000000131</v>
      </c>
      <c r="BT14" s="47">
        <v>51.266666666666744</v>
      </c>
      <c r="BU14" s="47">
        <v>52.499999999999872</v>
      </c>
      <c r="BV14" s="47">
        <v>52.466666666666541</v>
      </c>
      <c r="BW14" s="47">
        <v>51.666666666666757</v>
      </c>
      <c r="BX14" s="47">
        <v>51.266666666666488</v>
      </c>
      <c r="BY14" s="47">
        <v>51.700000000000102</v>
      </c>
      <c r="BZ14" s="47">
        <v>50.66666666666665</v>
      </c>
      <c r="CA14" s="47">
        <v>49.600000000000009</v>
      </c>
      <c r="CB14" s="47">
        <v>47.300000000000068</v>
      </c>
      <c r="CC14" s="47">
        <v>47.566666666666741</v>
      </c>
      <c r="CD14" s="47">
        <v>46.799999999999983</v>
      </c>
      <c r="CE14" s="47">
        <v>46.366666666666539</v>
      </c>
      <c r="CF14" s="47">
        <v>45.999999999999865</v>
      </c>
      <c r="CG14" s="47">
        <v>47.03333333333331</v>
      </c>
      <c r="CH14" s="47">
        <v>47.099999999999952</v>
      </c>
      <c r="CI14" s="47">
        <v>47.400000000000055</v>
      </c>
      <c r="CJ14" s="47">
        <v>47.499999999999794</v>
      </c>
      <c r="CK14" s="47">
        <v>48.466666666666612</v>
      </c>
      <c r="CL14" s="47">
        <v>48.533333333333289</v>
      </c>
      <c r="CM14" s="47">
        <v>48.39999999999997</v>
      </c>
      <c r="CN14" s="47">
        <v>48.466666666666484</v>
      </c>
      <c r="CO14" s="47">
        <v>48.566666666666791</v>
      </c>
      <c r="CP14" s="47">
        <v>49.366666666666816</v>
      </c>
      <c r="CQ14" s="47">
        <v>48.666666666666529</v>
      </c>
      <c r="CR14" s="47">
        <v>49.166666666666693</v>
      </c>
      <c r="CS14" s="47">
        <v>49.799999999999741</v>
      </c>
      <c r="CT14" s="47">
        <v>51.233333333333185</v>
      </c>
      <c r="CU14" s="47">
        <v>52.000000000000128</v>
      </c>
      <c r="CV14" s="47">
        <v>52.800000000000146</v>
      </c>
      <c r="CW14" s="47">
        <v>53.399999999999949</v>
      </c>
      <c r="CX14" s="47">
        <v>55.066666666666713</v>
      </c>
      <c r="CY14" s="47">
        <v>55.466666666666789</v>
      </c>
      <c r="CZ14" s="47">
        <v>55.433333333333394</v>
      </c>
      <c r="DA14" s="47">
        <v>55.966666666666669</v>
      </c>
      <c r="DB14" s="47">
        <v>58.133333333333432</v>
      </c>
      <c r="DC14" s="47">
        <v>57.933333333333387</v>
      </c>
      <c r="DD14" s="47">
        <v>58.666666666666742</v>
      </c>
      <c r="DE14" s="47">
        <v>59.499999999999837</v>
      </c>
      <c r="DF14" s="47">
        <v>61.199999999999974</v>
      </c>
      <c r="DG14" s="47">
        <v>61.566666666666436</v>
      </c>
      <c r="DH14" s="47">
        <v>62.166666666666565</v>
      </c>
      <c r="DI14" s="47">
        <v>62.633333333333162</v>
      </c>
      <c r="DJ14" s="47">
        <v>64.766666666666652</v>
      </c>
      <c r="DK14" s="47">
        <v>64.733333333333348</v>
      </c>
      <c r="DL14" s="47">
        <v>64.466666666666441</v>
      </c>
      <c r="DM14" s="47">
        <v>64.000000000000085</v>
      </c>
      <c r="DN14" s="47">
        <v>66.566666666666848</v>
      </c>
      <c r="DO14" s="47">
        <v>66.166666666666572</v>
      </c>
      <c r="DP14" s="47">
        <v>66.466666666666541</v>
      </c>
      <c r="DQ14" s="47">
        <v>67.099999999999952</v>
      </c>
      <c r="DR14" s="47">
        <v>69.066666666666805</v>
      </c>
      <c r="DS14" s="48">
        <v>69.06666666666645</v>
      </c>
      <c r="DT14" s="48">
        <v>62.133333333333404</v>
      </c>
      <c r="DU14" s="48">
        <v>62.666666666666671</v>
      </c>
      <c r="DV14" s="48">
        <v>65.600000000000179</v>
      </c>
      <c r="DW14" s="48">
        <v>65.266666666666396</v>
      </c>
      <c r="DX14" s="48">
        <v>63.166666666666714</v>
      </c>
      <c r="DY14" s="48">
        <v>64.79999999999994</v>
      </c>
      <c r="DZ14" s="48">
        <v>69.299999999999869</v>
      </c>
      <c r="EA14" s="48">
        <v>71.366666666666617</v>
      </c>
      <c r="EB14" s="48">
        <v>70.400000000000134</v>
      </c>
      <c r="EC14" s="48">
        <v>72.066666666666578</v>
      </c>
      <c r="ED14" s="48">
        <v>73.800000000000153</v>
      </c>
      <c r="EE14" s="48">
        <v>73.500000000000185</v>
      </c>
      <c r="EF14" s="48">
        <v>71.500000000000071</v>
      </c>
      <c r="EG14" s="48">
        <v>71.833333333333258</v>
      </c>
      <c r="EH14" s="48">
        <v>73.099999999999909</v>
      </c>
      <c r="EI14" s="48">
        <v>72.733333333333434</v>
      </c>
      <c r="EJ14" s="48">
        <v>71.700000000000045</v>
      </c>
      <c r="EK14" s="48">
        <v>72.766666666666737</v>
      </c>
      <c r="EL14" s="48">
        <v>75.700000000000102</v>
      </c>
      <c r="EM14" s="48">
        <v>73.800000000000054</v>
      </c>
      <c r="EN14" s="48">
        <v>71.066666666666677</v>
      </c>
      <c r="EO14" s="49">
        <v>72.765129999999999</v>
      </c>
      <c r="EP14" s="49">
        <v>74.141890000000004</v>
      </c>
      <c r="EQ14" s="49">
        <v>74.037520000000001</v>
      </c>
      <c r="ER14" s="49">
        <v>74.202910000000003</v>
      </c>
      <c r="ES14" s="49">
        <v>74.957589999999996</v>
      </c>
      <c r="ET14" s="49">
        <v>75.562010000000001</v>
      </c>
      <c r="EU14" s="49">
        <v>75.879559999999998</v>
      </c>
      <c r="EV14" s="49">
        <v>76.195310000000006</v>
      </c>
      <c r="EW14" s="49">
        <v>76.605080000000001</v>
      </c>
      <c r="EX14" s="49">
        <v>76.903630000000007</v>
      </c>
      <c r="EY14" s="49">
        <v>77.327439999999996</v>
      </c>
      <c r="EZ14" s="49">
        <v>77.583389999999994</v>
      </c>
      <c r="FA14" s="49">
        <v>77.817350000000005</v>
      </c>
      <c r="FB14" s="49">
        <v>78.081869999999995</v>
      </c>
      <c r="FC14" s="49">
        <v>78.364149999999995</v>
      </c>
      <c r="FD14" s="49">
        <v>78.577629999999999</v>
      </c>
      <c r="FE14" s="49">
        <v>78.786159999999995</v>
      </c>
      <c r="FF14" s="49">
        <v>79.011690000000002</v>
      </c>
      <c r="FG14" s="49">
        <v>79.26885</v>
      </c>
      <c r="FH14" s="49">
        <v>79.451490000000007</v>
      </c>
      <c r="FI14" s="49">
        <v>79.644829999999999</v>
      </c>
      <c r="FJ14" s="49">
        <v>79.817160000000001</v>
      </c>
    </row>
    <row r="15" spans="1:166" x14ac:dyDescent="0.2">
      <c r="A15" t="str">
        <f>'Baseline QTR'!A15</f>
        <v>KS_NINF</v>
      </c>
      <c r="B15" t="str">
        <f>'Baseline QTR'!B15</f>
        <v xml:space="preserve">   Information</v>
      </c>
      <c r="C15" s="47">
        <v>31.733333333333334</v>
      </c>
      <c r="D15" s="47">
        <v>31.566666666666663</v>
      </c>
      <c r="E15" s="47">
        <v>32.033333333333331</v>
      </c>
      <c r="F15" s="47">
        <v>31.566666666666663</v>
      </c>
      <c r="G15" s="47">
        <v>32.233333333333334</v>
      </c>
      <c r="H15" s="47">
        <v>32.9</v>
      </c>
      <c r="I15" s="47">
        <v>33.466666666666669</v>
      </c>
      <c r="J15" s="47">
        <v>34.233333333333334</v>
      </c>
      <c r="K15" s="47">
        <v>34.700000000000003</v>
      </c>
      <c r="L15" s="47">
        <v>34.866666666666667</v>
      </c>
      <c r="M15" s="47">
        <v>35.333333333333336</v>
      </c>
      <c r="N15" s="47">
        <v>36.06666666666667</v>
      </c>
      <c r="O15" s="47">
        <v>36.9</v>
      </c>
      <c r="P15" s="47">
        <v>37.666666666666664</v>
      </c>
      <c r="Q15" s="47">
        <v>39</v>
      </c>
      <c r="R15" s="47">
        <v>38.6</v>
      </c>
      <c r="S15" s="47">
        <v>39.266666666666666</v>
      </c>
      <c r="T15" s="47">
        <v>39.866666666666667</v>
      </c>
      <c r="U15" s="47">
        <v>40.1</v>
      </c>
      <c r="V15" s="47">
        <v>42.8</v>
      </c>
      <c r="W15" s="47">
        <v>43.5</v>
      </c>
      <c r="X15" s="47">
        <v>45.166666666666664</v>
      </c>
      <c r="Y15" s="47">
        <v>46.566666666666663</v>
      </c>
      <c r="Z15" s="47">
        <v>48.43333333333333</v>
      </c>
      <c r="AA15" s="47">
        <v>49.066666666666663</v>
      </c>
      <c r="AB15" s="47">
        <v>50.266666666666666</v>
      </c>
      <c r="AC15" s="47">
        <v>49.9</v>
      </c>
      <c r="AD15" s="47">
        <v>50.733333333333334</v>
      </c>
      <c r="AE15" s="47">
        <v>51.86666666666666</v>
      </c>
      <c r="AF15" s="47">
        <v>52.966666666666669</v>
      </c>
      <c r="AG15" s="47">
        <v>54.7</v>
      </c>
      <c r="AH15" s="47">
        <v>55.066666666666663</v>
      </c>
      <c r="AI15" s="47">
        <v>56</v>
      </c>
      <c r="AJ15" s="47">
        <v>56.366666666666667</v>
      </c>
      <c r="AK15" s="47">
        <v>57.866666666666667</v>
      </c>
      <c r="AL15" s="47">
        <v>58.93333333333333</v>
      </c>
      <c r="AM15" s="47">
        <v>61.8</v>
      </c>
      <c r="AN15" s="47">
        <v>62.56666666666667</v>
      </c>
      <c r="AO15" s="47">
        <v>66.400000000000006</v>
      </c>
      <c r="AP15" s="47">
        <v>66.966666666666669</v>
      </c>
      <c r="AQ15" s="47">
        <v>71.466666666666669</v>
      </c>
      <c r="AR15" s="47">
        <v>74.266666666666666</v>
      </c>
      <c r="AS15" s="47">
        <v>77.833333333333343</v>
      </c>
      <c r="AT15" s="47">
        <v>79.166666666666671</v>
      </c>
      <c r="AU15" s="47">
        <v>79.099999999999994</v>
      </c>
      <c r="AV15" s="47">
        <v>77.5</v>
      </c>
      <c r="AW15" s="47">
        <v>75.86666666666666</v>
      </c>
      <c r="AX15" s="47">
        <v>75.166666666666657</v>
      </c>
      <c r="AY15" s="47">
        <v>73.633333333333326</v>
      </c>
      <c r="AZ15" s="47">
        <v>73.100000000000009</v>
      </c>
      <c r="BA15" s="47">
        <v>72.666666666666671</v>
      </c>
      <c r="BB15" s="47">
        <v>72.533333333333331</v>
      </c>
      <c r="BC15" s="47">
        <v>71.866666666666674</v>
      </c>
      <c r="BD15" s="47">
        <v>71.3</v>
      </c>
      <c r="BE15" s="47">
        <v>71.566666666666663</v>
      </c>
      <c r="BF15" s="47">
        <v>72.100000000000009</v>
      </c>
      <c r="BG15" s="47">
        <v>72.400000000000006</v>
      </c>
      <c r="BH15" s="47">
        <v>72.766666666666666</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79.766666666666666</v>
      </c>
      <c r="BS15" s="47">
        <v>80.699999999999989</v>
      </c>
      <c r="BT15" s="47">
        <v>81.633333333333326</v>
      </c>
      <c r="BU15" s="47">
        <v>81.766666666666666</v>
      </c>
      <c r="BV15" s="47">
        <v>82.366666666666674</v>
      </c>
      <c r="BW15" s="47">
        <v>83.6</v>
      </c>
      <c r="BX15" s="47">
        <v>84.733333333333334</v>
      </c>
      <c r="BY15" s="47">
        <v>86.2</v>
      </c>
      <c r="BZ15" s="47">
        <v>86.8</v>
      </c>
      <c r="CA15" s="47">
        <v>86.566666666666663</v>
      </c>
      <c r="CB15" s="47">
        <v>85.466666666666669</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87.266666666666666</v>
      </c>
      <c r="CO15" s="47">
        <v>86.5</v>
      </c>
      <c r="CP15" s="47">
        <v>86.7</v>
      </c>
      <c r="CQ15" s="47">
        <v>87.266666666666666</v>
      </c>
      <c r="CR15" s="47">
        <v>87.766666666666666</v>
      </c>
      <c r="CS15" s="47">
        <v>88.266666666666666</v>
      </c>
      <c r="CT15" s="47">
        <v>89.3</v>
      </c>
      <c r="CU15" s="47">
        <v>90.2</v>
      </c>
      <c r="CV15" s="47">
        <v>91.1</v>
      </c>
      <c r="CW15" s="47">
        <v>92.666666666666686</v>
      </c>
      <c r="CX15" s="47">
        <v>92.533333333333317</v>
      </c>
      <c r="CY15" s="47">
        <v>92.4</v>
      </c>
      <c r="CZ15" s="47">
        <v>93.433333333333337</v>
      </c>
      <c r="DA15" s="47">
        <v>95.4</v>
      </c>
      <c r="DB15" s="47">
        <v>97.36666666666666</v>
      </c>
      <c r="DC15" s="47">
        <v>99.033333333333317</v>
      </c>
      <c r="DD15" s="47">
        <v>101.13333333333334</v>
      </c>
      <c r="DE15" s="47">
        <v>103.3</v>
      </c>
      <c r="DF15" s="47">
        <v>105.16666666666669</v>
      </c>
      <c r="DG15" s="47">
        <v>106.66666666666669</v>
      </c>
      <c r="DH15" s="47">
        <v>107.96666666666668</v>
      </c>
      <c r="DI15" s="47">
        <v>109.2</v>
      </c>
      <c r="DJ15" s="47">
        <v>110.5</v>
      </c>
      <c r="DK15" s="47">
        <v>111.8</v>
      </c>
      <c r="DL15" s="47">
        <v>115.1</v>
      </c>
      <c r="DM15" s="47">
        <v>118.16666666666669</v>
      </c>
      <c r="DN15" s="47">
        <v>120</v>
      </c>
      <c r="DO15" s="47">
        <v>122.46666666666668</v>
      </c>
      <c r="DP15" s="47">
        <v>124.96666666666664</v>
      </c>
      <c r="DQ15" s="47">
        <v>128.36666666666667</v>
      </c>
      <c r="DR15" s="47">
        <v>128.86666666666667</v>
      </c>
      <c r="DS15" s="48">
        <v>130.80000000000001</v>
      </c>
      <c r="DT15" s="48">
        <v>130.69999999999999</v>
      </c>
      <c r="DU15" s="48">
        <v>131.06666666666666</v>
      </c>
      <c r="DV15" s="48">
        <v>133.60000000000002</v>
      </c>
      <c r="DW15" s="48">
        <v>134.13333333333333</v>
      </c>
      <c r="DX15" s="48">
        <v>135.80000000000001</v>
      </c>
      <c r="DY15" s="48">
        <v>137.86666666666667</v>
      </c>
      <c r="DZ15" s="48">
        <v>142.36666666666667</v>
      </c>
      <c r="EA15" s="48">
        <v>142.6</v>
      </c>
      <c r="EB15" s="48">
        <v>146.1</v>
      </c>
      <c r="EC15" s="48">
        <v>145.63333333333333</v>
      </c>
      <c r="ED15" s="48">
        <v>144.9</v>
      </c>
      <c r="EE15" s="48">
        <v>143.16666666666666</v>
      </c>
      <c r="EF15" s="48">
        <v>140.19999999999999</v>
      </c>
      <c r="EG15" s="48">
        <v>136.86666666666667</v>
      </c>
      <c r="EH15" s="48">
        <v>134.23333333333332</v>
      </c>
      <c r="EI15" s="48">
        <v>133.63333333333333</v>
      </c>
      <c r="EJ15" s="48">
        <v>133.46666666666667</v>
      </c>
      <c r="EK15" s="48">
        <v>133.5</v>
      </c>
      <c r="EL15" s="48">
        <v>132.1</v>
      </c>
      <c r="EM15" s="48">
        <v>130.30000000000001</v>
      </c>
      <c r="EN15" s="48">
        <v>131.56666666666669</v>
      </c>
      <c r="EO15" s="49">
        <v>131.66810000000001</v>
      </c>
      <c r="EP15" s="49">
        <v>131.9325</v>
      </c>
      <c r="EQ15" s="49">
        <v>131.6635</v>
      </c>
      <c r="ER15" s="49">
        <v>131.94370000000001</v>
      </c>
      <c r="ES15" s="49">
        <v>132.04400000000001</v>
      </c>
      <c r="ET15" s="49">
        <v>132.29769999999999</v>
      </c>
      <c r="EU15" s="49">
        <v>132.45089999999999</v>
      </c>
      <c r="EV15" s="49">
        <v>132.33459999999999</v>
      </c>
      <c r="EW15" s="49">
        <v>132.12809999999999</v>
      </c>
      <c r="EX15" s="49">
        <v>131.84219999999999</v>
      </c>
      <c r="EY15" s="49">
        <v>131.83099999999999</v>
      </c>
      <c r="EZ15" s="49">
        <v>131.8562</v>
      </c>
      <c r="FA15" s="49">
        <v>132.06120000000001</v>
      </c>
      <c r="FB15" s="49">
        <v>132.28139999999999</v>
      </c>
      <c r="FC15" s="49">
        <v>132.6345</v>
      </c>
      <c r="FD15" s="49">
        <v>133.1027</v>
      </c>
      <c r="FE15" s="49">
        <v>133.6326</v>
      </c>
      <c r="FF15" s="49">
        <v>134.20769999999999</v>
      </c>
      <c r="FG15" s="49">
        <v>134.8494</v>
      </c>
      <c r="FH15" s="49">
        <v>135.44800000000001</v>
      </c>
      <c r="FI15" s="49">
        <v>136.10659999999999</v>
      </c>
      <c r="FJ15" s="49">
        <v>136.7183</v>
      </c>
    </row>
    <row r="16" spans="1:166" x14ac:dyDescent="0.2">
      <c r="A16" t="str">
        <f>'Baseline QTR'!A16</f>
        <v>KS_NFIN</v>
      </c>
      <c r="B16" t="str">
        <f>'Baseline QTR'!B16</f>
        <v xml:space="preserve">   Financial activities</v>
      </c>
      <c r="C16" s="47">
        <v>70.566666666666663</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75.966666666666669</v>
      </c>
      <c r="R16" s="47">
        <v>75.466666666666669</v>
      </c>
      <c r="S16" s="47">
        <v>77.900000000000006</v>
      </c>
      <c r="T16" s="47">
        <v>76.266666666666666</v>
      </c>
      <c r="U16" s="47">
        <v>75.466666666666669</v>
      </c>
      <c r="V16" s="47">
        <v>73.86666666666666</v>
      </c>
      <c r="W16" s="47">
        <v>73.533333333333331</v>
      </c>
      <c r="X16" s="47">
        <v>73.033333333333331</v>
      </c>
      <c r="Y16" s="47">
        <v>74.166666666666671</v>
      </c>
      <c r="Z16" s="47">
        <v>74.899999999999991</v>
      </c>
      <c r="AA16" s="47">
        <v>75.466666666666669</v>
      </c>
      <c r="AB16" s="47">
        <v>75.766666666666666</v>
      </c>
      <c r="AC16" s="47">
        <v>76.233333333333334</v>
      </c>
      <c r="AD16" s="47">
        <v>76.2</v>
      </c>
      <c r="AE16" s="47">
        <v>76.3</v>
      </c>
      <c r="AF16" s="47">
        <v>77.366666666666674</v>
      </c>
      <c r="AG16" s="47">
        <v>78.399999999999991</v>
      </c>
      <c r="AH16" s="47">
        <v>80.333333333333329</v>
      </c>
      <c r="AI16" s="47">
        <v>79.566666666666663</v>
      </c>
      <c r="AJ16" s="47">
        <v>83.066666666666677</v>
      </c>
      <c r="AK16" s="47">
        <v>84.766666666666666</v>
      </c>
      <c r="AL16" s="47">
        <v>87.5</v>
      </c>
      <c r="AM16" s="47">
        <v>87.7</v>
      </c>
      <c r="AN16" s="47">
        <v>88.399999999999991</v>
      </c>
      <c r="AO16" s="47">
        <v>89.166666666666671</v>
      </c>
      <c r="AP16" s="47">
        <v>88.833333333333329</v>
      </c>
      <c r="AQ16" s="47">
        <v>88.899999999999991</v>
      </c>
      <c r="AR16" s="47">
        <v>88.466666666666669</v>
      </c>
      <c r="AS16" s="47">
        <v>88.233333333333334</v>
      </c>
      <c r="AT16" s="47">
        <v>88.6</v>
      </c>
      <c r="AU16" s="47">
        <v>89.8</v>
      </c>
      <c r="AV16" s="47">
        <v>89.833333333333329</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91.533333333333317</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93.13333333333334</v>
      </c>
      <c r="BX16" s="47">
        <v>92.433333333333337</v>
      </c>
      <c r="BY16" s="47">
        <v>91.333333333333314</v>
      </c>
      <c r="BZ16" s="47">
        <v>89.466666666666654</v>
      </c>
      <c r="CA16" s="47">
        <v>87</v>
      </c>
      <c r="CB16" s="47">
        <v>85.233333333333334</v>
      </c>
      <c r="CC16" s="47">
        <v>83.2</v>
      </c>
      <c r="CD16" s="47">
        <v>81.633333333333326</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78.533333333333331</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86.199999999999989</v>
      </c>
      <c r="DL16" s="47">
        <v>86.733333333333334</v>
      </c>
      <c r="DM16" s="47">
        <v>86.833333333333343</v>
      </c>
      <c r="DN16" s="47">
        <v>86.866666666666674</v>
      </c>
      <c r="DO16" s="47">
        <v>87.5</v>
      </c>
      <c r="DP16" s="47">
        <v>88.13333333333334</v>
      </c>
      <c r="DQ16" s="47">
        <v>88.7</v>
      </c>
      <c r="DR16" s="47">
        <v>89.033333333333331</v>
      </c>
      <c r="DS16" s="48">
        <v>88.166666666666671</v>
      </c>
      <c r="DT16" s="48">
        <v>85.066666666666663</v>
      </c>
      <c r="DU16" s="48">
        <v>85.066666666666663</v>
      </c>
      <c r="DV16" s="48">
        <v>86.466666666666669</v>
      </c>
      <c r="DW16" s="48">
        <v>86.533333333333331</v>
      </c>
      <c r="DX16" s="48">
        <v>86.733333333333334</v>
      </c>
      <c r="DY16" s="48">
        <v>86.966666666666669</v>
      </c>
      <c r="DZ16" s="48">
        <v>88.6</v>
      </c>
      <c r="EA16" s="48">
        <v>89.8</v>
      </c>
      <c r="EB16" s="48">
        <v>89.433333333333337</v>
      </c>
      <c r="EC16" s="48">
        <v>88.966666666666669</v>
      </c>
      <c r="ED16" s="48">
        <v>88.633333333333326</v>
      </c>
      <c r="EE16" s="48">
        <v>88.033333333333331</v>
      </c>
      <c r="EF16" s="48">
        <v>88.066666666666663</v>
      </c>
      <c r="EG16" s="48">
        <v>87.300000000000011</v>
      </c>
      <c r="EH16" s="48">
        <v>86.933333333333337</v>
      </c>
      <c r="EI16" s="48">
        <v>86.566666666666663</v>
      </c>
      <c r="EJ16" s="48">
        <v>86.433333333333337</v>
      </c>
      <c r="EK16" s="48">
        <v>86.366666666666674</v>
      </c>
      <c r="EL16" s="48">
        <v>85.366666666666674</v>
      </c>
      <c r="EM16" s="48">
        <v>85.800000000000011</v>
      </c>
      <c r="EN16" s="48">
        <v>84.466666666666669</v>
      </c>
      <c r="EO16" s="49">
        <v>84.623639999999995</v>
      </c>
      <c r="EP16" s="49">
        <v>84.837670000000003</v>
      </c>
      <c r="EQ16" s="49">
        <v>85.072230000000005</v>
      </c>
      <c r="ER16" s="49">
        <v>85.165890000000005</v>
      </c>
      <c r="ES16" s="49">
        <v>85.518140000000002</v>
      </c>
      <c r="ET16" s="49">
        <v>85.778080000000003</v>
      </c>
      <c r="EU16" s="49">
        <v>86.113259999999997</v>
      </c>
      <c r="EV16" s="49">
        <v>86.318600000000004</v>
      </c>
      <c r="EW16" s="49">
        <v>86.541929999999994</v>
      </c>
      <c r="EX16" s="49">
        <v>86.589529999999996</v>
      </c>
      <c r="EY16" s="49">
        <v>86.947620000000001</v>
      </c>
      <c r="EZ16" s="49">
        <v>86.920739999999995</v>
      </c>
      <c r="FA16" s="49">
        <v>86.869900000000001</v>
      </c>
      <c r="FB16" s="49">
        <v>86.860759999999999</v>
      </c>
      <c r="FC16" s="49">
        <v>86.889259999999993</v>
      </c>
      <c r="FD16" s="49">
        <v>86.905630000000002</v>
      </c>
      <c r="FE16" s="49">
        <v>86.94802</v>
      </c>
      <c r="FF16" s="49">
        <v>86.93289</v>
      </c>
      <c r="FG16" s="49">
        <v>86.97139</v>
      </c>
      <c r="FH16" s="49">
        <v>86.974530000000001</v>
      </c>
      <c r="FI16" s="49">
        <v>87.048389999999998</v>
      </c>
      <c r="FJ16" s="49">
        <v>87.02055</v>
      </c>
    </row>
    <row r="17" spans="1:166" x14ac:dyDescent="0.2">
      <c r="A17" t="str">
        <f>'Baseline QTR'!A17</f>
        <v>KS_NPBS</v>
      </c>
      <c r="B17" t="str">
        <f>'Baseline QTR'!B17</f>
        <v xml:space="preserve">   Professional and business services</v>
      </c>
      <c r="C17" s="47">
        <v>121.93333333333334</v>
      </c>
      <c r="D17" s="47">
        <v>124.33333333333331</v>
      </c>
      <c r="E17" s="47">
        <v>126.13333333333334</v>
      </c>
      <c r="F17" s="47">
        <v>125.5</v>
      </c>
      <c r="G17" s="47">
        <v>124.76666666666668</v>
      </c>
      <c r="H17" s="47">
        <v>123.76666666666668</v>
      </c>
      <c r="I17" s="47">
        <v>124.06666666666666</v>
      </c>
      <c r="J17" s="47">
        <v>124.66666666666669</v>
      </c>
      <c r="K17" s="47">
        <v>128.39999999999998</v>
      </c>
      <c r="L17" s="47">
        <v>126.56666666666666</v>
      </c>
      <c r="M17" s="47">
        <v>124.06666666666668</v>
      </c>
      <c r="N17" s="47">
        <v>124.53333333333332</v>
      </c>
      <c r="O17" s="47">
        <v>129.56666666666666</v>
      </c>
      <c r="P17" s="47">
        <v>130.86666666666667</v>
      </c>
      <c r="Q17" s="47">
        <v>134.03333333333333</v>
      </c>
      <c r="R17" s="47">
        <v>133.36666666666667</v>
      </c>
      <c r="S17" s="47">
        <v>136.06666666666666</v>
      </c>
      <c r="T17" s="47">
        <v>139.19999999999999</v>
      </c>
      <c r="U17" s="47">
        <v>141.69999999999999</v>
      </c>
      <c r="V17" s="47">
        <v>145.13333333333335</v>
      </c>
      <c r="W17" s="47">
        <v>145.23333333333335</v>
      </c>
      <c r="X17" s="47">
        <v>144.30000000000001</v>
      </c>
      <c r="Y17" s="47">
        <v>145.66666666666666</v>
      </c>
      <c r="Z17" s="47">
        <v>148.73333333333335</v>
      </c>
      <c r="AA17" s="47">
        <v>153.13333333333333</v>
      </c>
      <c r="AB17" s="47">
        <v>153.30000000000001</v>
      </c>
      <c r="AC17" s="47">
        <v>156.36666666666667</v>
      </c>
      <c r="AD17" s="47">
        <v>160.53333333333333</v>
      </c>
      <c r="AE17" s="47">
        <v>164.6</v>
      </c>
      <c r="AF17" s="47">
        <v>169.33333333333334</v>
      </c>
      <c r="AG17" s="47">
        <v>170.20000000000002</v>
      </c>
      <c r="AH17" s="47">
        <v>173.63333333333333</v>
      </c>
      <c r="AI17" s="47">
        <v>177.66666666666666</v>
      </c>
      <c r="AJ17" s="47">
        <v>177.93333333333334</v>
      </c>
      <c r="AK17" s="47">
        <v>179.73333333333335</v>
      </c>
      <c r="AL17" s="47">
        <v>181.06666666666663</v>
      </c>
      <c r="AM17" s="47">
        <v>183.46666666666667</v>
      </c>
      <c r="AN17" s="47">
        <v>187.93333333333337</v>
      </c>
      <c r="AO17" s="47">
        <v>191.73333333333332</v>
      </c>
      <c r="AP17" s="47">
        <v>195.93333333333337</v>
      </c>
      <c r="AQ17" s="47">
        <v>198.83333333333331</v>
      </c>
      <c r="AR17" s="47">
        <v>200.46666666666667</v>
      </c>
      <c r="AS17" s="47">
        <v>204.6</v>
      </c>
      <c r="AT17" s="47">
        <v>205.33333333333337</v>
      </c>
      <c r="AU17" s="47">
        <v>198.46666666666667</v>
      </c>
      <c r="AV17" s="47">
        <v>194.43333333333337</v>
      </c>
      <c r="AW17" s="47">
        <v>187.33333333333337</v>
      </c>
      <c r="AX17" s="47">
        <v>182.23333333333332</v>
      </c>
      <c r="AY17" s="47">
        <v>180.56666666666663</v>
      </c>
      <c r="AZ17" s="47">
        <v>179.83333333333334</v>
      </c>
      <c r="BA17" s="47">
        <v>179.9</v>
      </c>
      <c r="BB17" s="47">
        <v>179.6</v>
      </c>
      <c r="BC17" s="47">
        <v>178.7</v>
      </c>
      <c r="BD17" s="47">
        <v>177.16666666666666</v>
      </c>
      <c r="BE17" s="47">
        <v>176.86666666666667</v>
      </c>
      <c r="BF17" s="47">
        <v>178.06666666666666</v>
      </c>
      <c r="BG17" s="47">
        <v>180.53333333333333</v>
      </c>
      <c r="BH17" s="47">
        <v>182.46666666666667</v>
      </c>
      <c r="BI17" s="47">
        <v>184.2</v>
      </c>
      <c r="BJ17" s="47">
        <v>187.16666666666663</v>
      </c>
      <c r="BK17" s="47">
        <v>189.6</v>
      </c>
      <c r="BL17" s="47">
        <v>191.93333333333337</v>
      </c>
      <c r="BM17" s="47">
        <v>195.26666666666668</v>
      </c>
      <c r="BN17" s="47">
        <v>197.93333333333337</v>
      </c>
      <c r="BO17" s="47">
        <v>200.1</v>
      </c>
      <c r="BP17" s="47">
        <v>204.06666666666663</v>
      </c>
      <c r="BQ17" s="47">
        <v>207.26666666666665</v>
      </c>
      <c r="BR17" s="47">
        <v>210.03333333333333</v>
      </c>
      <c r="BS17" s="47">
        <v>213.13333333333333</v>
      </c>
      <c r="BT17" s="47">
        <v>214.93333333333337</v>
      </c>
      <c r="BU17" s="47">
        <v>216.66666666666669</v>
      </c>
      <c r="BV17" s="47">
        <v>218.7</v>
      </c>
      <c r="BW17" s="47">
        <v>221.26666666666665</v>
      </c>
      <c r="BX17" s="47">
        <v>222.3</v>
      </c>
      <c r="BY17" s="47">
        <v>220.93333333333337</v>
      </c>
      <c r="BZ17" s="47">
        <v>216</v>
      </c>
      <c r="CA17" s="47">
        <v>209.8</v>
      </c>
      <c r="CB17" s="47">
        <v>200.46666666666667</v>
      </c>
      <c r="CC17" s="47">
        <v>197.23333333333335</v>
      </c>
      <c r="CD17" s="47">
        <v>197.4</v>
      </c>
      <c r="CE17" s="47">
        <v>198.56666666666663</v>
      </c>
      <c r="CF17" s="47">
        <v>200.5</v>
      </c>
      <c r="CG17" s="47">
        <v>202.3</v>
      </c>
      <c r="CH17" s="47">
        <v>205</v>
      </c>
      <c r="CI17" s="47">
        <v>207.7</v>
      </c>
      <c r="CJ17" s="47">
        <v>210.3</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243.3</v>
      </c>
      <c r="CW17" s="47">
        <v>248.33333333333337</v>
      </c>
      <c r="CX17" s="47">
        <v>251.33333333333337</v>
      </c>
      <c r="CY17" s="47">
        <v>253.63333333333333</v>
      </c>
      <c r="CZ17" s="47">
        <v>257.39999999999998</v>
      </c>
      <c r="DA17" s="47">
        <v>261.3</v>
      </c>
      <c r="DB17" s="47">
        <v>264.06666666666666</v>
      </c>
      <c r="DC17" s="47">
        <v>267.2</v>
      </c>
      <c r="DD17" s="47">
        <v>271.16666666666663</v>
      </c>
      <c r="DE17" s="47">
        <v>274.60000000000002</v>
      </c>
      <c r="DF17" s="47">
        <v>276.7</v>
      </c>
      <c r="DG17" s="47">
        <v>280.86666666666667</v>
      </c>
      <c r="DH17" s="47">
        <v>286.5</v>
      </c>
      <c r="DI17" s="47">
        <v>290.39999999999998</v>
      </c>
      <c r="DJ17" s="47">
        <v>292.13333333333333</v>
      </c>
      <c r="DK17" s="47">
        <v>295.06666666666666</v>
      </c>
      <c r="DL17" s="47">
        <v>295.73333333333335</v>
      </c>
      <c r="DM17" s="47">
        <v>298.23333333333335</v>
      </c>
      <c r="DN17" s="47">
        <v>301.86666666666667</v>
      </c>
      <c r="DO17" s="47">
        <v>301.86666666666667</v>
      </c>
      <c r="DP17" s="47">
        <v>308.26666666666665</v>
      </c>
      <c r="DQ17" s="47">
        <v>314</v>
      </c>
      <c r="DR17" s="47">
        <v>318.46666666666664</v>
      </c>
      <c r="DS17" s="48">
        <v>321.66666666666669</v>
      </c>
      <c r="DT17" s="48">
        <v>305.60000000000002</v>
      </c>
      <c r="DU17" s="48">
        <v>311.53333333333336</v>
      </c>
      <c r="DV17" s="48">
        <v>320.7</v>
      </c>
      <c r="DW17" s="48">
        <v>318.53333333333336</v>
      </c>
      <c r="DX17" s="48">
        <v>319.26666666666665</v>
      </c>
      <c r="DY17" s="48">
        <v>326.7</v>
      </c>
      <c r="DZ17" s="48">
        <v>337.73333333333335</v>
      </c>
      <c r="EA17" s="48">
        <v>351.79999999999995</v>
      </c>
      <c r="EB17" s="48">
        <v>356.56666666666666</v>
      </c>
      <c r="EC17" s="48">
        <v>355.66666666666669</v>
      </c>
      <c r="ED17" s="48">
        <v>354.2</v>
      </c>
      <c r="EE17" s="48">
        <v>350.06666666666666</v>
      </c>
      <c r="EF17" s="48">
        <v>345.96666666666664</v>
      </c>
      <c r="EG17" s="48">
        <v>344.43333333333334</v>
      </c>
      <c r="EH17" s="48">
        <v>345.93333333333334</v>
      </c>
      <c r="EI17" s="48">
        <v>345.86666666666667</v>
      </c>
      <c r="EJ17" s="48">
        <v>346.4</v>
      </c>
      <c r="EK17" s="48">
        <v>346.83333333333331</v>
      </c>
      <c r="EL17" s="48">
        <v>343.26666666666665</v>
      </c>
      <c r="EM17" s="48">
        <v>337.53333333333336</v>
      </c>
      <c r="EN17" s="48">
        <v>335.06666666666666</v>
      </c>
      <c r="EO17" s="49">
        <v>332.988</v>
      </c>
      <c r="EP17" s="49">
        <v>333.04919999999998</v>
      </c>
      <c r="EQ17" s="49">
        <v>334.0951</v>
      </c>
      <c r="ER17" s="49">
        <v>335.00990000000002</v>
      </c>
      <c r="ES17" s="49">
        <v>337.06970000000001</v>
      </c>
      <c r="ET17" s="49">
        <v>339.12810000000002</v>
      </c>
      <c r="EU17" s="49">
        <v>341.36970000000002</v>
      </c>
      <c r="EV17" s="49">
        <v>343.46289999999999</v>
      </c>
      <c r="EW17" s="49">
        <v>345.1139</v>
      </c>
      <c r="EX17" s="49">
        <v>347.06470000000002</v>
      </c>
      <c r="EY17" s="49">
        <v>349.65469999999999</v>
      </c>
      <c r="EZ17" s="49">
        <v>351.5711</v>
      </c>
      <c r="FA17" s="49">
        <v>353.3048</v>
      </c>
      <c r="FB17" s="49">
        <v>355.4991</v>
      </c>
      <c r="FC17" s="49">
        <v>357.98140000000001</v>
      </c>
      <c r="FD17" s="49">
        <v>360.29109999999997</v>
      </c>
      <c r="FE17" s="49">
        <v>362.6071</v>
      </c>
      <c r="FF17" s="49">
        <v>365.23829999999998</v>
      </c>
      <c r="FG17" s="49">
        <v>368.02460000000002</v>
      </c>
      <c r="FH17" s="49">
        <v>370.66180000000003</v>
      </c>
      <c r="FI17" s="49">
        <v>373.14060000000001</v>
      </c>
      <c r="FJ17" s="49">
        <v>375.62180000000001</v>
      </c>
    </row>
    <row r="18" spans="1:166" x14ac:dyDescent="0.2">
      <c r="A18" t="str">
        <f>'Baseline QTR'!A18</f>
        <v>KS_NRSV</v>
      </c>
      <c r="B18" t="str">
        <f>'Baseline QTR'!B18</f>
        <v xml:space="preserve">   Other services</v>
      </c>
      <c r="C18" s="47">
        <v>136.13333333333333</v>
      </c>
      <c r="D18" s="47">
        <v>137.53333333333336</v>
      </c>
      <c r="E18" s="47">
        <v>139.36666666666667</v>
      </c>
      <c r="F18" s="47">
        <v>140.83333333333331</v>
      </c>
      <c r="G18" s="47">
        <v>140.93333333333331</v>
      </c>
      <c r="H18" s="47">
        <v>142.19999999999999</v>
      </c>
      <c r="I18" s="47">
        <v>143.70000000000005</v>
      </c>
      <c r="J18" s="47">
        <v>145.69999999999993</v>
      </c>
      <c r="K18" s="47">
        <v>145.86666666666667</v>
      </c>
      <c r="L18" s="47">
        <v>146.86666666666667</v>
      </c>
      <c r="M18" s="47">
        <v>148.63333333333335</v>
      </c>
      <c r="N18" s="47">
        <v>150.83333333333334</v>
      </c>
      <c r="O18" s="47">
        <v>151.5</v>
      </c>
      <c r="P18" s="47">
        <v>155.03333333333336</v>
      </c>
      <c r="Q18" s="47">
        <v>155.46666666666664</v>
      </c>
      <c r="R18" s="47">
        <v>156</v>
      </c>
      <c r="S18" s="47">
        <v>156.39999999999998</v>
      </c>
      <c r="T18" s="47">
        <v>156.80000000000001</v>
      </c>
      <c r="U18" s="47">
        <v>158.76666666666671</v>
      </c>
      <c r="V18" s="47">
        <v>159.56666666666666</v>
      </c>
      <c r="W18" s="47">
        <v>162.63333333333333</v>
      </c>
      <c r="X18" s="47">
        <v>162.80000000000001</v>
      </c>
      <c r="Y18" s="47">
        <v>164.16666666666669</v>
      </c>
      <c r="Z18" s="47">
        <v>162.90000000000003</v>
      </c>
      <c r="AA18" s="47">
        <v>163.23333333333332</v>
      </c>
      <c r="AB18" s="47">
        <v>164.29999999999995</v>
      </c>
      <c r="AC18" s="47">
        <v>164.8</v>
      </c>
      <c r="AD18" s="47">
        <v>168.93333333333334</v>
      </c>
      <c r="AE18" s="47">
        <v>170.83333333333331</v>
      </c>
      <c r="AF18" s="47">
        <v>173</v>
      </c>
      <c r="AG18" s="47">
        <v>174.23333333333329</v>
      </c>
      <c r="AH18" s="47">
        <v>176.49999999999997</v>
      </c>
      <c r="AI18" s="47">
        <v>177.83333333333331</v>
      </c>
      <c r="AJ18" s="47">
        <v>181.06666666666669</v>
      </c>
      <c r="AK18" s="47">
        <v>181.9</v>
      </c>
      <c r="AL18" s="47">
        <v>184.89999999999998</v>
      </c>
      <c r="AM18" s="47">
        <v>183.26666666666668</v>
      </c>
      <c r="AN18" s="47">
        <v>182.86666666666667</v>
      </c>
      <c r="AO18" s="47">
        <v>184.23333333333335</v>
      </c>
      <c r="AP18" s="47">
        <v>186.26666666666665</v>
      </c>
      <c r="AQ18" s="47">
        <v>188.56666666666666</v>
      </c>
      <c r="AR18" s="47">
        <v>188.3</v>
      </c>
      <c r="AS18" s="47">
        <v>191.90000000000003</v>
      </c>
      <c r="AT18" s="47">
        <v>192.36666666666662</v>
      </c>
      <c r="AU18" s="47">
        <v>190.8</v>
      </c>
      <c r="AV18" s="47">
        <v>192.43333333333331</v>
      </c>
      <c r="AW18" s="47">
        <v>193.16666666666666</v>
      </c>
      <c r="AX18" s="47">
        <v>194.7</v>
      </c>
      <c r="AY18" s="47">
        <v>196.39999999999998</v>
      </c>
      <c r="AZ18" s="47">
        <v>197.03333333333333</v>
      </c>
      <c r="BA18" s="47">
        <v>197.63333333333333</v>
      </c>
      <c r="BB18" s="47">
        <v>198.7</v>
      </c>
      <c r="BC18" s="47">
        <v>199.96666666666667</v>
      </c>
      <c r="BD18" s="47">
        <v>200.83333333333331</v>
      </c>
      <c r="BE18" s="47">
        <v>201.06666666666666</v>
      </c>
      <c r="BF18" s="47">
        <v>201.5</v>
      </c>
      <c r="BG18" s="47">
        <v>200.7</v>
      </c>
      <c r="BH18" s="47">
        <v>201.50000000000003</v>
      </c>
      <c r="BI18" s="47">
        <v>202.56666666666666</v>
      </c>
      <c r="BJ18" s="47">
        <v>203.16666666666669</v>
      </c>
      <c r="BK18" s="47">
        <v>204.5333333333333</v>
      </c>
      <c r="BL18" s="47">
        <v>205.96666666666664</v>
      </c>
      <c r="BM18" s="47">
        <v>206.9</v>
      </c>
      <c r="BN18" s="47">
        <v>206.89999999999998</v>
      </c>
      <c r="BO18" s="47">
        <v>207.7</v>
      </c>
      <c r="BP18" s="47">
        <v>208.29999999999998</v>
      </c>
      <c r="BQ18" s="47">
        <v>208.46666666666667</v>
      </c>
      <c r="BR18" s="47">
        <v>209.06666666666666</v>
      </c>
      <c r="BS18" s="47">
        <v>211.10000000000002</v>
      </c>
      <c r="BT18" s="47">
        <v>212.26666666666668</v>
      </c>
      <c r="BU18" s="47">
        <v>213.6</v>
      </c>
      <c r="BV18" s="47">
        <v>216.13333333333333</v>
      </c>
      <c r="BW18" s="47">
        <v>217.8</v>
      </c>
      <c r="BX18" s="47">
        <v>219.93333333333334</v>
      </c>
      <c r="BY18" s="47">
        <v>222.53333333333333</v>
      </c>
      <c r="BZ18" s="47">
        <v>223.9</v>
      </c>
      <c r="CA18" s="47">
        <v>226.26666666666665</v>
      </c>
      <c r="CB18" s="47">
        <v>226.9</v>
      </c>
      <c r="CC18" s="47">
        <v>228.06666666666669</v>
      </c>
      <c r="CD18" s="47">
        <v>230.06666666666663</v>
      </c>
      <c r="CE18" s="47">
        <v>230.33333333333331</v>
      </c>
      <c r="CF18" s="47">
        <v>231.60000000000002</v>
      </c>
      <c r="CG18" s="47">
        <v>233.6</v>
      </c>
      <c r="CH18" s="47">
        <v>236.89999999999998</v>
      </c>
      <c r="CI18" s="47">
        <v>238.5</v>
      </c>
      <c r="CJ18" s="47">
        <v>240.4</v>
      </c>
      <c r="CK18" s="47">
        <v>241.73333333333335</v>
      </c>
      <c r="CL18" s="47">
        <v>242.40000000000003</v>
      </c>
      <c r="CM18" s="47">
        <v>243.80000000000004</v>
      </c>
      <c r="CN18" s="47">
        <v>244.73333333333335</v>
      </c>
      <c r="CO18" s="47">
        <v>245.13333333333324</v>
      </c>
      <c r="CP18" s="47">
        <v>245.79999999999998</v>
      </c>
      <c r="CQ18" s="47">
        <v>245.96666666666667</v>
      </c>
      <c r="CR18" s="47">
        <v>247.03333333333333</v>
      </c>
      <c r="CS18" s="47">
        <v>247.83333333333337</v>
      </c>
      <c r="CT18" s="47">
        <v>249.66666666666677</v>
      </c>
      <c r="CU18" s="47">
        <v>252.06666666666669</v>
      </c>
      <c r="CV18" s="47">
        <v>251.93333333333331</v>
      </c>
      <c r="CW18" s="47">
        <v>253.76666666666665</v>
      </c>
      <c r="CX18" s="47">
        <v>253.6333333333333</v>
      </c>
      <c r="CY18" s="47">
        <v>254.46666666666664</v>
      </c>
      <c r="CZ18" s="47">
        <v>256.7</v>
      </c>
      <c r="DA18" s="47">
        <v>257.36666666666667</v>
      </c>
      <c r="DB18" s="47">
        <v>259.23333333333329</v>
      </c>
      <c r="DC18" s="47">
        <v>262.83333333333337</v>
      </c>
      <c r="DD18" s="47">
        <v>265.86666666666667</v>
      </c>
      <c r="DE18" s="47">
        <v>266.90000000000003</v>
      </c>
      <c r="DF18" s="47">
        <v>268.5</v>
      </c>
      <c r="DG18" s="47">
        <v>269.73333333333335</v>
      </c>
      <c r="DH18" s="47">
        <v>271.4666666666667</v>
      </c>
      <c r="DI18" s="47">
        <v>273.53333333333336</v>
      </c>
      <c r="DJ18" s="47">
        <v>275.43333333333339</v>
      </c>
      <c r="DK18" s="47">
        <v>278.43333333333334</v>
      </c>
      <c r="DL18" s="47">
        <v>279.90000000000003</v>
      </c>
      <c r="DM18" s="47">
        <v>282.36666666666667</v>
      </c>
      <c r="DN18" s="47">
        <v>283.60000000000002</v>
      </c>
      <c r="DO18" s="47">
        <v>287</v>
      </c>
      <c r="DP18" s="47">
        <v>289.16666666666674</v>
      </c>
      <c r="DQ18" s="47">
        <v>291.20000000000005</v>
      </c>
      <c r="DR18" s="47">
        <v>292.60000000000002</v>
      </c>
      <c r="DS18" s="48">
        <v>291.73333333333335</v>
      </c>
      <c r="DT18" s="48">
        <v>256.93333333333334</v>
      </c>
      <c r="DU18" s="48">
        <v>268.83333333333337</v>
      </c>
      <c r="DV18" s="48">
        <v>270.79999999999995</v>
      </c>
      <c r="DW18" s="48">
        <v>271.43333333333334</v>
      </c>
      <c r="DX18" s="48">
        <v>274.9666666666667</v>
      </c>
      <c r="DY18" s="48">
        <v>278.56666666666672</v>
      </c>
      <c r="DZ18" s="48">
        <v>281.03333333333336</v>
      </c>
      <c r="EA18" s="48">
        <v>281.73333333333335</v>
      </c>
      <c r="EB18" s="48">
        <v>284.16666666666657</v>
      </c>
      <c r="EC18" s="48">
        <v>287.20000000000005</v>
      </c>
      <c r="ED18" s="48">
        <v>286.66666666666663</v>
      </c>
      <c r="EE18" s="48">
        <v>290.46666666666664</v>
      </c>
      <c r="EF18" s="48">
        <v>291.39999999999998</v>
      </c>
      <c r="EG18" s="48">
        <v>293.16666666666669</v>
      </c>
      <c r="EH18" s="48">
        <v>295.33333333333343</v>
      </c>
      <c r="EI18" s="48">
        <v>297</v>
      </c>
      <c r="EJ18" s="48">
        <v>299.56666666666661</v>
      </c>
      <c r="EK18" s="48">
        <v>300.4666666666667</v>
      </c>
      <c r="EL18" s="48">
        <v>298.13333333333333</v>
      </c>
      <c r="EM18" s="48">
        <v>299.5333333333333</v>
      </c>
      <c r="EN18" s="48">
        <v>302.4666666666667</v>
      </c>
      <c r="EO18" s="49">
        <v>304.63339999999999</v>
      </c>
      <c r="EP18" s="49">
        <v>306.3116</v>
      </c>
      <c r="EQ18" s="49">
        <v>307.80399999999997</v>
      </c>
      <c r="ER18" s="49">
        <v>309.22570000000002</v>
      </c>
      <c r="ES18" s="49">
        <v>309.25450000000001</v>
      </c>
      <c r="ET18" s="49">
        <v>310.28460000000001</v>
      </c>
      <c r="EU18" s="49">
        <v>310.69560000000001</v>
      </c>
      <c r="EV18" s="49">
        <v>311.41559999999998</v>
      </c>
      <c r="EW18" s="49">
        <v>312.05</v>
      </c>
      <c r="EX18" s="49">
        <v>312.7672</v>
      </c>
      <c r="EY18" s="49">
        <v>314.37639999999999</v>
      </c>
      <c r="EZ18" s="49">
        <v>314.57479999999998</v>
      </c>
      <c r="FA18" s="49">
        <v>315.61540000000002</v>
      </c>
      <c r="FB18" s="49">
        <v>316.26049999999998</v>
      </c>
      <c r="FC18" s="49">
        <v>317.35809999999998</v>
      </c>
      <c r="FD18" s="49">
        <v>317.9751</v>
      </c>
      <c r="FE18" s="49">
        <v>318.87180000000001</v>
      </c>
      <c r="FF18" s="49">
        <v>319.71469999999999</v>
      </c>
      <c r="FG18" s="49">
        <v>320.91590000000002</v>
      </c>
      <c r="FH18" s="49">
        <v>321.68110000000001</v>
      </c>
      <c r="FI18" s="49">
        <v>322.99059999999997</v>
      </c>
      <c r="FJ18" s="49">
        <v>324.01850000000002</v>
      </c>
    </row>
    <row r="19" spans="1:166" x14ac:dyDescent="0.2">
      <c r="A19" t="str">
        <f>'Baseline QTR'!A19</f>
        <v>KS_NLHS</v>
      </c>
      <c r="B19" t="str">
        <f>'Baseline QTR'!B19</f>
        <v xml:space="preserve">      Leisure and Hospitality</v>
      </c>
      <c r="C19" s="47">
        <v>89.966666666666669</v>
      </c>
      <c r="D19" s="47">
        <v>90.86666666666666</v>
      </c>
      <c r="E19" s="47">
        <v>91.4</v>
      </c>
      <c r="F19" s="47">
        <v>91.13333333333334</v>
      </c>
      <c r="G19" s="47">
        <v>92.76666666666668</v>
      </c>
      <c r="H19" s="47">
        <v>92.3</v>
      </c>
      <c r="I19" s="47">
        <v>90.73333333333332</v>
      </c>
      <c r="J19" s="47">
        <v>91.466666666666683</v>
      </c>
      <c r="K19" s="47">
        <v>92.433333333333337</v>
      </c>
      <c r="L19" s="47">
        <v>92.866666666666674</v>
      </c>
      <c r="M19" s="47">
        <v>94</v>
      </c>
      <c r="N19" s="47">
        <v>94.566666666666663</v>
      </c>
      <c r="O19" s="47">
        <v>95.4</v>
      </c>
      <c r="P19" s="47">
        <v>96.3</v>
      </c>
      <c r="Q19" s="47">
        <v>97.8</v>
      </c>
      <c r="R19" s="47">
        <v>96.86666666666666</v>
      </c>
      <c r="S19" s="47">
        <v>97.7</v>
      </c>
      <c r="T19" s="47">
        <v>99</v>
      </c>
      <c r="U19" s="47">
        <v>98.633333333333326</v>
      </c>
      <c r="V19" s="47">
        <v>100.56666666666666</v>
      </c>
      <c r="W19" s="47">
        <v>102.3</v>
      </c>
      <c r="X19" s="47">
        <v>102.8</v>
      </c>
      <c r="Y19" s="47">
        <v>102.33333333333331</v>
      </c>
      <c r="Z19" s="47">
        <v>104.63333333333334</v>
      </c>
      <c r="AA19" s="47">
        <v>103.6</v>
      </c>
      <c r="AB19" s="47">
        <v>105.93333333333332</v>
      </c>
      <c r="AC19" s="47">
        <v>107.56666666666668</v>
      </c>
      <c r="AD19" s="47">
        <v>108.33333333333331</v>
      </c>
      <c r="AE19" s="47">
        <v>108.46666666666668</v>
      </c>
      <c r="AF19" s="47">
        <v>108.3</v>
      </c>
      <c r="AG19" s="47">
        <v>109.96666666666668</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121.43333333333332</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133.93333333333334</v>
      </c>
      <c r="BT19" s="47">
        <v>134.66666666666666</v>
      </c>
      <c r="BU19" s="47">
        <v>135.79999999999998</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129.30000000000001</v>
      </c>
      <c r="CF19" s="47">
        <v>130</v>
      </c>
      <c r="CG19" s="47">
        <v>130.66666666666666</v>
      </c>
      <c r="CH19" s="47">
        <v>131.93333333333334</v>
      </c>
      <c r="CI19" s="47">
        <v>132.06666666666666</v>
      </c>
      <c r="CJ19" s="47">
        <v>133.29999999999998</v>
      </c>
      <c r="CK19" s="47">
        <v>133.63333333333333</v>
      </c>
      <c r="CL19" s="47">
        <v>134.93333333333334</v>
      </c>
      <c r="CM19" s="47">
        <v>136.16666666666666</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151.93333333333334</v>
      </c>
      <c r="CZ19" s="47">
        <v>153.56666666666666</v>
      </c>
      <c r="DA19" s="47">
        <v>156.73333333333335</v>
      </c>
      <c r="DB19" s="47">
        <v>157.73333333333335</v>
      </c>
      <c r="DC19" s="47">
        <v>159.53333333333333</v>
      </c>
      <c r="DD19" s="47">
        <v>160.83333333333334</v>
      </c>
      <c r="DE19" s="47">
        <v>162.73333333333335</v>
      </c>
      <c r="DF19" s="47">
        <v>163.5</v>
      </c>
      <c r="DG19" s="47">
        <v>164.96666666666667</v>
      </c>
      <c r="DH19" s="47">
        <v>167.16666666666669</v>
      </c>
      <c r="DI19" s="47">
        <v>167.2</v>
      </c>
      <c r="DJ19" s="47">
        <v>167.99999999999997</v>
      </c>
      <c r="DK19" s="47">
        <v>170.3</v>
      </c>
      <c r="DL19" s="47">
        <v>171.63333333333333</v>
      </c>
      <c r="DM19" s="47">
        <v>171.46666666666667</v>
      </c>
      <c r="DN19" s="47">
        <v>172.79999999999998</v>
      </c>
      <c r="DO19" s="47">
        <v>172.83333333333334</v>
      </c>
      <c r="DP19" s="47">
        <v>173.53333333333336</v>
      </c>
      <c r="DQ19" s="47">
        <v>174.26666666666665</v>
      </c>
      <c r="DR19" s="47">
        <v>174.53333333333333</v>
      </c>
      <c r="DS19" s="48">
        <v>172.43333333333334</v>
      </c>
      <c r="DT19" s="48">
        <v>96.2</v>
      </c>
      <c r="DU19" s="48">
        <v>109.76666666666668</v>
      </c>
      <c r="DV19" s="48">
        <v>112.26666666666668</v>
      </c>
      <c r="DW19" s="48">
        <v>111</v>
      </c>
      <c r="DX19" s="48">
        <v>123.26666666666668</v>
      </c>
      <c r="DY19" s="48">
        <v>136.73333333333332</v>
      </c>
      <c r="DZ19" s="48">
        <v>144.06666666666666</v>
      </c>
      <c r="EA19" s="48">
        <v>147.06666666666666</v>
      </c>
      <c r="EB19" s="48">
        <v>150.13333333333333</v>
      </c>
      <c r="EC19" s="48">
        <v>154.4</v>
      </c>
      <c r="ED19" s="48">
        <v>157.23333333333335</v>
      </c>
      <c r="EE19" s="48">
        <v>160.36666666666667</v>
      </c>
      <c r="EF19" s="48">
        <v>163.23333333333335</v>
      </c>
      <c r="EG19" s="48">
        <v>164.7</v>
      </c>
      <c r="EH19" s="48">
        <v>165.86666666666667</v>
      </c>
      <c r="EI19" s="48">
        <v>165.36666666666667</v>
      </c>
      <c r="EJ19" s="48">
        <v>166.9</v>
      </c>
      <c r="EK19" s="48">
        <v>168.46666666666667</v>
      </c>
      <c r="EL19" s="48">
        <v>167.5</v>
      </c>
      <c r="EM19" s="48">
        <v>167.4</v>
      </c>
      <c r="EN19" s="48">
        <v>168.86666666666665</v>
      </c>
      <c r="EO19" s="49">
        <v>169.2552</v>
      </c>
      <c r="EP19" s="49">
        <v>170.71969999999999</v>
      </c>
      <c r="EQ19" s="49">
        <v>172.84909999999999</v>
      </c>
      <c r="ER19" s="49">
        <v>176.61660000000001</v>
      </c>
      <c r="ES19" s="49">
        <v>178.09030000000001</v>
      </c>
      <c r="ET19" s="49">
        <v>178.67339999999999</v>
      </c>
      <c r="EU19" s="49">
        <v>178.42410000000001</v>
      </c>
      <c r="EV19" s="49">
        <v>177.6234</v>
      </c>
      <c r="EW19" s="49">
        <v>177.17509999999999</v>
      </c>
      <c r="EX19" s="49">
        <v>177.0718</v>
      </c>
      <c r="EY19" s="49">
        <v>175.5583</v>
      </c>
      <c r="EZ19" s="49">
        <v>175.7619</v>
      </c>
      <c r="FA19" s="49">
        <v>176.16659999999999</v>
      </c>
      <c r="FB19" s="49">
        <v>176.67699999999999</v>
      </c>
      <c r="FC19" s="49">
        <v>176.76490000000001</v>
      </c>
      <c r="FD19" s="49">
        <v>177.0136</v>
      </c>
      <c r="FE19" s="49">
        <v>177.1712</v>
      </c>
      <c r="FF19" s="49">
        <v>177.1678</v>
      </c>
      <c r="FG19" s="49">
        <v>176.84059999999999</v>
      </c>
      <c r="FH19" s="49">
        <v>176.80179999999999</v>
      </c>
      <c r="FI19" s="49">
        <v>176.7175</v>
      </c>
      <c r="FJ19" s="49">
        <v>176.73609999999999</v>
      </c>
    </row>
    <row r="20" spans="1:166" x14ac:dyDescent="0.2">
      <c r="A20" t="str">
        <f>'Baseline QTR'!A20</f>
        <v>KS_NGOV</v>
      </c>
      <c r="B20" t="str">
        <f>'Baseline QTR'!B20</f>
        <v xml:space="preserve">   Government</v>
      </c>
      <c r="C20" s="47">
        <v>145.09999999999997</v>
      </c>
      <c r="D20" s="47">
        <v>146.26666666666668</v>
      </c>
      <c r="E20" s="47">
        <v>149.79999999999998</v>
      </c>
      <c r="F20" s="47">
        <v>148.73333333333332</v>
      </c>
      <c r="G20" s="47">
        <v>149.43333333333334</v>
      </c>
      <c r="H20" s="47">
        <v>152.83333333333331</v>
      </c>
      <c r="I20" s="47">
        <v>155</v>
      </c>
      <c r="J20" s="47">
        <v>154.66666666666666</v>
      </c>
      <c r="K20" s="47">
        <v>157.39999999999998</v>
      </c>
      <c r="L20" s="47">
        <v>158.29999999999998</v>
      </c>
      <c r="M20" s="47">
        <v>158.36666666666667</v>
      </c>
      <c r="N20" s="47">
        <v>160.9</v>
      </c>
      <c r="O20" s="47">
        <v>160.26666666666665</v>
      </c>
      <c r="P20" s="47">
        <v>161.33333333333334</v>
      </c>
      <c r="Q20" s="47">
        <v>162.53333333333333</v>
      </c>
      <c r="R20" s="47">
        <v>163.50000000000003</v>
      </c>
      <c r="S20" s="47">
        <v>163.4</v>
      </c>
      <c r="T20" s="47">
        <v>164.36666666666667</v>
      </c>
      <c r="U20" s="47">
        <v>163.5</v>
      </c>
      <c r="V20" s="47">
        <v>166.83333333333331</v>
      </c>
      <c r="W20" s="47">
        <v>167.73333333333335</v>
      </c>
      <c r="X20" s="47">
        <v>167.86666666666667</v>
      </c>
      <c r="Y20" s="47">
        <v>167.20000000000002</v>
      </c>
      <c r="Z20" s="47">
        <v>168.66666666666666</v>
      </c>
      <c r="AA20" s="47">
        <v>171</v>
      </c>
      <c r="AB20" s="47">
        <v>170.5</v>
      </c>
      <c r="AC20" s="47">
        <v>170.4</v>
      </c>
      <c r="AD20" s="47">
        <v>170.79999999999998</v>
      </c>
      <c r="AE20" s="47">
        <v>170.93333333333331</v>
      </c>
      <c r="AF20" s="47">
        <v>174.43333333333334</v>
      </c>
      <c r="AG20" s="47">
        <v>174.66666666666666</v>
      </c>
      <c r="AH20" s="47">
        <v>175.20000000000002</v>
      </c>
      <c r="AI20" s="47">
        <v>176.63333333333333</v>
      </c>
      <c r="AJ20" s="47">
        <v>178.06666666666666</v>
      </c>
      <c r="AK20" s="47">
        <v>179.20000000000002</v>
      </c>
      <c r="AL20" s="47">
        <v>180.13333333333333</v>
      </c>
      <c r="AM20" s="47">
        <v>180.66666666666669</v>
      </c>
      <c r="AN20" s="47">
        <v>182.16666666666666</v>
      </c>
      <c r="AO20" s="47">
        <v>183.96666666666667</v>
      </c>
      <c r="AP20" s="47">
        <v>184.0333333333333</v>
      </c>
      <c r="AQ20" s="47">
        <v>185.03333333333333</v>
      </c>
      <c r="AR20" s="47">
        <v>186.83333333333334</v>
      </c>
      <c r="AS20" s="47">
        <v>185.79999999999998</v>
      </c>
      <c r="AT20" s="47">
        <v>185.7</v>
      </c>
      <c r="AU20" s="47">
        <v>189.63333333333333</v>
      </c>
      <c r="AV20" s="47">
        <v>191.43333333333334</v>
      </c>
      <c r="AW20" s="47">
        <v>192.43333333333334</v>
      </c>
      <c r="AX20" s="47">
        <v>194</v>
      </c>
      <c r="AY20" s="47">
        <v>194.83333333333331</v>
      </c>
      <c r="AZ20" s="47">
        <v>195.63333333333333</v>
      </c>
      <c r="BA20" s="47">
        <v>195.9</v>
      </c>
      <c r="BB20" s="47">
        <v>197.06666666666666</v>
      </c>
      <c r="BC20" s="47">
        <v>197.66666666666666</v>
      </c>
      <c r="BD20" s="47">
        <v>198.8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206.20000000000002</v>
      </c>
      <c r="BZ20" s="47">
        <v>206.76666666666665</v>
      </c>
      <c r="CA20" s="47">
        <v>206.1333333333333</v>
      </c>
      <c r="CB20" s="47">
        <v>206.93333333333331</v>
      </c>
      <c r="CC20" s="47">
        <v>206.03333333333333</v>
      </c>
      <c r="CD20" s="47">
        <v>205.36666666666662</v>
      </c>
      <c r="CE20" s="47">
        <v>205</v>
      </c>
      <c r="CF20" s="47">
        <v>208.03333333333336</v>
      </c>
      <c r="CG20" s="47">
        <v>206.13333333333333</v>
      </c>
      <c r="CH20" s="47">
        <v>204</v>
      </c>
      <c r="CI20" s="47">
        <v>203.16666666666666</v>
      </c>
      <c r="CJ20" s="47">
        <v>202.6</v>
      </c>
      <c r="CK20" s="47">
        <v>201.13333333333335</v>
      </c>
      <c r="CL20" s="47">
        <v>201.79999999999998</v>
      </c>
      <c r="CM20" s="47">
        <v>202.46666666666667</v>
      </c>
      <c r="CN20" s="47">
        <v>202.33333333333334</v>
      </c>
      <c r="CO20" s="47">
        <v>202.4</v>
      </c>
      <c r="CP20" s="47">
        <v>203.56666666666666</v>
      </c>
      <c r="CQ20" s="47">
        <v>204.23333333333335</v>
      </c>
      <c r="CR20" s="47">
        <v>204.20000000000002</v>
      </c>
      <c r="CS20" s="47">
        <v>204.50000000000003</v>
      </c>
      <c r="CT20" s="47">
        <v>206.2</v>
      </c>
      <c r="CU20" s="47">
        <v>206.8</v>
      </c>
      <c r="CV20" s="47">
        <v>206.93333333333334</v>
      </c>
      <c r="CW20" s="47">
        <v>207.93333333333337</v>
      </c>
      <c r="CX20" s="47">
        <v>209.26666666666668</v>
      </c>
      <c r="CY20" s="47">
        <v>210.76666666666665</v>
      </c>
      <c r="CZ20" s="47">
        <v>212.19999999999996</v>
      </c>
      <c r="DA20" s="47">
        <v>213.83333333333334</v>
      </c>
      <c r="DB20" s="47">
        <v>214.83333333333334</v>
      </c>
      <c r="DC20" s="47">
        <v>215.43333333333334</v>
      </c>
      <c r="DD20" s="47">
        <v>217.23333333333332</v>
      </c>
      <c r="DE20" s="47">
        <v>218.23333333333332</v>
      </c>
      <c r="DF20" s="47">
        <v>220.13333333333335</v>
      </c>
      <c r="DG20" s="47">
        <v>220.43333333333334</v>
      </c>
      <c r="DH20" s="47">
        <v>221.29999999999995</v>
      </c>
      <c r="DI20" s="47">
        <v>221.43333333333334</v>
      </c>
      <c r="DJ20" s="47">
        <v>222</v>
      </c>
      <c r="DK20" s="47">
        <v>220.20000000000002</v>
      </c>
      <c r="DL20" s="47">
        <v>219.03333333333336</v>
      </c>
      <c r="DM20" s="47">
        <v>217.66666666666666</v>
      </c>
      <c r="DN20" s="47">
        <v>217.23333333333335</v>
      </c>
      <c r="DO20" s="47">
        <v>214.26666666666668</v>
      </c>
      <c r="DP20" s="47">
        <v>215.33333333333337</v>
      </c>
      <c r="DQ20" s="47">
        <v>217.93333333333331</v>
      </c>
      <c r="DR20" s="47">
        <v>216.66666666666669</v>
      </c>
      <c r="DS20" s="48">
        <v>219.43333333333334</v>
      </c>
      <c r="DT20" s="48">
        <v>205.59999999999997</v>
      </c>
      <c r="DU20" s="48">
        <v>210.79999999999998</v>
      </c>
      <c r="DV20" s="48">
        <v>203.06666666666666</v>
      </c>
      <c r="DW20" s="48">
        <v>203.03333333333333</v>
      </c>
      <c r="DX20" s="48">
        <v>206.09999999999997</v>
      </c>
      <c r="DY20" s="48">
        <v>212.1</v>
      </c>
      <c r="DZ20" s="48">
        <v>208.76666666666665</v>
      </c>
      <c r="EA20" s="48">
        <v>201.46666666666667</v>
      </c>
      <c r="EB20" s="48">
        <v>200.63333333333333</v>
      </c>
      <c r="EC20" s="48">
        <v>210.9666666666667</v>
      </c>
      <c r="ED20" s="48">
        <v>207.36666666666667</v>
      </c>
      <c r="EE20" s="48">
        <v>206.89999999999998</v>
      </c>
      <c r="EF20" s="48">
        <v>215.13333333333333</v>
      </c>
      <c r="EG20" s="48">
        <v>215.1</v>
      </c>
      <c r="EH20" s="48">
        <v>214.86666666666667</v>
      </c>
      <c r="EI20" s="48">
        <v>224.46666666666667</v>
      </c>
      <c r="EJ20" s="48">
        <v>227.76666666666671</v>
      </c>
      <c r="EK20" s="48">
        <v>230.16666666666666</v>
      </c>
      <c r="EL20" s="48">
        <v>231.06666666666666</v>
      </c>
      <c r="EM20" s="48">
        <v>230.63333333333333</v>
      </c>
      <c r="EN20" s="48">
        <v>228.23333333333329</v>
      </c>
      <c r="EO20" s="49">
        <v>228.01599999999999</v>
      </c>
      <c r="EP20" s="49">
        <v>227.14490000000001</v>
      </c>
      <c r="EQ20" s="49">
        <v>226.9539</v>
      </c>
      <c r="ER20" s="49">
        <v>227.3751</v>
      </c>
      <c r="ES20" s="49">
        <v>227.8879</v>
      </c>
      <c r="ET20" s="49">
        <v>228.10720000000001</v>
      </c>
      <c r="EU20" s="49">
        <v>228.0891</v>
      </c>
      <c r="EV20" s="49">
        <v>228.26480000000001</v>
      </c>
      <c r="EW20" s="49">
        <v>228.7807</v>
      </c>
      <c r="EX20" s="49">
        <v>229.14330000000001</v>
      </c>
      <c r="EY20" s="49">
        <v>229.52719999999999</v>
      </c>
      <c r="EZ20" s="49">
        <v>229.83330000000001</v>
      </c>
      <c r="FA20" s="49">
        <v>230.19749999999999</v>
      </c>
      <c r="FB20" s="49">
        <v>230.51060000000001</v>
      </c>
      <c r="FC20" s="49">
        <v>230.87739999999999</v>
      </c>
      <c r="FD20" s="49">
        <v>231.19040000000001</v>
      </c>
      <c r="FE20" s="49">
        <v>231.523</v>
      </c>
      <c r="FF20" s="49">
        <v>231.9564</v>
      </c>
      <c r="FG20" s="49">
        <v>232.5872</v>
      </c>
      <c r="FH20" s="49">
        <v>233.4717</v>
      </c>
      <c r="FI20" s="49">
        <v>233.9545</v>
      </c>
      <c r="FJ20" s="49">
        <v>233.83330000000001</v>
      </c>
    </row>
    <row r="21" spans="1:166" x14ac:dyDescent="0.2">
      <c r="A21" t="str">
        <f>'Baseline QTR'!A21</f>
        <v>KS_NGOVSL</v>
      </c>
      <c r="B21" t="str">
        <f>'Baseline QTR'!B21</f>
        <v xml:space="preserve">      State and local</v>
      </c>
      <c r="C21" s="47">
        <v>123.33333333333331</v>
      </c>
      <c r="D21" s="47">
        <v>123.96666666666668</v>
      </c>
      <c r="E21" s="47">
        <v>128.06666666666666</v>
      </c>
      <c r="F21" s="47">
        <v>127.53333333333332</v>
      </c>
      <c r="G21" s="47">
        <v>128.30000000000001</v>
      </c>
      <c r="H21" s="47">
        <v>131.56666666666666</v>
      </c>
      <c r="I21" s="47">
        <v>133.23333333333332</v>
      </c>
      <c r="J21" s="47">
        <v>133.1</v>
      </c>
      <c r="K21" s="47">
        <v>135.76666666666665</v>
      </c>
      <c r="L21" s="47">
        <v>136.63333333333333</v>
      </c>
      <c r="M21" s="47">
        <v>136.56666666666666</v>
      </c>
      <c r="N21" s="47">
        <v>139</v>
      </c>
      <c r="O21" s="47">
        <v>138.1</v>
      </c>
      <c r="P21" s="47">
        <v>139.06666666666666</v>
      </c>
      <c r="Q21" s="47">
        <v>140.03333333333333</v>
      </c>
      <c r="R21" s="47">
        <v>141.13333333333335</v>
      </c>
      <c r="S21" s="47">
        <v>141.1</v>
      </c>
      <c r="T21" s="47">
        <v>142.06666666666666</v>
      </c>
      <c r="U21" s="47">
        <v>141.26666666666665</v>
      </c>
      <c r="V21" s="47">
        <v>144.63333333333333</v>
      </c>
      <c r="W21" s="47">
        <v>145.76666666666668</v>
      </c>
      <c r="X21" s="47">
        <v>145.93333333333334</v>
      </c>
      <c r="Y21" s="47">
        <v>145.33333333333334</v>
      </c>
      <c r="Z21" s="47">
        <v>146.93333333333334</v>
      </c>
      <c r="AA21" s="47">
        <v>149.30000000000001</v>
      </c>
      <c r="AB21" s="47">
        <v>149</v>
      </c>
      <c r="AC21" s="47">
        <v>149.03333333333333</v>
      </c>
      <c r="AD21" s="47">
        <v>149.26666666666665</v>
      </c>
      <c r="AE21" s="47">
        <v>149.33333333333331</v>
      </c>
      <c r="AF21" s="47">
        <v>152.80000000000001</v>
      </c>
      <c r="AG21" s="47">
        <v>152.66666666666666</v>
      </c>
      <c r="AH21" s="47">
        <v>153.33333333333334</v>
      </c>
      <c r="AI21" s="47">
        <v>154.36666666666667</v>
      </c>
      <c r="AJ21" s="47">
        <v>155.83333333333331</v>
      </c>
      <c r="AK21" s="47">
        <v>156.60000000000002</v>
      </c>
      <c r="AL21" s="47">
        <v>157.16666666666666</v>
      </c>
      <c r="AM21" s="47">
        <v>157.33333333333334</v>
      </c>
      <c r="AN21" s="47">
        <v>159.19999999999999</v>
      </c>
      <c r="AO21" s="47">
        <v>161.06666666666666</v>
      </c>
      <c r="AP21" s="47">
        <v>160.83333333333331</v>
      </c>
      <c r="AQ21" s="47">
        <v>161.86666666666667</v>
      </c>
      <c r="AR21" s="47">
        <v>161.26666666666668</v>
      </c>
      <c r="AS21" s="47">
        <v>162.13333333333333</v>
      </c>
      <c r="AT21" s="47">
        <v>162.53333333333333</v>
      </c>
      <c r="AU21" s="47">
        <v>165.96666666666667</v>
      </c>
      <c r="AV21" s="47">
        <v>167.83333333333334</v>
      </c>
      <c r="AW21" s="47">
        <v>168.73333333333335</v>
      </c>
      <c r="AX21" s="47">
        <v>170.2</v>
      </c>
      <c r="AY21" s="47">
        <v>171.06666666666666</v>
      </c>
      <c r="AZ21" s="47">
        <v>171.86666666666667</v>
      </c>
      <c r="BA21" s="47">
        <v>172.06666666666666</v>
      </c>
      <c r="BB21" s="47">
        <v>172.06666666666666</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182.23333333333335</v>
      </c>
      <c r="BZ21" s="47">
        <v>182.7</v>
      </c>
      <c r="CA21" s="47">
        <v>181.99999999999997</v>
      </c>
      <c r="CB21" s="47">
        <v>182.06666666666663</v>
      </c>
      <c r="CC21" s="47">
        <v>181.63333333333333</v>
      </c>
      <c r="CD21" s="47">
        <v>181.16666666666663</v>
      </c>
      <c r="CE21" s="47">
        <v>181.4</v>
      </c>
      <c r="CF21" s="47">
        <v>181.8</v>
      </c>
      <c r="CG21" s="47">
        <v>182</v>
      </c>
      <c r="CH21" s="47">
        <v>180.36666666666667</v>
      </c>
      <c r="CI21" s="47">
        <v>179.5</v>
      </c>
      <c r="CJ21" s="47">
        <v>179.03333333333333</v>
      </c>
      <c r="CK21" s="47">
        <v>177.8</v>
      </c>
      <c r="CL21" s="47">
        <v>178.6</v>
      </c>
      <c r="CM21" s="47">
        <v>179.33333333333334</v>
      </c>
      <c r="CN21" s="47">
        <v>179.26666666666668</v>
      </c>
      <c r="CO21" s="47">
        <v>179.4</v>
      </c>
      <c r="CP21" s="47">
        <v>180.6</v>
      </c>
      <c r="CQ21" s="47">
        <v>181.4</v>
      </c>
      <c r="CR21" s="47">
        <v>181.63333333333335</v>
      </c>
      <c r="CS21" s="47">
        <v>182.13333333333335</v>
      </c>
      <c r="CT21" s="47">
        <v>183.96666666666667</v>
      </c>
      <c r="CU21" s="47">
        <v>184.5</v>
      </c>
      <c r="CV21" s="47">
        <v>184.73333333333332</v>
      </c>
      <c r="CW21" s="47">
        <v>185.93333333333337</v>
      </c>
      <c r="CX21" s="47">
        <v>187.36666666666667</v>
      </c>
      <c r="CY21" s="47">
        <v>188.83333333333331</v>
      </c>
      <c r="CZ21" s="47">
        <v>190.16666666666663</v>
      </c>
      <c r="DA21" s="47">
        <v>191.8</v>
      </c>
      <c r="DB21" s="47">
        <v>192.8</v>
      </c>
      <c r="DC21" s="47">
        <v>193.4</v>
      </c>
      <c r="DD21" s="47">
        <v>195.1</v>
      </c>
      <c r="DE21" s="47">
        <v>196.1</v>
      </c>
      <c r="DF21" s="47">
        <v>197.93333333333337</v>
      </c>
      <c r="DG21" s="47">
        <v>198.1</v>
      </c>
      <c r="DH21" s="47">
        <v>199.06666666666663</v>
      </c>
      <c r="DI21" s="47">
        <v>199.3</v>
      </c>
      <c r="DJ21" s="47">
        <v>199.96666666666667</v>
      </c>
      <c r="DK21" s="47">
        <v>198.4</v>
      </c>
      <c r="DL21" s="47">
        <v>197.33333333333337</v>
      </c>
      <c r="DM21" s="47">
        <v>196.03333333333333</v>
      </c>
      <c r="DN21" s="47">
        <v>195.73333333333335</v>
      </c>
      <c r="DO21" s="47">
        <v>192.96666666666667</v>
      </c>
      <c r="DP21" s="47">
        <v>194.03333333333336</v>
      </c>
      <c r="DQ21" s="47">
        <v>196.56666666666663</v>
      </c>
      <c r="DR21" s="47">
        <v>195.43333333333337</v>
      </c>
      <c r="DS21" s="48">
        <v>198.03333333333333</v>
      </c>
      <c r="DT21" s="48">
        <v>184.06666666666663</v>
      </c>
      <c r="DU21" s="48">
        <v>187.86666666666665</v>
      </c>
      <c r="DV21" s="48">
        <v>181.13333333333333</v>
      </c>
      <c r="DW21" s="48">
        <v>181.46666666666667</v>
      </c>
      <c r="DX21" s="48">
        <v>184.56666666666663</v>
      </c>
      <c r="DY21" s="48">
        <v>190.73333333333332</v>
      </c>
      <c r="DZ21" s="48">
        <v>187.5</v>
      </c>
      <c r="EA21" s="48">
        <v>180.4</v>
      </c>
      <c r="EB21" s="48">
        <v>179.93333333333334</v>
      </c>
      <c r="EC21" s="48">
        <v>190.43333333333337</v>
      </c>
      <c r="ED21" s="48">
        <v>186.8</v>
      </c>
      <c r="EE21" s="48">
        <v>186.2</v>
      </c>
      <c r="EF21" s="48">
        <v>194.23333333333332</v>
      </c>
      <c r="EG21" s="48">
        <v>194</v>
      </c>
      <c r="EH21" s="48">
        <v>193.66666666666669</v>
      </c>
      <c r="EI21" s="48">
        <v>203.13333333333333</v>
      </c>
      <c r="EJ21" s="48">
        <v>206.33333333333337</v>
      </c>
      <c r="EK21" s="48">
        <v>208.63333333333333</v>
      </c>
      <c r="EL21" s="48">
        <v>209.46666666666667</v>
      </c>
      <c r="EM21" s="48">
        <v>209</v>
      </c>
      <c r="EN21" s="48">
        <v>207.06666666666663</v>
      </c>
      <c r="EO21" s="49">
        <v>207.0925</v>
      </c>
      <c r="EP21" s="49">
        <v>207.089</v>
      </c>
      <c r="EQ21" s="49">
        <v>207.00139999999999</v>
      </c>
      <c r="ER21" s="49">
        <v>207.41659999999999</v>
      </c>
      <c r="ES21" s="49">
        <v>207.9503</v>
      </c>
      <c r="ET21" s="49">
        <v>208.16300000000001</v>
      </c>
      <c r="EU21" s="49">
        <v>208.15350000000001</v>
      </c>
      <c r="EV21" s="49">
        <v>208.33199999999999</v>
      </c>
      <c r="EW21" s="49">
        <v>208.8614</v>
      </c>
      <c r="EX21" s="49">
        <v>209.2303</v>
      </c>
      <c r="EY21" s="49">
        <v>209.6181</v>
      </c>
      <c r="EZ21" s="49">
        <v>209.92429999999999</v>
      </c>
      <c r="FA21" s="49">
        <v>210.2662</v>
      </c>
      <c r="FB21" s="49">
        <v>210.5575</v>
      </c>
      <c r="FC21" s="49">
        <v>210.89680000000001</v>
      </c>
      <c r="FD21" s="49">
        <v>211.18819999999999</v>
      </c>
      <c r="FE21" s="49">
        <v>211.49850000000001</v>
      </c>
      <c r="FF21" s="49">
        <v>211.90969999999999</v>
      </c>
      <c r="FG21" s="49">
        <v>212.40989999999999</v>
      </c>
      <c r="FH21" s="49">
        <v>212.87520000000001</v>
      </c>
      <c r="FI21" s="49">
        <v>213.4</v>
      </c>
      <c r="FJ21" s="49">
        <v>213.7679</v>
      </c>
    </row>
    <row r="22" spans="1:166" x14ac:dyDescent="0.2">
      <c r="A22" t="str">
        <f>'Baseline QTR'!A22</f>
        <v>KS_NGOVFED</v>
      </c>
      <c r="B22" t="str">
        <f>'Baseline QTR'!B22</f>
        <v xml:space="preserve">      Federal</v>
      </c>
      <c r="C22" s="47">
        <v>21.766666666666666</v>
      </c>
      <c r="D22" s="47">
        <v>22.3</v>
      </c>
      <c r="E22" s="47">
        <v>21.733333333333331</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21.533333333333335</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23.166666666666668</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24.933333333333337</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22.933333333333337</v>
      </c>
      <c r="DV22" s="48">
        <v>21.933333333333337</v>
      </c>
      <c r="DW22" s="48">
        <v>21.566666666666663</v>
      </c>
      <c r="DX22" s="48">
        <v>21.533333333333331</v>
      </c>
      <c r="DY22" s="48">
        <v>21.366666666666667</v>
      </c>
      <c r="DZ22" s="48">
        <v>21.266666666666666</v>
      </c>
      <c r="EA22" s="48">
        <v>21.066666666666663</v>
      </c>
      <c r="EB22" s="48">
        <v>20.7</v>
      </c>
      <c r="EC22" s="48">
        <v>20.533333333333335</v>
      </c>
      <c r="ED22" s="48">
        <v>20.566666666666663</v>
      </c>
      <c r="EE22" s="48">
        <v>20.7</v>
      </c>
      <c r="EF22" s="48">
        <v>20.9</v>
      </c>
      <c r="EG22" s="48">
        <v>21.1</v>
      </c>
      <c r="EH22" s="48">
        <v>21.2</v>
      </c>
      <c r="EI22" s="48">
        <v>21.333333333333332</v>
      </c>
      <c r="EJ22" s="48">
        <v>21.433333333333337</v>
      </c>
      <c r="EK22" s="48">
        <v>21.533333333333335</v>
      </c>
      <c r="EL22" s="48">
        <v>21.6</v>
      </c>
      <c r="EM22" s="48">
        <v>21.633333333333333</v>
      </c>
      <c r="EN22" s="48">
        <v>21.166666666666668</v>
      </c>
      <c r="EO22" s="49">
        <v>20.923490000000001</v>
      </c>
      <c r="EP22" s="49">
        <v>20.055890000000002</v>
      </c>
      <c r="EQ22" s="49">
        <v>19.95242</v>
      </c>
      <c r="ER22" s="49">
        <v>19.958490000000001</v>
      </c>
      <c r="ES22" s="49">
        <v>19.937519999999999</v>
      </c>
      <c r="ET22" s="49">
        <v>19.944199999999999</v>
      </c>
      <c r="EU22" s="49">
        <v>19.935600000000001</v>
      </c>
      <c r="EV22" s="49">
        <v>19.932860000000002</v>
      </c>
      <c r="EW22" s="49">
        <v>19.919219999999999</v>
      </c>
      <c r="EX22" s="49">
        <v>19.912970000000001</v>
      </c>
      <c r="EY22" s="49">
        <v>19.90915</v>
      </c>
      <c r="EZ22" s="49">
        <v>19.90897</v>
      </c>
      <c r="FA22" s="49">
        <v>19.931260000000002</v>
      </c>
      <c r="FB22" s="49">
        <v>19.95309</v>
      </c>
      <c r="FC22" s="49">
        <v>19.98058</v>
      </c>
      <c r="FD22" s="49">
        <v>20.002140000000001</v>
      </c>
      <c r="FE22" s="49">
        <v>20.024519999999999</v>
      </c>
      <c r="FF22" s="49">
        <v>20.046700000000001</v>
      </c>
      <c r="FG22" s="49">
        <v>20.177289999999999</v>
      </c>
      <c r="FH22" s="49">
        <v>20.596489999999999</v>
      </c>
      <c r="FI22" s="49">
        <v>20.554500000000001</v>
      </c>
      <c r="FJ22" s="49">
        <v>20.065429999999999</v>
      </c>
    </row>
    <row r="23" spans="1:166"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8"/>
      <c r="EP23" s="8"/>
      <c r="EQ23" s="8"/>
      <c r="ER23" s="8"/>
      <c r="ES23" s="8"/>
      <c r="ET23" s="8"/>
      <c r="EU23" s="8"/>
      <c r="EV23" s="8"/>
      <c r="EW23" s="8"/>
      <c r="EX23" s="8"/>
      <c r="EY23" s="8"/>
      <c r="EZ23" s="8"/>
      <c r="FA23" s="8"/>
      <c r="FB23" s="8"/>
      <c r="FC23" s="8"/>
      <c r="FD23" s="8"/>
      <c r="FE23" s="8"/>
      <c r="FF23" s="8"/>
      <c r="FG23" s="8"/>
      <c r="FH23" s="8"/>
      <c r="FI23" s="8"/>
      <c r="FJ23" s="8"/>
    </row>
    <row r="24" spans="1:166" x14ac:dyDescent="0.2">
      <c r="A24" t="str">
        <f>'Baseline QTR'!A24</f>
        <v>KS_PIR</v>
      </c>
      <c r="B24" t="str">
        <f>'Baseline QTR'!B24</f>
        <v>Personal income (mil. $2012)</v>
      </c>
      <c r="C24" s="5">
        <v>79419.091772889195</v>
      </c>
      <c r="D24" s="5">
        <v>80417.634468139775</v>
      </c>
      <c r="E24" s="5">
        <v>80813.058811148978</v>
      </c>
      <c r="F24" s="5">
        <v>81011.882858024532</v>
      </c>
      <c r="G24" s="5">
        <v>81948.644858238345</v>
      </c>
      <c r="H24" s="5">
        <v>82500.360227177574</v>
      </c>
      <c r="I24" s="5">
        <v>82918.831985810844</v>
      </c>
      <c r="J24" s="5">
        <v>83668.392308146635</v>
      </c>
      <c r="K24" s="5">
        <v>85294.902962672204</v>
      </c>
      <c r="L24" s="5">
        <v>85936.646906547394</v>
      </c>
      <c r="M24" s="5">
        <v>86727.338773365045</v>
      </c>
      <c r="N24" s="5">
        <v>88701.553070368333</v>
      </c>
      <c r="O24" s="5">
        <v>87530.827691767554</v>
      </c>
      <c r="P24" s="5">
        <v>88063.582603788716</v>
      </c>
      <c r="Q24" s="5">
        <v>87285.866815062705</v>
      </c>
      <c r="R24" s="5">
        <v>87504.247188982758</v>
      </c>
      <c r="S24" s="5">
        <v>88504.645298675372</v>
      </c>
      <c r="T24" s="5">
        <v>89911.298714056204</v>
      </c>
      <c r="U24" s="5">
        <v>90243.463887424034</v>
      </c>
      <c r="V24" s="5">
        <v>92048.415724462073</v>
      </c>
      <c r="W24" s="5">
        <v>92614.50697426073</v>
      </c>
      <c r="X24" s="5">
        <v>93318.511805549773</v>
      </c>
      <c r="Y24" s="5">
        <v>94203.650518092705</v>
      </c>
      <c r="Z24" s="5">
        <v>94688.986198581842</v>
      </c>
      <c r="AA24" s="5">
        <v>97231.685951045569</v>
      </c>
      <c r="AB24" s="5">
        <v>98832.396633635406</v>
      </c>
      <c r="AC24" s="5">
        <v>100212.15369501957</v>
      </c>
      <c r="AD24" s="5">
        <v>101191.29038054589</v>
      </c>
      <c r="AE24" s="5">
        <v>103837.52708337366</v>
      </c>
      <c r="AF24" s="5">
        <v>105343.46481558414</v>
      </c>
      <c r="AG24" s="5">
        <v>106526.98239084914</v>
      </c>
      <c r="AH24" s="5">
        <v>108701.52165928581</v>
      </c>
      <c r="AI24" s="5">
        <v>114746.14238983818</v>
      </c>
      <c r="AJ24" s="5">
        <v>117604.63400374359</v>
      </c>
      <c r="AK24" s="5">
        <v>120332.53949493704</v>
      </c>
      <c r="AL24" s="5">
        <v>122384.61918884734</v>
      </c>
      <c r="AM24" s="5">
        <v>125417.56519766612</v>
      </c>
      <c r="AN24" s="5">
        <v>124890.50739690056</v>
      </c>
      <c r="AO24" s="5">
        <v>128229.84756082138</v>
      </c>
      <c r="AP24" s="5">
        <v>132115.94027464933</v>
      </c>
      <c r="AQ24" s="5">
        <v>134325.57331585069</v>
      </c>
      <c r="AR24" s="5">
        <v>132476.99937353356</v>
      </c>
      <c r="AS24" s="5">
        <v>131446.46212253717</v>
      </c>
      <c r="AT24" s="5">
        <v>131917.19861667635</v>
      </c>
      <c r="AU24" s="5">
        <v>132498.03046874882</v>
      </c>
      <c r="AV24" s="5">
        <v>133992.31288416564</v>
      </c>
      <c r="AW24" s="5">
        <v>131064.20161364625</v>
      </c>
      <c r="AX24" s="5">
        <v>131241.18672073272</v>
      </c>
      <c r="AY24" s="5">
        <v>131989.03729988489</v>
      </c>
      <c r="AZ24" s="5">
        <v>131392.15971652238</v>
      </c>
      <c r="BA24" s="5">
        <v>131314.98936958477</v>
      </c>
      <c r="BB24" s="5">
        <v>131479.79910206352</v>
      </c>
      <c r="BC24" s="5">
        <v>130616.13916760375</v>
      </c>
      <c r="BD24" s="5">
        <v>132435.16218106609</v>
      </c>
      <c r="BE24" s="5">
        <v>133432.38326959292</v>
      </c>
      <c r="BF24" s="5">
        <v>132616.45187354388</v>
      </c>
      <c r="BG24" s="5">
        <v>133409.90199305819</v>
      </c>
      <c r="BH24" s="5">
        <v>136614.34142052944</v>
      </c>
      <c r="BI24" s="5">
        <v>137643.21041329179</v>
      </c>
      <c r="BJ24" s="5">
        <v>154023.79913835655</v>
      </c>
      <c r="BK24" s="5">
        <v>140139.59888097728</v>
      </c>
      <c r="BL24" s="5">
        <v>140032.70341262143</v>
      </c>
      <c r="BM24" s="5">
        <v>138999.4899012298</v>
      </c>
      <c r="BN24" s="5">
        <v>140546.57096282498</v>
      </c>
      <c r="BO24" s="5">
        <v>145884.79236530271</v>
      </c>
      <c r="BP24" s="5">
        <v>148766.74291015978</v>
      </c>
      <c r="BQ24" s="5">
        <v>151015.05512121579</v>
      </c>
      <c r="BR24" s="5">
        <v>155817.08125516685</v>
      </c>
      <c r="BS24" s="5">
        <v>157704.17918968436</v>
      </c>
      <c r="BT24" s="5">
        <v>159787.45969697615</v>
      </c>
      <c r="BU24" s="5">
        <v>160265.05893680124</v>
      </c>
      <c r="BV24" s="5">
        <v>160259.32454440699</v>
      </c>
      <c r="BW24" s="5">
        <v>160201.57917059</v>
      </c>
      <c r="BX24" s="5">
        <v>163184.6232003941</v>
      </c>
      <c r="BY24" s="5">
        <v>159841.30658228765</v>
      </c>
      <c r="BZ24" s="5">
        <v>159141.15564197212</v>
      </c>
      <c r="CA24" s="5">
        <v>153946.93811171534</v>
      </c>
      <c r="CB24" s="5">
        <v>152132.12055915681</v>
      </c>
      <c r="CC24" s="5">
        <v>148257.57802474155</v>
      </c>
      <c r="CD24" s="5">
        <v>146861.65348709852</v>
      </c>
      <c r="CE24" s="5">
        <v>147891.46443941409</v>
      </c>
      <c r="CF24" s="5">
        <v>150562.93803319469</v>
      </c>
      <c r="CG24" s="5">
        <v>152288.98284141018</v>
      </c>
      <c r="CH24" s="5">
        <v>153366.14559771307</v>
      </c>
      <c r="CI24" s="5">
        <v>156927.25365037171</v>
      </c>
      <c r="CJ24" s="5">
        <v>156768.05210532999</v>
      </c>
      <c r="CK24" s="5">
        <v>158210.9229624474</v>
      </c>
      <c r="CL24" s="5">
        <v>160629.26970025897</v>
      </c>
      <c r="CM24" s="5">
        <v>166484.08110380927</v>
      </c>
      <c r="CN24" s="5">
        <v>170582.74980880355</v>
      </c>
      <c r="CO24" s="5">
        <v>171999.08696872438</v>
      </c>
      <c r="CP24" s="5">
        <v>179418.98635594407</v>
      </c>
      <c r="CQ24" s="5">
        <v>173301.94673144762</v>
      </c>
      <c r="CR24" s="5">
        <v>174314.90879750389</v>
      </c>
      <c r="CS24" s="5">
        <v>175429.76143129193</v>
      </c>
      <c r="CT24" s="5">
        <v>175026.25559985469</v>
      </c>
      <c r="CU24" s="5">
        <v>180805.04491356347</v>
      </c>
      <c r="CV24" s="5">
        <v>185395.73669514971</v>
      </c>
      <c r="CW24" s="5">
        <v>190523.49568200865</v>
      </c>
      <c r="CX24" s="5">
        <v>195844.89311799043</v>
      </c>
      <c r="CY24" s="5">
        <v>198768.93550141773</v>
      </c>
      <c r="CZ24" s="5">
        <v>199636.21101151194</v>
      </c>
      <c r="DA24" s="5">
        <v>200670.44871270025</v>
      </c>
      <c r="DB24" s="5">
        <v>201458.11313700248</v>
      </c>
      <c r="DC24" s="5">
        <v>207048.16883617727</v>
      </c>
      <c r="DD24" s="5">
        <v>208852.63652778231</v>
      </c>
      <c r="DE24" s="5">
        <v>211862.18871895893</v>
      </c>
      <c r="DF24" s="5">
        <v>216519.4712759036</v>
      </c>
      <c r="DG24" s="5">
        <v>218835.16434200387</v>
      </c>
      <c r="DH24" s="5">
        <v>221771.17525053231</v>
      </c>
      <c r="DI24" s="5">
        <v>224494.40367129268</v>
      </c>
      <c r="DJ24" s="5">
        <v>227447.67056233878</v>
      </c>
      <c r="DK24" s="5">
        <v>231134.81290476557</v>
      </c>
      <c r="DL24" s="5">
        <v>232796.66742069856</v>
      </c>
      <c r="DM24" s="5">
        <v>237216.36448331655</v>
      </c>
      <c r="DN24" s="5">
        <v>240439.98132986084</v>
      </c>
      <c r="DO24" s="5">
        <v>247870.99458234006</v>
      </c>
      <c r="DP24" s="5">
        <v>248645.54040933267</v>
      </c>
      <c r="DQ24" s="5">
        <v>249996.74439538017</v>
      </c>
      <c r="DR24" s="5">
        <v>252412.8224459817</v>
      </c>
      <c r="DS24" s="45">
        <v>255750.05993390942</v>
      </c>
      <c r="DT24" s="45">
        <v>274181.88539666496</v>
      </c>
      <c r="DU24" s="45">
        <v>266261.72777594195</v>
      </c>
      <c r="DV24" s="45">
        <v>262653.74432240136</v>
      </c>
      <c r="DW24" s="45">
        <v>290902.36794685206</v>
      </c>
      <c r="DX24" s="45">
        <v>277343.51541728922</v>
      </c>
      <c r="DY24" s="45">
        <v>274137.69997050142</v>
      </c>
      <c r="DZ24" s="45">
        <v>273491.46597573231</v>
      </c>
      <c r="EA24" s="45">
        <v>272147.72357723507</v>
      </c>
      <c r="EB24" s="45">
        <v>269383.91641256039</v>
      </c>
      <c r="EC24" s="45">
        <v>272053.66823253036</v>
      </c>
      <c r="ED24" s="45">
        <v>273617.06796943408</v>
      </c>
      <c r="EE24" s="45">
        <v>278768.87573184329</v>
      </c>
      <c r="EF24" s="45">
        <v>281591.05014820624</v>
      </c>
      <c r="EG24" s="45">
        <v>284222.01640814717</v>
      </c>
      <c r="EH24" s="45">
        <v>288067.23457376618</v>
      </c>
      <c r="EI24" s="9">
        <v>292546.20783987996</v>
      </c>
      <c r="EJ24" s="9">
        <v>297522.18544380896</v>
      </c>
      <c r="EK24" s="9">
        <v>296613.26779463189</v>
      </c>
      <c r="EL24" s="9">
        <v>299714.79231861525</v>
      </c>
      <c r="EM24" s="9">
        <v>301130.06836004677</v>
      </c>
      <c r="EN24" s="9">
        <v>303009.18047090736</v>
      </c>
      <c r="EO24" s="9">
        <v>304434</v>
      </c>
      <c r="EP24" s="9">
        <v>306075.7</v>
      </c>
      <c r="EQ24" s="9">
        <v>309862.3</v>
      </c>
      <c r="ER24" s="9">
        <v>312626</v>
      </c>
      <c r="ES24" s="9">
        <v>315135.90000000002</v>
      </c>
      <c r="ET24" s="9">
        <v>318109</v>
      </c>
      <c r="EU24" s="9">
        <v>321405.90000000002</v>
      </c>
      <c r="EV24" s="9">
        <v>324247.90000000002</v>
      </c>
      <c r="EW24" s="9">
        <v>327158.90000000002</v>
      </c>
      <c r="EX24" s="9">
        <v>329805.2</v>
      </c>
      <c r="EY24" s="9">
        <v>332761.59999999998</v>
      </c>
      <c r="EZ24" s="9">
        <v>335506.7</v>
      </c>
      <c r="FA24" s="9">
        <v>338112.8</v>
      </c>
      <c r="FB24" s="9">
        <v>340690.6</v>
      </c>
      <c r="FC24" s="9">
        <v>343482.7</v>
      </c>
      <c r="FD24" s="9">
        <v>346299</v>
      </c>
      <c r="FE24" s="9">
        <v>349018.7</v>
      </c>
      <c r="FF24" s="9">
        <v>351762.2</v>
      </c>
      <c r="FG24" s="9">
        <v>354755</v>
      </c>
      <c r="FH24" s="9">
        <v>357623.5</v>
      </c>
      <c r="FI24" s="9">
        <v>360440.6</v>
      </c>
      <c r="FJ24" s="9">
        <v>363298.2</v>
      </c>
    </row>
    <row r="25" spans="1:166" x14ac:dyDescent="0.2">
      <c r="A25" t="str">
        <f>'Baseline QTR'!A25</f>
        <v>KS_PI</v>
      </c>
      <c r="B25" t="str">
        <f>'Baseline QTR'!B25</f>
        <v>Personal income (mil. $)</v>
      </c>
      <c r="C25" s="5">
        <v>46697.631771541113</v>
      </c>
      <c r="D25" s="5">
        <v>47714.195058981371</v>
      </c>
      <c r="E25" s="5">
        <v>48558.142647855086</v>
      </c>
      <c r="F25" s="5">
        <v>49321.654521622499</v>
      </c>
      <c r="G25" s="5">
        <v>50154.209626139032</v>
      </c>
      <c r="H25" s="5">
        <v>50767.421669395997</v>
      </c>
      <c r="I25" s="5">
        <v>51371.533168489252</v>
      </c>
      <c r="J25" s="5">
        <v>52212.423535975831</v>
      </c>
      <c r="K25" s="5">
        <v>53560.934315410006</v>
      </c>
      <c r="L25" s="5">
        <v>54322.273242566749</v>
      </c>
      <c r="M25" s="5">
        <v>55171.596560676175</v>
      </c>
      <c r="N25" s="5">
        <v>56821.32788134725</v>
      </c>
      <c r="O25" s="5">
        <v>56405.740672851927</v>
      </c>
      <c r="P25" s="5">
        <v>57130.368578381895</v>
      </c>
      <c r="Q25" s="5">
        <v>56871.106523354109</v>
      </c>
      <c r="R25" s="5">
        <v>57342.408225412291</v>
      </c>
      <c r="S25" s="5">
        <v>58205.965027126847</v>
      </c>
      <c r="T25" s="5">
        <v>59461.039178566789</v>
      </c>
      <c r="U25" s="5">
        <v>60108.46399149653</v>
      </c>
      <c r="V25" s="5">
        <v>61598.799802810019</v>
      </c>
      <c r="W25" s="5">
        <v>62280.477504981107</v>
      </c>
      <c r="X25" s="5">
        <v>63119.708200155808</v>
      </c>
      <c r="Y25" s="5">
        <v>63978.409249362667</v>
      </c>
      <c r="Z25" s="5">
        <v>64591.145045500612</v>
      </c>
      <c r="AA25" s="5">
        <v>66694.130344400692</v>
      </c>
      <c r="AB25" s="5">
        <v>68245.746523457929</v>
      </c>
      <c r="AC25" s="5">
        <v>69493.120101348279</v>
      </c>
      <c r="AD25" s="5">
        <v>70650.74703079334</v>
      </c>
      <c r="AE25" s="5">
        <v>72818.142617757432</v>
      </c>
      <c r="AF25" s="5">
        <v>74059.616069300115</v>
      </c>
      <c r="AG25" s="5">
        <v>75088.739347661744</v>
      </c>
      <c r="AH25" s="5">
        <v>76862.845965280983</v>
      </c>
      <c r="AI25" s="5">
        <v>81142.734590974069</v>
      </c>
      <c r="AJ25" s="5">
        <v>83314.650867272067</v>
      </c>
      <c r="AK25" s="5">
        <v>85510.709215892159</v>
      </c>
      <c r="AL25" s="5">
        <v>87197.817325861834</v>
      </c>
      <c r="AM25" s="5">
        <v>89535.599794613838</v>
      </c>
      <c r="AN25" s="5">
        <v>89666.388690678737</v>
      </c>
      <c r="AO25" s="5">
        <v>92570.409252632555</v>
      </c>
      <c r="AP25" s="5">
        <v>95954.486262075065</v>
      </c>
      <c r="AQ25" s="5">
        <v>98351.841526132717</v>
      </c>
      <c r="AR25" s="5">
        <v>97460.678899121165</v>
      </c>
      <c r="AS25" s="5">
        <v>97325.589484768978</v>
      </c>
      <c r="AT25" s="5">
        <v>98225.546089977201</v>
      </c>
      <c r="AU25" s="5">
        <v>99389.422615217874</v>
      </c>
      <c r="AV25" s="5">
        <v>100980.62675889376</v>
      </c>
      <c r="AW25" s="5">
        <v>98823.718658705402</v>
      </c>
      <c r="AX25" s="5">
        <v>98997.851967183116</v>
      </c>
      <c r="AY25" s="5">
        <v>99762.593952744995</v>
      </c>
      <c r="AZ25" s="5">
        <v>100048.56001614596</v>
      </c>
      <c r="BA25" s="5">
        <v>100507.17971358651</v>
      </c>
      <c r="BB25" s="5">
        <v>101102.70631752277</v>
      </c>
      <c r="BC25" s="5">
        <v>101206.60927262608</v>
      </c>
      <c r="BD25" s="5">
        <v>102719.36049087848</v>
      </c>
      <c r="BE25" s="5">
        <v>104174.66459006928</v>
      </c>
      <c r="BF25" s="5">
        <v>104046.88964642632</v>
      </c>
      <c r="BG25" s="5">
        <v>105476.53671375166</v>
      </c>
      <c r="BH25" s="5">
        <v>108736.8189102562</v>
      </c>
      <c r="BI25" s="5">
        <v>110093.92184907144</v>
      </c>
      <c r="BJ25" s="5">
        <v>124249.45852692083</v>
      </c>
      <c r="BK25" s="5">
        <v>113706.46774004736</v>
      </c>
      <c r="BL25" s="5">
        <v>114336.70233640542</v>
      </c>
      <c r="BM25" s="5">
        <v>114719.05900528296</v>
      </c>
      <c r="BN25" s="5">
        <v>116919.28691826448</v>
      </c>
      <c r="BO25" s="5">
        <v>121990.32222378976</v>
      </c>
      <c r="BP25" s="5">
        <v>125492.18598186527</v>
      </c>
      <c r="BQ25" s="5">
        <v>128305.41113208738</v>
      </c>
      <c r="BR25" s="5">
        <v>132167.16466225762</v>
      </c>
      <c r="BS25" s="5">
        <v>134990.04626099413</v>
      </c>
      <c r="BT25" s="5">
        <v>137934.92670881769</v>
      </c>
      <c r="BU25" s="5">
        <v>139129.30296421589</v>
      </c>
      <c r="BV25" s="5">
        <v>140537.81206597228</v>
      </c>
      <c r="BW25" s="5">
        <v>141631.01211313522</v>
      </c>
      <c r="BX25" s="5">
        <v>145673.28128475981</v>
      </c>
      <c r="BY25" s="5">
        <v>144210.42521160573</v>
      </c>
      <c r="BZ25" s="5">
        <v>141287.10939049927</v>
      </c>
      <c r="CA25" s="5">
        <v>135751.94949629169</v>
      </c>
      <c r="CB25" s="5">
        <v>134685.60897343271</v>
      </c>
      <c r="CC25" s="5">
        <v>132159.77020281513</v>
      </c>
      <c r="CD25" s="5">
        <v>131925.82332746059</v>
      </c>
      <c r="CE25" s="5">
        <v>133364.08588753044</v>
      </c>
      <c r="CF25" s="5">
        <v>135983.92874344045</v>
      </c>
      <c r="CG25" s="5">
        <v>137806.30057319204</v>
      </c>
      <c r="CH25" s="5">
        <v>139670.54879583727</v>
      </c>
      <c r="CI25" s="5">
        <v>144114.14338981884</v>
      </c>
      <c r="CJ25" s="5">
        <v>145383.55616144094</v>
      </c>
      <c r="CK25" s="5">
        <v>147400.37059642337</v>
      </c>
      <c r="CL25" s="5">
        <v>150148.20985231706</v>
      </c>
      <c r="CM25" s="5">
        <v>156651.53127381828</v>
      </c>
      <c r="CN25" s="5">
        <v>160895.35544716159</v>
      </c>
      <c r="CO25" s="5">
        <v>162702.53631806484</v>
      </c>
      <c r="CP25" s="5">
        <v>170674.10496095536</v>
      </c>
      <c r="CQ25" s="5">
        <v>165432.30533037259</v>
      </c>
      <c r="CR25" s="5">
        <v>166484.68309432</v>
      </c>
      <c r="CS25" s="5">
        <v>168238.89551022326</v>
      </c>
      <c r="CT25" s="5">
        <v>168469.77206508414</v>
      </c>
      <c r="CU25" s="5">
        <v>174831.24622961931</v>
      </c>
      <c r="CV25" s="5">
        <v>180073.02509463197</v>
      </c>
      <c r="CW25" s="5">
        <v>185558.4533845355</v>
      </c>
      <c r="CX25" s="5">
        <v>190488.5352912134</v>
      </c>
      <c r="CY25" s="5">
        <v>192465.97255666775</v>
      </c>
      <c r="CZ25" s="5">
        <v>194269.98965952249</v>
      </c>
      <c r="DA25" s="5">
        <v>195784.123286546</v>
      </c>
      <c r="DB25" s="5">
        <v>196401.51449726371</v>
      </c>
      <c r="DC25" s="5">
        <v>201950.64291943057</v>
      </c>
      <c r="DD25" s="5">
        <v>205003.48243657529</v>
      </c>
      <c r="DE25" s="5">
        <v>208675.78140062577</v>
      </c>
      <c r="DF25" s="5">
        <v>214239.52124336836</v>
      </c>
      <c r="DG25" s="5">
        <v>217793.50895973595</v>
      </c>
      <c r="DH25" s="5">
        <v>221159.08680684085</v>
      </c>
      <c r="DI25" s="5">
        <v>224665.01941808284</v>
      </c>
      <c r="DJ25" s="5">
        <v>228985.21681534019</v>
      </c>
      <c r="DK25" s="5">
        <v>234324.47332285132</v>
      </c>
      <c r="DL25" s="5">
        <v>237247.73970178235</v>
      </c>
      <c r="DM25" s="5">
        <v>242563.22133877053</v>
      </c>
      <c r="DN25" s="5">
        <v>246792.40563659577</v>
      </c>
      <c r="DO25" s="5">
        <v>254937.79663788257</v>
      </c>
      <c r="DP25" s="5">
        <v>257164.13662375641</v>
      </c>
      <c r="DQ25" s="5">
        <v>259184.12475191039</v>
      </c>
      <c r="DR25" s="5">
        <v>262718.83798645111</v>
      </c>
      <c r="DS25" s="45">
        <v>267118.15009797167</v>
      </c>
      <c r="DT25" s="45">
        <v>285195.77173304895</v>
      </c>
      <c r="DU25" s="45">
        <v>279135.48231390875</v>
      </c>
      <c r="DV25" s="45">
        <v>276755.62385507108</v>
      </c>
      <c r="DW25" s="45">
        <v>310005.9264499218</v>
      </c>
      <c r="DX25" s="45">
        <v>300041.30871904013</v>
      </c>
      <c r="DY25" s="45">
        <v>300605.69490265334</v>
      </c>
      <c r="DZ25" s="45">
        <v>304899.22592838539</v>
      </c>
      <c r="EA25" s="45">
        <v>309110.82739349507</v>
      </c>
      <c r="EB25" s="45">
        <v>311564.05004443909</v>
      </c>
      <c r="EC25" s="45">
        <v>318264.70431850798</v>
      </c>
      <c r="ED25" s="45">
        <v>323349.70624355844</v>
      </c>
      <c r="EE25" s="45">
        <v>332593.57025814761</v>
      </c>
      <c r="EF25" s="45">
        <v>338444.28317312908</v>
      </c>
      <c r="EG25" s="45">
        <v>343905.79763369396</v>
      </c>
      <c r="EH25" s="45">
        <v>350134.20093502989</v>
      </c>
      <c r="EI25" s="9">
        <v>358726.01097741764</v>
      </c>
      <c r="EJ25" s="9">
        <v>367169.15383435017</v>
      </c>
      <c r="EK25" s="9">
        <v>367592.82277788734</v>
      </c>
      <c r="EL25" s="9">
        <v>373753.33746508282</v>
      </c>
      <c r="EM25" s="9">
        <v>378698.16266891122</v>
      </c>
      <c r="EN25" s="9">
        <v>383076.32631853991</v>
      </c>
      <c r="EO25" s="9">
        <v>387181.4</v>
      </c>
      <c r="EP25" s="9">
        <v>392560.5</v>
      </c>
      <c r="EQ25" s="9">
        <v>400657.6</v>
      </c>
      <c r="ER25" s="9">
        <v>407360.1</v>
      </c>
      <c r="ES25" s="9">
        <v>413873.9</v>
      </c>
      <c r="ET25" s="9">
        <v>420427.7</v>
      </c>
      <c r="EU25" s="9">
        <v>427424.7</v>
      </c>
      <c r="EV25" s="9">
        <v>434293.4</v>
      </c>
      <c r="EW25" s="9">
        <v>441065.2</v>
      </c>
      <c r="EX25" s="9">
        <v>447420</v>
      </c>
      <c r="EY25" s="9">
        <v>453950.9</v>
      </c>
      <c r="EZ25" s="9">
        <v>460044.7</v>
      </c>
      <c r="FA25" s="9">
        <v>465889</v>
      </c>
      <c r="FB25" s="9">
        <v>471741.8</v>
      </c>
      <c r="FC25" s="9">
        <v>477923.9</v>
      </c>
      <c r="FD25" s="9">
        <v>484082.6</v>
      </c>
      <c r="FE25" s="9">
        <v>490185.5</v>
      </c>
      <c r="FF25" s="9">
        <v>496316.4</v>
      </c>
      <c r="FG25" s="9">
        <v>502792.5</v>
      </c>
      <c r="FH25" s="9">
        <v>509186.1</v>
      </c>
      <c r="FI25" s="9">
        <v>515576.4</v>
      </c>
      <c r="FJ25" s="9">
        <v>522132</v>
      </c>
    </row>
    <row r="26" spans="1:166" x14ac:dyDescent="0.2">
      <c r="A26" t="str">
        <f>'Baseline QTR'!A26</f>
        <v>KS_PIWS</v>
      </c>
      <c r="B26" t="str">
        <f>'Baseline QTR'!B26</f>
        <v xml:space="preserve">  Wage and salary disbursements (mil. $)</v>
      </c>
      <c r="C26" s="5">
        <v>29064.769526342388</v>
      </c>
      <c r="D26" s="5">
        <v>29863.181809117275</v>
      </c>
      <c r="E26" s="5">
        <v>30680.721126111388</v>
      </c>
      <c r="F26" s="5">
        <v>30825.903538428956</v>
      </c>
      <c r="G26" s="5">
        <v>31090.070344650871</v>
      </c>
      <c r="H26" s="5">
        <v>31533.058015897444</v>
      </c>
      <c r="I26" s="5">
        <v>32458.49994509295</v>
      </c>
      <c r="J26" s="5">
        <v>32811.83169435872</v>
      </c>
      <c r="K26" s="5">
        <v>34056.745079780587</v>
      </c>
      <c r="L26" s="5">
        <v>34399.568767848374</v>
      </c>
      <c r="M26" s="5">
        <v>34907.234199170714</v>
      </c>
      <c r="N26" s="5">
        <v>36201.103953200283</v>
      </c>
      <c r="O26" s="5">
        <v>35219.227173472718</v>
      </c>
      <c r="P26" s="5">
        <v>35555.584633960993</v>
      </c>
      <c r="Q26" s="5">
        <v>35376.451894280894</v>
      </c>
      <c r="R26" s="5">
        <v>34887.508298285415</v>
      </c>
      <c r="S26" s="5">
        <v>35687.908429488903</v>
      </c>
      <c r="T26" s="5">
        <v>36433.191626179192</v>
      </c>
      <c r="U26" s="5">
        <v>36541.454405476637</v>
      </c>
      <c r="V26" s="5">
        <v>37491.913538855275</v>
      </c>
      <c r="W26" s="5">
        <v>38207.853451491457</v>
      </c>
      <c r="X26" s="5">
        <v>38609.981747473517</v>
      </c>
      <c r="Y26" s="5">
        <v>39254.254157493029</v>
      </c>
      <c r="Z26" s="5">
        <v>39171.002643541957</v>
      </c>
      <c r="AA26" s="5">
        <v>41113.138487334705</v>
      </c>
      <c r="AB26" s="5">
        <v>42101.016899603717</v>
      </c>
      <c r="AC26" s="5">
        <v>43452.920883132545</v>
      </c>
      <c r="AD26" s="5">
        <v>44594.723729929035</v>
      </c>
      <c r="AE26" s="5">
        <v>46941.371699755473</v>
      </c>
      <c r="AF26" s="5">
        <v>48512.507902889949</v>
      </c>
      <c r="AG26" s="5">
        <v>49287.493902162147</v>
      </c>
      <c r="AH26" s="5">
        <v>50803.366495192422</v>
      </c>
      <c r="AI26" s="5">
        <v>53813.95779161778</v>
      </c>
      <c r="AJ26" s="5">
        <v>55280.404397127677</v>
      </c>
      <c r="AK26" s="5">
        <v>56934.010163572821</v>
      </c>
      <c r="AL26" s="5">
        <v>58178.695647681809</v>
      </c>
      <c r="AM26" s="5">
        <v>61324.501710490767</v>
      </c>
      <c r="AN26" s="5">
        <v>61039.021425248407</v>
      </c>
      <c r="AO26" s="5">
        <v>63828.14929178384</v>
      </c>
      <c r="AP26" s="5">
        <v>67042.603572477135</v>
      </c>
      <c r="AQ26" s="5">
        <v>68856.45417892866</v>
      </c>
      <c r="AR26" s="5">
        <v>66411.32484338549</v>
      </c>
      <c r="AS26" s="5">
        <v>65514.985707149019</v>
      </c>
      <c r="AT26" s="5">
        <v>66015.467270536989</v>
      </c>
      <c r="AU26" s="5">
        <v>66338.318566403585</v>
      </c>
      <c r="AV26" s="5">
        <v>67413.590094227533</v>
      </c>
      <c r="AW26" s="5">
        <v>64632.205725826781</v>
      </c>
      <c r="AX26" s="5">
        <v>64562.353613542131</v>
      </c>
      <c r="AY26" s="5">
        <v>64670.831715878456</v>
      </c>
      <c r="AZ26" s="5">
        <v>64530.662131237266</v>
      </c>
      <c r="BA26" s="5">
        <v>64640.733564113601</v>
      </c>
      <c r="BB26" s="5">
        <v>64635.364588770717</v>
      </c>
      <c r="BC26" s="5">
        <v>64003.311939590967</v>
      </c>
      <c r="BD26" s="5">
        <v>65057.876078535184</v>
      </c>
      <c r="BE26" s="5">
        <v>66103.235387526962</v>
      </c>
      <c r="BF26" s="5">
        <v>65450.768594346904</v>
      </c>
      <c r="BG26" s="5">
        <v>65323.892765644719</v>
      </c>
      <c r="BH26" s="5">
        <v>67169.856997476134</v>
      </c>
      <c r="BI26" s="5">
        <v>67396.999020425952</v>
      </c>
      <c r="BJ26" s="5">
        <v>68374.775216453258</v>
      </c>
      <c r="BK26" s="5">
        <v>68861.41074915303</v>
      </c>
      <c r="BL26" s="5">
        <v>69688.065925945732</v>
      </c>
      <c r="BM26" s="5">
        <v>70690.503218270111</v>
      </c>
      <c r="BN26" s="5">
        <v>72938.716106631269</v>
      </c>
      <c r="BO26" s="5">
        <v>75359.258380602114</v>
      </c>
      <c r="BP26" s="5">
        <v>76467.263166807301</v>
      </c>
      <c r="BQ26" s="5">
        <v>77719.761225357826</v>
      </c>
      <c r="BR26" s="5">
        <v>79879.609227232781</v>
      </c>
      <c r="BS26" s="5">
        <v>81730.302886175094</v>
      </c>
      <c r="BT26" s="5">
        <v>83441.877492316053</v>
      </c>
      <c r="BU26" s="5">
        <v>84849.606220375979</v>
      </c>
      <c r="BV26" s="5">
        <v>86151.873401132936</v>
      </c>
      <c r="BW26" s="5">
        <v>86343.261034448573</v>
      </c>
      <c r="BX26" s="5">
        <v>86282.529007849502</v>
      </c>
      <c r="BY26" s="5">
        <v>87162.823757882987</v>
      </c>
      <c r="BZ26" s="5">
        <v>85591.586199819067</v>
      </c>
      <c r="CA26" s="5">
        <v>83207.927008963481</v>
      </c>
      <c r="CB26" s="5">
        <v>83620.009469360331</v>
      </c>
      <c r="CC26" s="5">
        <v>82712.792412744631</v>
      </c>
      <c r="CD26" s="5">
        <v>83008.903108931656</v>
      </c>
      <c r="CE26" s="5">
        <v>82150.725307578003</v>
      </c>
      <c r="CF26" s="5">
        <v>83779.839660904399</v>
      </c>
      <c r="CG26" s="5">
        <v>84942.956909943416</v>
      </c>
      <c r="CH26" s="5">
        <v>86065.418121574199</v>
      </c>
      <c r="CI26" s="5">
        <v>87766.429140298744</v>
      </c>
      <c r="CJ26" s="5">
        <v>88806.031053673927</v>
      </c>
      <c r="CK26" s="5">
        <v>90515.353548406245</v>
      </c>
      <c r="CL26" s="5">
        <v>91735.754257621142</v>
      </c>
      <c r="CM26" s="5">
        <v>94608.670565089022</v>
      </c>
      <c r="CN26" s="5">
        <v>95786.079839243394</v>
      </c>
      <c r="CO26" s="5">
        <v>97036.437683647353</v>
      </c>
      <c r="CP26" s="5">
        <v>98591.4959120204</v>
      </c>
      <c r="CQ26" s="5">
        <v>99606.952057862101</v>
      </c>
      <c r="CR26" s="5">
        <v>100534.27405702366</v>
      </c>
      <c r="CS26" s="5">
        <v>101610.91016962376</v>
      </c>
      <c r="CT26" s="5">
        <v>102447.88771549072</v>
      </c>
      <c r="CU26" s="5">
        <v>106274.51100237582</v>
      </c>
      <c r="CV26" s="5">
        <v>107300.74737774816</v>
      </c>
      <c r="CW26" s="5">
        <v>110258.72076716402</v>
      </c>
      <c r="CX26" s="5">
        <v>112682.77685271224</v>
      </c>
      <c r="CY26" s="5">
        <v>113126.48735052317</v>
      </c>
      <c r="CZ26" s="5">
        <v>115208.51533612698</v>
      </c>
      <c r="DA26" s="5">
        <v>116785.18070735747</v>
      </c>
      <c r="DB26" s="5">
        <v>117003.5446059926</v>
      </c>
      <c r="DC26" s="5">
        <v>120661.29923080598</v>
      </c>
      <c r="DD26" s="5">
        <v>122219.27479479463</v>
      </c>
      <c r="DE26" s="5">
        <v>124151.64591874758</v>
      </c>
      <c r="DF26" s="5">
        <v>128246.26405565218</v>
      </c>
      <c r="DG26" s="5">
        <v>130151.60248794152</v>
      </c>
      <c r="DH26" s="5">
        <v>132394.95963877096</v>
      </c>
      <c r="DI26" s="5">
        <v>135015.30011905823</v>
      </c>
      <c r="DJ26" s="5">
        <v>138508.84175422974</v>
      </c>
      <c r="DK26" s="5">
        <v>143682.0077517418</v>
      </c>
      <c r="DL26" s="5">
        <v>145448.3905984087</v>
      </c>
      <c r="DM26" s="5">
        <v>149774.8985300198</v>
      </c>
      <c r="DN26" s="5">
        <v>152076.14711983013</v>
      </c>
      <c r="DO26" s="5">
        <v>157207.85247680396</v>
      </c>
      <c r="DP26" s="5">
        <v>157983.221276002</v>
      </c>
      <c r="DQ26" s="5">
        <v>159367.31440790021</v>
      </c>
      <c r="DR26" s="5">
        <v>162760.26383929426</v>
      </c>
      <c r="DS26" s="45">
        <v>167655.77530386433</v>
      </c>
      <c r="DT26" s="45">
        <v>159856.03134189689</v>
      </c>
      <c r="DU26" s="45">
        <v>168959.64639434527</v>
      </c>
      <c r="DV26" s="45">
        <v>174647.99895989409</v>
      </c>
      <c r="DW26" s="45">
        <v>177948.63543033416</v>
      </c>
      <c r="DX26" s="45">
        <v>183934.01896905439</v>
      </c>
      <c r="DY26" s="45">
        <v>188393.93868908208</v>
      </c>
      <c r="DZ26" s="45">
        <v>194456.11491153031</v>
      </c>
      <c r="EA26" s="45">
        <v>194779.03445168617</v>
      </c>
      <c r="EB26" s="45">
        <v>194243.53652704097</v>
      </c>
      <c r="EC26" s="45">
        <v>198767.60330809921</v>
      </c>
      <c r="ED26" s="45">
        <v>198262.8017131745</v>
      </c>
      <c r="EE26" s="45">
        <v>206744.28865663751</v>
      </c>
      <c r="EF26" s="45">
        <v>211433.00125552161</v>
      </c>
      <c r="EG26" s="45">
        <v>217724.19668733023</v>
      </c>
      <c r="EH26" s="45">
        <v>224136.56540051123</v>
      </c>
      <c r="EI26" s="9">
        <v>225884.53352853842</v>
      </c>
      <c r="EJ26" s="9">
        <v>232739.68157199351</v>
      </c>
      <c r="EK26" s="9">
        <v>232207.82216263696</v>
      </c>
      <c r="EL26" s="9">
        <v>236372.54845305183</v>
      </c>
      <c r="EM26" s="9">
        <v>238356.98526483064</v>
      </c>
      <c r="EN26" s="9">
        <v>240212.26197442863</v>
      </c>
      <c r="EO26" s="9">
        <v>242354.1</v>
      </c>
      <c r="EP26" s="9">
        <v>244739.1</v>
      </c>
      <c r="EQ26" s="9">
        <v>249113.60000000001</v>
      </c>
      <c r="ER26" s="9">
        <v>252683.9</v>
      </c>
      <c r="ES26" s="9">
        <v>255979.2</v>
      </c>
      <c r="ET26" s="9">
        <v>259467.7</v>
      </c>
      <c r="EU26" s="9">
        <v>263062.3</v>
      </c>
      <c r="EV26" s="9">
        <v>266729.40000000002</v>
      </c>
      <c r="EW26" s="9">
        <v>270476.09999999998</v>
      </c>
      <c r="EX26" s="9">
        <v>273846.40000000002</v>
      </c>
      <c r="EY26" s="9">
        <v>277144.2</v>
      </c>
      <c r="EZ26" s="9">
        <v>280506</v>
      </c>
      <c r="FA26" s="9">
        <v>283681.8</v>
      </c>
      <c r="FB26" s="9">
        <v>286890.09999999998</v>
      </c>
      <c r="FC26" s="9">
        <v>290149.7</v>
      </c>
      <c r="FD26" s="9">
        <v>293566.90000000002</v>
      </c>
      <c r="FE26" s="9">
        <v>297043.90000000002</v>
      </c>
      <c r="FF26" s="9">
        <v>300574.3</v>
      </c>
      <c r="FG26" s="9">
        <v>304205.8</v>
      </c>
      <c r="FH26" s="9">
        <v>308030.90000000002</v>
      </c>
      <c r="FI26" s="9">
        <v>311857.90000000002</v>
      </c>
      <c r="FJ26" s="9">
        <v>315794.5</v>
      </c>
    </row>
    <row r="27" spans="1:166" x14ac:dyDescent="0.2">
      <c r="A27" t="str">
        <f>'Baseline QTR'!A27</f>
        <v>KS_PIPC</v>
      </c>
      <c r="B27" t="str">
        <f>'Baseline QTR'!B27</f>
        <v>Per capita personal income ($)</v>
      </c>
      <c r="C27" s="5">
        <v>23669.142222032435</v>
      </c>
      <c r="D27" s="5">
        <v>23966.730527428546</v>
      </c>
      <c r="E27" s="5">
        <v>24176.740201472621</v>
      </c>
      <c r="F27" s="5">
        <v>24361.228050753809</v>
      </c>
      <c r="G27" s="5">
        <v>24608.726913720671</v>
      </c>
      <c r="H27" s="5">
        <v>24787.606087425014</v>
      </c>
      <c r="I27" s="5">
        <v>24992.004532075422</v>
      </c>
      <c r="J27" s="5">
        <v>25326.631704857085</v>
      </c>
      <c r="K27" s="5">
        <v>25906.661376148877</v>
      </c>
      <c r="L27" s="5">
        <v>26189.713706202008</v>
      </c>
      <c r="M27" s="5">
        <v>26503.140159053361</v>
      </c>
      <c r="N27" s="5">
        <v>27190.929778926977</v>
      </c>
      <c r="O27" s="5">
        <v>26886.263458018526</v>
      </c>
      <c r="P27" s="5">
        <v>27125.956437062549</v>
      </c>
      <c r="Q27" s="5">
        <v>26900.343054679888</v>
      </c>
      <c r="R27" s="5">
        <v>27023.405867981004</v>
      </c>
      <c r="S27" s="5">
        <v>27333.301570060634</v>
      </c>
      <c r="T27" s="5">
        <v>27828.384063595502</v>
      </c>
      <c r="U27" s="5">
        <v>28040.33005801238</v>
      </c>
      <c r="V27" s="5">
        <v>28645.692753206404</v>
      </c>
      <c r="W27" s="5">
        <v>28874.392951596401</v>
      </c>
      <c r="X27" s="5">
        <v>29175.683117966899</v>
      </c>
      <c r="Y27" s="5">
        <v>29484.497034614331</v>
      </c>
      <c r="Z27" s="5">
        <v>29678.009624762472</v>
      </c>
      <c r="AA27" s="5">
        <v>30551.776233390618</v>
      </c>
      <c r="AB27" s="5">
        <v>31165.818900006394</v>
      </c>
      <c r="AC27" s="5">
        <v>31631.507002948594</v>
      </c>
      <c r="AD27" s="5">
        <v>32043.405354691451</v>
      </c>
      <c r="AE27" s="5">
        <v>32894.4476070768</v>
      </c>
      <c r="AF27" s="5">
        <v>33305.306641046467</v>
      </c>
      <c r="AG27" s="5">
        <v>33604.612811754079</v>
      </c>
      <c r="AH27" s="5">
        <v>34225.596303243241</v>
      </c>
      <c r="AI27" s="5">
        <v>35949.007909478394</v>
      </c>
      <c r="AJ27" s="5">
        <v>36729.103051834267</v>
      </c>
      <c r="AK27" s="5">
        <v>37514.869037816919</v>
      </c>
      <c r="AL27" s="5">
        <v>38071.747399415348</v>
      </c>
      <c r="AM27" s="5">
        <v>38905.043301961181</v>
      </c>
      <c r="AN27" s="5">
        <v>38774.471093453285</v>
      </c>
      <c r="AO27" s="5">
        <v>39842.269722696496</v>
      </c>
      <c r="AP27" s="5">
        <v>41116.243785810075</v>
      </c>
      <c r="AQ27" s="5">
        <v>41975.630914199195</v>
      </c>
      <c r="AR27" s="5">
        <v>41451.450842429345</v>
      </c>
      <c r="AS27" s="5">
        <v>41264.821771310832</v>
      </c>
      <c r="AT27" s="5">
        <v>41519.908515402945</v>
      </c>
      <c r="AU27" s="5">
        <v>41877.253981909074</v>
      </c>
      <c r="AV27" s="5">
        <v>42397.346630372747</v>
      </c>
      <c r="AW27" s="5">
        <v>41338.996711733453</v>
      </c>
      <c r="AX27" s="5">
        <v>41264.171572126455</v>
      </c>
      <c r="AY27" s="5">
        <v>41450.287727462717</v>
      </c>
      <c r="AZ27" s="5">
        <v>41459.635805254031</v>
      </c>
      <c r="BA27" s="5">
        <v>41557.865978489244</v>
      </c>
      <c r="BB27" s="5">
        <v>41721.4000509342</v>
      </c>
      <c r="BC27" s="5">
        <v>41682.705472691407</v>
      </c>
      <c r="BD27" s="5">
        <v>42217.546665697468</v>
      </c>
      <c r="BE27" s="5">
        <v>42721.376047532249</v>
      </c>
      <c r="BF27" s="5">
        <v>42572.371548308496</v>
      </c>
      <c r="BG27" s="5">
        <v>43059.363173136597</v>
      </c>
      <c r="BH27" s="5">
        <v>44289.77152388281</v>
      </c>
      <c r="BI27" s="5">
        <v>44733.719898723764</v>
      </c>
      <c r="BJ27" s="5">
        <v>50344.270984117917</v>
      </c>
      <c r="BK27" s="5">
        <v>45917.054263459802</v>
      </c>
      <c r="BL27" s="5">
        <v>45983.853382178066</v>
      </c>
      <c r="BM27" s="5">
        <v>45927.970945552021</v>
      </c>
      <c r="BN27" s="5">
        <v>46587.46986116912</v>
      </c>
      <c r="BO27" s="5">
        <v>48383.226435118602</v>
      </c>
      <c r="BP27" s="5">
        <v>49558.411165886871</v>
      </c>
      <c r="BQ27" s="5">
        <v>50468.900431059206</v>
      </c>
      <c r="BR27" s="5">
        <v>51797.16385022804</v>
      </c>
      <c r="BS27" s="5">
        <v>52722.001873524314</v>
      </c>
      <c r="BT27" s="5">
        <v>53698.213071840888</v>
      </c>
      <c r="BU27" s="5">
        <v>53999.308550946487</v>
      </c>
      <c r="BV27" s="5">
        <v>54392.686737797827</v>
      </c>
      <c r="BW27" s="5">
        <v>54674.183536535173</v>
      </c>
      <c r="BX27" s="5">
        <v>56101.354928399058</v>
      </c>
      <c r="BY27" s="5">
        <v>55411.760506304316</v>
      </c>
      <c r="BZ27" s="5">
        <v>54162.766592132051</v>
      </c>
      <c r="CA27" s="5">
        <v>51910.826127917797</v>
      </c>
      <c r="CB27" s="5">
        <v>51360.614390085335</v>
      </c>
      <c r="CC27" s="5">
        <v>50250.949031037577</v>
      </c>
      <c r="CD27" s="5">
        <v>50018.093181939308</v>
      </c>
      <c r="CE27" s="5">
        <v>50429.135882063289</v>
      </c>
      <c r="CF27" s="5">
        <v>51301.171341794266</v>
      </c>
      <c r="CG27" s="5">
        <v>51885.690079576372</v>
      </c>
      <c r="CH27" s="5">
        <v>52497.32054078683</v>
      </c>
      <c r="CI27" s="5">
        <v>54085.531340941408</v>
      </c>
      <c r="CJ27" s="5">
        <v>54485.947483971584</v>
      </c>
      <c r="CK27" s="5">
        <v>55162.132453892344</v>
      </c>
      <c r="CL27" s="5">
        <v>56095.920610946378</v>
      </c>
      <c r="CM27" s="5">
        <v>58401.942837795272</v>
      </c>
      <c r="CN27" s="5">
        <v>59823.133713509982</v>
      </c>
      <c r="CO27" s="5">
        <v>60301.026700766342</v>
      </c>
      <c r="CP27" s="5">
        <v>63025.305706672822</v>
      </c>
      <c r="CQ27" s="5">
        <v>60846.694554943169</v>
      </c>
      <c r="CR27" s="5">
        <v>60974.984906933576</v>
      </c>
      <c r="CS27" s="5">
        <v>61346.744217799605</v>
      </c>
      <c r="CT27" s="5">
        <v>61155.564734999076</v>
      </c>
      <c r="CU27" s="5">
        <v>63179.586316193207</v>
      </c>
      <c r="CV27" s="5">
        <v>64782.332047668562</v>
      </c>
      <c r="CW27" s="5">
        <v>66446.376550177345</v>
      </c>
      <c r="CX27" s="5">
        <v>67870.434022619622</v>
      </c>
      <c r="CY27" s="5">
        <v>68192.043099558403</v>
      </c>
      <c r="CZ27" s="5">
        <v>68401.13968939519</v>
      </c>
      <c r="DA27" s="5">
        <v>68485.174589543327</v>
      </c>
      <c r="DB27" s="5">
        <v>68270.080255173569</v>
      </c>
      <c r="DC27" s="5">
        <v>69810.1022343761</v>
      </c>
      <c r="DD27" s="5">
        <v>70548.187971841471</v>
      </c>
      <c r="DE27" s="5">
        <v>71545.320421048527</v>
      </c>
      <c r="DF27" s="5">
        <v>73203.196590393316</v>
      </c>
      <c r="DG27" s="5">
        <v>74154.941787567324</v>
      </c>
      <c r="DH27" s="5">
        <v>75000.365583251245</v>
      </c>
      <c r="DI27" s="5">
        <v>75857.106176257425</v>
      </c>
      <c r="DJ27" s="5">
        <v>76965.17491985923</v>
      </c>
      <c r="DK27" s="5">
        <v>78403.923508398613</v>
      </c>
      <c r="DL27" s="5">
        <v>79035.229604257329</v>
      </c>
      <c r="DM27" s="5">
        <v>80457.687518515231</v>
      </c>
      <c r="DN27" s="5">
        <v>81500.597584306612</v>
      </c>
      <c r="DO27" s="5">
        <v>83801.18843888698</v>
      </c>
      <c r="DP27" s="5">
        <v>84118.423218300042</v>
      </c>
      <c r="DQ27" s="5">
        <v>84364.696451234253</v>
      </c>
      <c r="DR27" s="5">
        <v>85130.710561432148</v>
      </c>
      <c r="DS27" s="45">
        <v>86233.016090346326</v>
      </c>
      <c r="DT27" s="45">
        <v>91816.454936328635</v>
      </c>
      <c r="DU27" s="45">
        <v>89679.38959181479</v>
      </c>
      <c r="DV27" s="45">
        <v>88750.384397012836</v>
      </c>
      <c r="DW27" s="45">
        <v>99206.658383577393</v>
      </c>
      <c r="DX27" s="45">
        <v>95763.909008617076</v>
      </c>
      <c r="DY27" s="45">
        <v>95643.782992174587</v>
      </c>
      <c r="DZ27" s="45">
        <v>96677.258561581373</v>
      </c>
      <c r="EA27" s="45">
        <v>97665.348307581386</v>
      </c>
      <c r="EB27" s="45">
        <v>98095.628171765624</v>
      </c>
      <c r="EC27" s="45">
        <v>99863.639910999555</v>
      </c>
      <c r="ED27" s="45">
        <v>101125.36077239712</v>
      </c>
      <c r="EE27" s="45">
        <v>103689.22878730128</v>
      </c>
      <c r="EF27" s="45">
        <v>105197.8434895762</v>
      </c>
      <c r="EG27" s="45">
        <v>106586.61500552739</v>
      </c>
      <c r="EH27" s="45">
        <v>108206.69500989989</v>
      </c>
      <c r="EI27" s="9">
        <v>110540.49395335192</v>
      </c>
      <c r="EJ27" s="9">
        <v>112803.68541043717</v>
      </c>
      <c r="EK27" s="9">
        <v>112587.01575000696</v>
      </c>
      <c r="EL27" s="9">
        <v>114116.70161941611</v>
      </c>
      <c r="EM27" s="9">
        <v>115265.22980656131</v>
      </c>
      <c r="EN27" s="9">
        <v>116238.90034087063</v>
      </c>
      <c r="EO27" s="9">
        <v>117131.1</v>
      </c>
      <c r="EP27" s="9">
        <v>118410.5</v>
      </c>
      <c r="EQ27" s="9">
        <v>120434.4</v>
      </c>
      <c r="ER27" s="9">
        <v>122108.8</v>
      </c>
      <c r="ES27" s="9">
        <v>123724.1</v>
      </c>
      <c r="ET27" s="9">
        <v>125344.5</v>
      </c>
      <c r="EU27" s="9">
        <v>127086</v>
      </c>
      <c r="EV27" s="9">
        <v>128782.7</v>
      </c>
      <c r="EW27" s="9">
        <v>130443.2</v>
      </c>
      <c r="EX27" s="9">
        <v>131974.9</v>
      </c>
      <c r="EY27" s="9">
        <v>133556.29999999999</v>
      </c>
      <c r="EZ27" s="9">
        <v>135003.5</v>
      </c>
      <c r="FA27" s="9">
        <v>136373.4</v>
      </c>
      <c r="FB27" s="9">
        <v>137739.9</v>
      </c>
      <c r="FC27" s="9">
        <v>139192.79999999999</v>
      </c>
      <c r="FD27" s="9">
        <v>140630</v>
      </c>
      <c r="FE27" s="9">
        <v>142040.5</v>
      </c>
      <c r="FF27" s="9">
        <v>143449.20000000001</v>
      </c>
      <c r="FG27" s="9">
        <v>144949.9</v>
      </c>
      <c r="FH27" s="9">
        <v>146417.9</v>
      </c>
      <c r="FI27" s="9">
        <v>147877.9</v>
      </c>
      <c r="FJ27" s="9">
        <v>149378.6</v>
      </c>
    </row>
    <row r="28" spans="1:166"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8"/>
      <c r="EP28" s="8"/>
      <c r="EQ28" s="8"/>
      <c r="ER28" s="8"/>
      <c r="ES28" s="8"/>
      <c r="ET28" s="8"/>
      <c r="EU28" s="8"/>
      <c r="EV28" s="8"/>
      <c r="EW28" s="8"/>
      <c r="EX28" s="8"/>
      <c r="EY28" s="8"/>
      <c r="EZ28" s="8"/>
      <c r="FA28" s="8"/>
      <c r="FB28" s="8"/>
      <c r="FC28" s="8"/>
      <c r="FD28" s="8"/>
      <c r="FE28" s="8"/>
      <c r="FF28" s="8"/>
      <c r="FG28" s="8"/>
      <c r="FH28" s="8"/>
      <c r="FI28" s="8"/>
      <c r="FJ28" s="8"/>
    </row>
    <row r="29" spans="1:166" x14ac:dyDescent="0.2">
      <c r="A29" t="str">
        <f>'Baseline QTR'!A29</f>
        <v>KSP_CPIU</v>
      </c>
      <c r="B29" t="str">
        <f>'Baseline QTR'!B29</f>
        <v>Seattle MSA CPI-U (1982-1984=100)</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3">
        <v>361.87200000000001</v>
      </c>
      <c r="EO29" s="8">
        <v>364.82119999999998</v>
      </c>
      <c r="EP29" s="8">
        <v>365.78030000000001</v>
      </c>
      <c r="EQ29" s="8">
        <v>369.34899999999999</v>
      </c>
      <c r="ER29" s="8">
        <v>374.59719999999999</v>
      </c>
      <c r="ES29" s="8">
        <v>378.19940000000003</v>
      </c>
      <c r="ET29" s="8">
        <v>379.16489999999999</v>
      </c>
      <c r="EU29" s="8">
        <v>382.1798</v>
      </c>
      <c r="EV29" s="8">
        <v>387.67720000000003</v>
      </c>
      <c r="EW29" s="8">
        <v>390.95119999999997</v>
      </c>
      <c r="EX29" s="8">
        <v>391.97059999999999</v>
      </c>
      <c r="EY29" s="8">
        <v>394.71960000000001</v>
      </c>
      <c r="EZ29" s="8">
        <v>399.52080000000001</v>
      </c>
      <c r="FA29" s="8">
        <v>402.08510000000001</v>
      </c>
      <c r="FB29" s="8">
        <v>402.2955</v>
      </c>
      <c r="FC29" s="8">
        <v>404.697</v>
      </c>
      <c r="FD29" s="8">
        <v>409.32749999999999</v>
      </c>
      <c r="FE29" s="8">
        <v>411.81479999999999</v>
      </c>
      <c r="FF29" s="8">
        <v>411.91199999999998</v>
      </c>
      <c r="FG29" s="8">
        <v>414.21789999999999</v>
      </c>
      <c r="FH29" s="8">
        <v>418.95670000000001</v>
      </c>
      <c r="FI29" s="8">
        <v>421.46600000000001</v>
      </c>
      <c r="FJ29" s="8">
        <v>421.61750000000001</v>
      </c>
    </row>
    <row r="30" spans="1:166" x14ac:dyDescent="0.2">
      <c r="A30" t="str">
        <f>'Baseline QTR'!A30</f>
        <v>KSP_CPIW</v>
      </c>
      <c r="B30" t="str">
        <f>'Baseline QTR'!B30</f>
        <v>Seattle MSA CPI-W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3">
        <v>355.24199999999996</v>
      </c>
      <c r="EO30" s="8">
        <v>359.89080000000001</v>
      </c>
      <c r="EP30" s="8">
        <v>360.30529999999999</v>
      </c>
      <c r="EQ30" s="8">
        <v>362.96019999999999</v>
      </c>
      <c r="ER30" s="8">
        <v>368.88560000000001</v>
      </c>
      <c r="ES30" s="8">
        <v>373.77839999999998</v>
      </c>
      <c r="ET30" s="8">
        <v>373.78919999999999</v>
      </c>
      <c r="EU30" s="8">
        <v>375.67689999999999</v>
      </c>
      <c r="EV30" s="8">
        <v>381.48880000000003</v>
      </c>
      <c r="EW30" s="8">
        <v>385.95490000000001</v>
      </c>
      <c r="EX30" s="8">
        <v>385.99990000000003</v>
      </c>
      <c r="EY30" s="8">
        <v>387.5659</v>
      </c>
      <c r="EZ30" s="8">
        <v>392.86849999999998</v>
      </c>
      <c r="FA30" s="8">
        <v>396.86040000000003</v>
      </c>
      <c r="FB30" s="8">
        <v>396.19240000000002</v>
      </c>
      <c r="FC30" s="8">
        <v>397.48419999999999</v>
      </c>
      <c r="FD30" s="8">
        <v>402.642</v>
      </c>
      <c r="FE30" s="8">
        <v>406.56259999999997</v>
      </c>
      <c r="FF30" s="8">
        <v>405.74169999999998</v>
      </c>
      <c r="FG30" s="8">
        <v>406.89139999999998</v>
      </c>
      <c r="FH30" s="8">
        <v>412.15879999999999</v>
      </c>
      <c r="FI30" s="8">
        <v>416.13549999999998</v>
      </c>
      <c r="FJ30" s="8">
        <v>415.35309999999998</v>
      </c>
    </row>
    <row r="31" spans="1:166" x14ac:dyDescent="0.2">
      <c r="A31" t="str">
        <f>'Baseline QTR'!A31</f>
        <v>KSP_PHCL</v>
      </c>
      <c r="B31" t="str">
        <f>'Baseline QTR'!B31</f>
        <v>Seattle MSA S&amp;P CoreLogic Case-Shilller Home Price Index</v>
      </c>
      <c r="C31" s="3">
        <v>60.933379116223335</v>
      </c>
      <c r="D31" s="3">
        <v>66.478004935489338</v>
      </c>
      <c r="E31" s="3">
        <v>67.647474929779662</v>
      </c>
      <c r="F31" s="3">
        <v>66.986731194497665</v>
      </c>
      <c r="G31" s="3">
        <v>65.665882792247672</v>
      </c>
      <c r="H31" s="3">
        <v>65.75768460181034</v>
      </c>
      <c r="I31" s="3">
        <v>66.332472790697324</v>
      </c>
      <c r="J31" s="3">
        <v>66.142218288026669</v>
      </c>
      <c r="K31" s="3">
        <v>66.538791371822995</v>
      </c>
      <c r="L31" s="3">
        <v>67.285234066049</v>
      </c>
      <c r="M31" s="3">
        <v>67.109744123906665</v>
      </c>
      <c r="N31" s="3">
        <v>67.623706644768333</v>
      </c>
      <c r="O31" s="3">
        <v>68.547090030311324</v>
      </c>
      <c r="P31" s="3">
        <v>67.910128685279005</v>
      </c>
      <c r="Q31" s="3">
        <v>68.093404177747004</v>
      </c>
      <c r="R31" s="3">
        <v>69.570908214897329</v>
      </c>
      <c r="S31" s="3">
        <v>70.452962188486993</v>
      </c>
      <c r="T31" s="3">
        <v>71.094586807256988</v>
      </c>
      <c r="U31" s="3">
        <v>71.441501452815999</v>
      </c>
      <c r="V31" s="3">
        <v>71.939750418177013</v>
      </c>
      <c r="W31" s="3">
        <v>72.156933527592003</v>
      </c>
      <c r="X31" s="3">
        <v>71.517880752594337</v>
      </c>
      <c r="Y31" s="3">
        <v>72.307600362494995</v>
      </c>
      <c r="Z31" s="3">
        <v>72.999770695986655</v>
      </c>
      <c r="AA31" s="3">
        <v>73.395625733254008</v>
      </c>
      <c r="AB31" s="3">
        <v>73.94394283275534</v>
      </c>
      <c r="AC31" s="3">
        <v>74.242108249689679</v>
      </c>
      <c r="AD31" s="3">
        <v>74.851894018055674</v>
      </c>
      <c r="AE31" s="3">
        <v>76.308403602687008</v>
      </c>
      <c r="AF31" s="3">
        <v>78.764840877361664</v>
      </c>
      <c r="AG31" s="3">
        <v>81.155836143778998</v>
      </c>
      <c r="AH31" s="3">
        <v>82.831296880430003</v>
      </c>
      <c r="AI31" s="3">
        <v>85.479391242138661</v>
      </c>
      <c r="AJ31" s="3">
        <v>87.654297716975336</v>
      </c>
      <c r="AK31" s="3">
        <v>89.801537053752668</v>
      </c>
      <c r="AL31" s="3">
        <v>91.697670573539327</v>
      </c>
      <c r="AM31" s="3">
        <v>93.231252368583</v>
      </c>
      <c r="AN31" s="3">
        <v>95.487608518647662</v>
      </c>
      <c r="AO31" s="3">
        <v>97.471784338050682</v>
      </c>
      <c r="AP31" s="3">
        <v>99.928913079555002</v>
      </c>
      <c r="AQ31" s="3">
        <v>101.89313613571233</v>
      </c>
      <c r="AR31" s="3">
        <v>104.044039001839</v>
      </c>
      <c r="AS31" s="3">
        <v>105.25998575007966</v>
      </c>
      <c r="AT31" s="3">
        <v>106.50241111712366</v>
      </c>
      <c r="AU31" s="3">
        <v>107.94147351768966</v>
      </c>
      <c r="AV31" s="3">
        <v>109.33684189515732</v>
      </c>
      <c r="AW31" s="3">
        <v>110.58549673009531</v>
      </c>
      <c r="AX31" s="3">
        <v>111.89981028109666</v>
      </c>
      <c r="AY31" s="3">
        <v>113.22437070563566</v>
      </c>
      <c r="AZ31" s="3">
        <v>113.76928775566699</v>
      </c>
      <c r="BA31" s="3">
        <v>114.75231059010866</v>
      </c>
      <c r="BB31" s="3">
        <v>115.99039554130232</v>
      </c>
      <c r="BC31" s="3">
        <v>117.44146554878566</v>
      </c>
      <c r="BD31" s="3">
        <v>118.90429369592968</v>
      </c>
      <c r="BE31" s="3">
        <v>120.89367281768</v>
      </c>
      <c r="BF31" s="3">
        <v>123.72990005503399</v>
      </c>
      <c r="BG31" s="3">
        <v>126.56388837256031</v>
      </c>
      <c r="BH31" s="3">
        <v>129.85724044465033</v>
      </c>
      <c r="BI31" s="3">
        <v>133.20374836074566</v>
      </c>
      <c r="BJ31" s="3">
        <v>137.21230621943334</v>
      </c>
      <c r="BK31" s="3">
        <v>143.33103865927666</v>
      </c>
      <c r="BL31" s="3">
        <v>148.77623907030969</v>
      </c>
      <c r="BM31" s="3">
        <v>155.154278840459</v>
      </c>
      <c r="BN31" s="3">
        <v>162.38118249589434</v>
      </c>
      <c r="BO31" s="3">
        <v>169.56388666270934</v>
      </c>
      <c r="BP31" s="3">
        <v>174.77211382951833</v>
      </c>
      <c r="BQ31" s="3">
        <v>179.68888849545033</v>
      </c>
      <c r="BR31" s="3">
        <v>183.41759947007969</v>
      </c>
      <c r="BS31" s="3">
        <v>187.982771915706</v>
      </c>
      <c r="BT31" s="3">
        <v>190.28775384766899</v>
      </c>
      <c r="BU31" s="3">
        <v>189.64080711472863</v>
      </c>
      <c r="BV31" s="3">
        <v>186.68987074053203</v>
      </c>
      <c r="BW31" s="3">
        <v>183.24694867698599</v>
      </c>
      <c r="BX31" s="3">
        <v>178.59718007368599</v>
      </c>
      <c r="BY31" s="3">
        <v>172.34998551645634</v>
      </c>
      <c r="BZ31" s="3">
        <v>165.04822769596134</v>
      </c>
      <c r="CA31" s="3">
        <v>155.07315239451867</v>
      </c>
      <c r="CB31" s="3">
        <v>148.95774800395867</v>
      </c>
      <c r="CC31" s="3">
        <v>146.90670701288033</v>
      </c>
      <c r="CD31" s="3">
        <v>148.04109807823534</v>
      </c>
      <c r="CE31" s="3">
        <v>147.49984438181832</v>
      </c>
      <c r="CF31" s="3">
        <v>145.73878621802501</v>
      </c>
      <c r="CG31" s="3">
        <v>143.46265506284433</v>
      </c>
      <c r="CH31" s="3">
        <v>140.92359934584334</v>
      </c>
      <c r="CI31" s="3">
        <v>137.06574434835599</v>
      </c>
      <c r="CJ31" s="3">
        <v>135.64903127506332</v>
      </c>
      <c r="CK31" s="3">
        <v>134.24605421432668</v>
      </c>
      <c r="CL31" s="3">
        <v>132.68938220896101</v>
      </c>
      <c r="CM31" s="3">
        <v>133.36490832716734</v>
      </c>
      <c r="CN31" s="3">
        <v>135.98727944334968</v>
      </c>
      <c r="CO31" s="3">
        <v>139.25845760705201</v>
      </c>
      <c r="CP31" s="3">
        <v>142.46830119366635</v>
      </c>
      <c r="CQ31" s="3">
        <v>145.99893688495499</v>
      </c>
      <c r="CR31" s="3">
        <v>151.55500540759766</v>
      </c>
      <c r="CS31" s="3">
        <v>157.439757855593</v>
      </c>
      <c r="CT31" s="3">
        <v>160.85485601344234</v>
      </c>
      <c r="CU31" s="3">
        <v>163.44269201045466</v>
      </c>
      <c r="CV31" s="3">
        <v>165.86629958007734</v>
      </c>
      <c r="CW31" s="3">
        <v>167.92289402598098</v>
      </c>
      <c r="CX31" s="3">
        <v>171.26601455782432</v>
      </c>
      <c r="CY31" s="3">
        <v>174.73319741278132</v>
      </c>
      <c r="CZ31" s="3">
        <v>177.73569784613565</v>
      </c>
      <c r="DA31" s="3">
        <v>181.11056306873033</v>
      </c>
      <c r="DB31" s="3">
        <v>187.77581642117397</v>
      </c>
      <c r="DC31" s="3">
        <v>192.98425231174068</v>
      </c>
      <c r="DD31" s="3">
        <v>196.5011540318983</v>
      </c>
      <c r="DE31" s="3">
        <v>201.6676264286283</v>
      </c>
      <c r="DF31" s="3">
        <v>208.10379018621799</v>
      </c>
      <c r="DG31" s="3">
        <v>215.48268109823897</v>
      </c>
      <c r="DH31" s="3">
        <v>222.022738427977</v>
      </c>
      <c r="DI31" s="3">
        <v>228.6331569242567</v>
      </c>
      <c r="DJ31" s="3">
        <v>235.08501125333933</v>
      </c>
      <c r="DK31" s="3">
        <v>242.71626568965468</v>
      </c>
      <c r="DL31" s="3">
        <v>250.64129625456533</v>
      </c>
      <c r="DM31" s="3">
        <v>251.33392625673469</v>
      </c>
      <c r="DN31" s="3">
        <v>250.28637487098399</v>
      </c>
      <c r="DO31" s="3">
        <v>249.31460831668801</v>
      </c>
      <c r="DP31" s="3">
        <v>248.09807654720069</v>
      </c>
      <c r="DQ31" s="3">
        <v>253.10612536136267</v>
      </c>
      <c r="DR31" s="3">
        <v>258.93954028969534</v>
      </c>
      <c r="DS31" s="3">
        <v>264.41173175843596</v>
      </c>
      <c r="DT31" s="3">
        <v>264.85449862673164</v>
      </c>
      <c r="DU31" s="3">
        <v>275.05197245077568</v>
      </c>
      <c r="DV31" s="3">
        <v>292.25372017694002</v>
      </c>
      <c r="DW31" s="3">
        <v>307.12171666280034</v>
      </c>
      <c r="DX31" s="3">
        <v>325.45106710202231</v>
      </c>
      <c r="DY31" s="3">
        <v>342.12037872023035</v>
      </c>
      <c r="DZ31" s="3">
        <v>360.99078512752135</v>
      </c>
      <c r="EA31" s="3">
        <v>388.18372250500499</v>
      </c>
      <c r="EB31" s="3">
        <v>399.22800419005398</v>
      </c>
      <c r="EC31" s="3">
        <v>376.77436585369566</v>
      </c>
      <c r="ED31" s="3">
        <v>366.20608436193697</v>
      </c>
      <c r="EE31" s="3">
        <v>355.44655774206961</v>
      </c>
      <c r="EF31" s="3">
        <v>357.78368493987836</v>
      </c>
      <c r="EG31" s="3">
        <v>371.8561283723883</v>
      </c>
      <c r="EH31" s="3">
        <v>376.9062384984083</v>
      </c>
      <c r="EI31" s="3">
        <v>379.13838967006166</v>
      </c>
      <c r="EJ31" s="3">
        <v>382.77586643567366</v>
      </c>
      <c r="EK31" s="3">
        <v>391.85381465297598</v>
      </c>
      <c r="EL31" s="3">
        <v>396.89517713956934</v>
      </c>
      <c r="EM31" s="3">
        <v>397.59487848686666</v>
      </c>
      <c r="EN31" s="3">
        <v>390.04545738076126</v>
      </c>
      <c r="EO31" s="8">
        <v>382.46690000000001</v>
      </c>
      <c r="EP31" s="8">
        <v>382.02629999999999</v>
      </c>
      <c r="EQ31" s="8">
        <v>383.27539999999999</v>
      </c>
      <c r="ER31" s="8">
        <v>376.48480000000001</v>
      </c>
      <c r="ES31" s="8">
        <v>374.04500000000002</v>
      </c>
      <c r="ET31" s="8">
        <v>379.21199999999999</v>
      </c>
      <c r="EU31" s="8">
        <v>380.8612</v>
      </c>
      <c r="EV31" s="8">
        <v>376.60419999999999</v>
      </c>
      <c r="EW31" s="8">
        <v>377.08539999999999</v>
      </c>
      <c r="EX31" s="8">
        <v>384.40289999999999</v>
      </c>
      <c r="EY31" s="8">
        <v>388.38249999999999</v>
      </c>
      <c r="EZ31" s="8">
        <v>385.8997</v>
      </c>
      <c r="FA31" s="8">
        <v>387.38290000000001</v>
      </c>
      <c r="FB31" s="8">
        <v>395.43959999999998</v>
      </c>
      <c r="FC31" s="8">
        <v>400.0471</v>
      </c>
      <c r="FD31" s="8">
        <v>397.90980000000002</v>
      </c>
      <c r="FE31" s="8">
        <v>399.97250000000003</v>
      </c>
      <c r="FF31" s="8">
        <v>408.87470000000002</v>
      </c>
      <c r="FG31" s="8">
        <v>414.09550000000002</v>
      </c>
      <c r="FH31" s="8">
        <v>412.44940000000003</v>
      </c>
      <c r="FI31" s="8">
        <v>415.18970000000002</v>
      </c>
      <c r="FJ31" s="8">
        <v>425.01780000000002</v>
      </c>
    </row>
    <row r="32" spans="1:166" x14ac:dyDescent="0.2">
      <c r="A32" t="str">
        <f>'Baseline QTR'!A32</f>
        <v>KS_BP</v>
      </c>
      <c r="B32" t="str">
        <f>'Baseline QTR'!B32</f>
        <v>Housing permits (thous.)</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3">
        <v>10412</v>
      </c>
      <c r="EO32" s="8">
        <v>12478.3</v>
      </c>
      <c r="EP32" s="8">
        <v>16185.58</v>
      </c>
      <c r="EQ32" s="8">
        <v>12360.59</v>
      </c>
      <c r="ER32" s="8">
        <v>14933.62</v>
      </c>
      <c r="ES32" s="8">
        <v>13944.15</v>
      </c>
      <c r="ET32" s="8">
        <v>17999.150000000001</v>
      </c>
      <c r="EU32" s="8">
        <v>14231.2</v>
      </c>
      <c r="EV32" s="8">
        <v>17305.04</v>
      </c>
      <c r="EW32" s="8">
        <v>15140.53</v>
      </c>
      <c r="EX32" s="8">
        <v>18802.21</v>
      </c>
      <c r="EY32" s="8">
        <v>15365.4</v>
      </c>
      <c r="EZ32" s="8">
        <v>18651.48</v>
      </c>
      <c r="FA32" s="8">
        <v>16011.13</v>
      </c>
      <c r="FB32" s="8">
        <v>19616.95</v>
      </c>
      <c r="FC32" s="8">
        <v>16281.29</v>
      </c>
      <c r="FD32" s="8">
        <v>19585.990000000002</v>
      </c>
      <c r="FE32" s="8">
        <v>16454.330000000002</v>
      </c>
      <c r="FF32" s="8">
        <v>19864.07</v>
      </c>
      <c r="FG32" s="8">
        <v>16549.8</v>
      </c>
      <c r="FH32" s="8">
        <v>20046.87</v>
      </c>
      <c r="FI32" s="8">
        <v>16744.66</v>
      </c>
      <c r="FJ32" s="8">
        <v>20042.27</v>
      </c>
    </row>
    <row r="33" spans="1:166" x14ac:dyDescent="0.2">
      <c r="A33" t="str">
        <f>'Baseline QTR'!A33</f>
        <v>KS_POP</v>
      </c>
      <c r="B33" t="str">
        <f>'Baseline QTR'!B33</f>
        <v>Population (thous.)</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3285.4501162618112</v>
      </c>
      <c r="EN33" s="48">
        <v>3295.5948928901462</v>
      </c>
      <c r="EO33" s="49">
        <v>3305.5395264758108</v>
      </c>
      <c r="EP33" s="49">
        <v>3315.2505297405278</v>
      </c>
      <c r="EQ33" s="49">
        <v>3326.7703216245072</v>
      </c>
      <c r="ER33" s="49">
        <v>3336.0420171454657</v>
      </c>
      <c r="ES33" s="49">
        <v>3345.1348638874756</v>
      </c>
      <c r="ET33" s="49">
        <v>3354.176938623852</v>
      </c>
      <c r="EU33" s="49">
        <v>3363.2711248856767</v>
      </c>
      <c r="EV33" s="49">
        <v>3372.2968832052538</v>
      </c>
      <c r="EW33" s="49">
        <v>3381.282758807718</v>
      </c>
      <c r="EX33" s="49">
        <v>3390.1902978061726</v>
      </c>
      <c r="EY33" s="49">
        <v>3398.9493290002288</v>
      </c>
      <c r="EZ33" s="49">
        <v>3407.6493791291414</v>
      </c>
      <c r="FA33" s="49">
        <v>3416.2751453685851</v>
      </c>
      <c r="FB33" s="49">
        <v>3424.873589268585</v>
      </c>
      <c r="FC33" s="49">
        <v>3433.5383418968768</v>
      </c>
      <c r="FD33" s="49">
        <v>3442.2425056647053</v>
      </c>
      <c r="FE33" s="49">
        <v>3451.0262907522451</v>
      </c>
      <c r="FF33" s="49">
        <v>3459.8770087576559</v>
      </c>
      <c r="FG33" s="49">
        <v>3468.7336764993661</v>
      </c>
      <c r="FH33" s="49">
        <v>3477.6224424524826</v>
      </c>
      <c r="FI33" s="49">
        <v>3486.5010442468993</v>
      </c>
      <c r="FJ33" s="49">
        <v>3495.3594335878834</v>
      </c>
    </row>
    <row r="34" spans="1:166"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row>
    <row r="35" spans="1:166" x14ac:dyDescent="0.2">
      <c r="C35" s="3"/>
      <c r="D35" s="3"/>
      <c r="E35" s="3"/>
      <c r="F35" s="3"/>
      <c r="G35" s="3"/>
      <c r="H35" s="3"/>
      <c r="I35" s="3"/>
      <c r="J35" s="3"/>
      <c r="K35" s="3"/>
      <c r="L35" s="3"/>
      <c r="DP35" s="4"/>
      <c r="DT35" s="4"/>
      <c r="DU35" s="37"/>
      <c r="DX35" s="4"/>
      <c r="DY35" s="37"/>
    </row>
    <row r="36" spans="1:166" x14ac:dyDescent="0.2">
      <c r="B36" s="22" t="s">
        <v>169</v>
      </c>
      <c r="C36" s="3"/>
      <c r="D36" s="3"/>
      <c r="E36" s="3"/>
      <c r="F36" s="3"/>
      <c r="G36" s="3"/>
      <c r="H36" s="3"/>
      <c r="I36" s="3"/>
      <c r="J36" s="3"/>
      <c r="K36" s="3"/>
      <c r="L36" s="3"/>
    </row>
    <row r="37" spans="1:166"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2030Q4</v>
      </c>
    </row>
    <row r="38" spans="1:166" x14ac:dyDescent="0.2">
      <c r="B38" t="str">
        <f t="shared" ref="B38:B53" si="5">B7</f>
        <v>Employment (thous.)</v>
      </c>
      <c r="C38" s="19"/>
      <c r="D38" s="19">
        <f t="shared" ref="D38:AI38" si="6">100*((D7/C7)^4-1)</f>
        <v>3.7678306254595118</v>
      </c>
      <c r="E38" s="19">
        <f t="shared" si="6"/>
        <v>4.4393586605446789</v>
      </c>
      <c r="F38" s="19">
        <f t="shared" si="6"/>
        <v>-2.9888147278971267</v>
      </c>
      <c r="G38" s="19">
        <f t="shared" si="6"/>
        <v>-1.2175691474579087</v>
      </c>
      <c r="H38" s="19">
        <f t="shared" si="6"/>
        <v>1.4269508862559732</v>
      </c>
      <c r="I38" s="19">
        <f t="shared" si="6"/>
        <v>2.4432633906934953</v>
      </c>
      <c r="J38" s="19">
        <f t="shared" si="6"/>
        <v>-0.45196323891276702</v>
      </c>
      <c r="K38" s="19">
        <f t="shared" si="6"/>
        <v>3.1251894148329962</v>
      </c>
      <c r="L38" s="19">
        <f t="shared" si="6"/>
        <v>0.83110268706021451</v>
      </c>
      <c r="M38" s="19">
        <f t="shared" si="6"/>
        <v>-0.20064613561611155</v>
      </c>
      <c r="N38" s="19">
        <f t="shared" si="6"/>
        <v>0.71093979401140039</v>
      </c>
      <c r="O38" s="19">
        <f t="shared" si="6"/>
        <v>0.82832442473554924</v>
      </c>
      <c r="P38" s="19">
        <f t="shared" si="6"/>
        <v>1.6464215381162273</v>
      </c>
      <c r="Q38" s="19">
        <f t="shared" si="6"/>
        <v>6.0413113933815099</v>
      </c>
      <c r="R38" s="19">
        <f t="shared" si="6"/>
        <v>-5.6528966165869887</v>
      </c>
      <c r="S38" s="19">
        <f t="shared" si="6"/>
        <v>1.900801347667791</v>
      </c>
      <c r="T38" s="19">
        <f t="shared" si="6"/>
        <v>1.9628288163966667</v>
      </c>
      <c r="U38" s="19">
        <f t="shared" si="6"/>
        <v>1.8590286193694183</v>
      </c>
      <c r="V38" s="19">
        <f t="shared" si="6"/>
        <v>3.6314164451925812</v>
      </c>
      <c r="W38" s="19">
        <f t="shared" si="6"/>
        <v>3.1993771701248175</v>
      </c>
      <c r="X38" s="19">
        <f t="shared" si="6"/>
        <v>0.33000925012831583</v>
      </c>
      <c r="Y38" s="19">
        <f t="shared" si="6"/>
        <v>1.243585232874822</v>
      </c>
      <c r="Z38" s="19">
        <f t="shared" si="6"/>
        <v>-2.922248135186023</v>
      </c>
      <c r="AA38" s="19">
        <f t="shared" si="6"/>
        <v>10.199928369098131</v>
      </c>
      <c r="AB38" s="19">
        <f t="shared" si="6"/>
        <v>3.3131432043429276</v>
      </c>
      <c r="AC38" s="19">
        <f t="shared" si="6"/>
        <v>5.0505599975065429</v>
      </c>
      <c r="AD38" s="19">
        <f t="shared" si="6"/>
        <v>6.6946768199574569</v>
      </c>
      <c r="AE38" s="19">
        <f t="shared" si="6"/>
        <v>4.6837082718431011</v>
      </c>
      <c r="AF38" s="19">
        <f t="shared" si="6"/>
        <v>8.3098805672459086</v>
      </c>
      <c r="AG38" s="19">
        <f t="shared" si="6"/>
        <v>4.6117871180089143</v>
      </c>
      <c r="AH38" s="19">
        <f t="shared" si="6"/>
        <v>6.2815879648978612</v>
      </c>
      <c r="AI38" s="19">
        <f t="shared" si="6"/>
        <v>3.3011024739394212</v>
      </c>
      <c r="AJ38" s="19">
        <f t="shared" ref="AJ38:BO38" si="7">100*((AJ7/AI7)^4-1)</f>
        <v>5.8081089171313272</v>
      </c>
      <c r="AK38" s="19">
        <f t="shared" si="7"/>
        <v>3.5322907479402366</v>
      </c>
      <c r="AL38" s="19">
        <f t="shared" si="7"/>
        <v>3.2295947625333277</v>
      </c>
      <c r="AM38" s="19">
        <f t="shared" si="7"/>
        <v>1.2330732996762128</v>
      </c>
      <c r="AN38" s="19">
        <f t="shared" si="7"/>
        <v>1.6808818469667308</v>
      </c>
      <c r="AO38" s="19">
        <f t="shared" si="7"/>
        <v>3.3884525708044899</v>
      </c>
      <c r="AP38" s="19">
        <f t="shared" si="7"/>
        <v>2.8692863159771598</v>
      </c>
      <c r="AQ38" s="19">
        <f t="shared" si="7"/>
        <v>1.484311296071672</v>
      </c>
      <c r="AR38" s="19">
        <f t="shared" si="7"/>
        <v>2.4995502717922502</v>
      </c>
      <c r="AS38" s="19">
        <f t="shared" si="7"/>
        <v>1.7559884869493558</v>
      </c>
      <c r="AT38" s="19">
        <f t="shared" si="7"/>
        <v>2.272475209590108</v>
      </c>
      <c r="AU38" s="19">
        <f t="shared" si="7"/>
        <v>-2.4329592362514973</v>
      </c>
      <c r="AV38" s="19">
        <f t="shared" si="7"/>
        <v>-2.5308105921542978</v>
      </c>
      <c r="AW38" s="19">
        <f t="shared" si="7"/>
        <v>-4.0038650609895416</v>
      </c>
      <c r="AX38" s="19">
        <f t="shared" si="7"/>
        <v>-6.3658443624148404</v>
      </c>
      <c r="AY38" s="19">
        <f t="shared" si="7"/>
        <v>-4.8702065505114245</v>
      </c>
      <c r="AZ38" s="19">
        <f t="shared" si="7"/>
        <v>-2.2035573305050349</v>
      </c>
      <c r="BA38" s="19">
        <f t="shared" si="7"/>
        <v>1.1617826437671175</v>
      </c>
      <c r="BB38" s="19">
        <f t="shared" si="7"/>
        <v>-1.2363701883826739</v>
      </c>
      <c r="BC38" s="19">
        <f t="shared" si="7"/>
        <v>-1.2891787579076497</v>
      </c>
      <c r="BD38" s="19">
        <f t="shared" si="7"/>
        <v>-1.3228179956085384</v>
      </c>
      <c r="BE38" s="19">
        <f t="shared" si="7"/>
        <v>-0.12934195579807906</v>
      </c>
      <c r="BF38" s="19">
        <f t="shared" si="7"/>
        <v>0.99946751412871571</v>
      </c>
      <c r="BG38" s="19">
        <f t="shared" si="7"/>
        <v>-8.9364390157342655E-2</v>
      </c>
      <c r="BH38" s="19">
        <f t="shared" si="7"/>
        <v>1.8003148902091537</v>
      </c>
      <c r="BI38" s="19">
        <f t="shared" si="7"/>
        <v>1.2320999439525693</v>
      </c>
      <c r="BJ38" s="19">
        <f t="shared" si="7"/>
        <v>2.880274432671559</v>
      </c>
      <c r="BK38" s="19">
        <f t="shared" si="7"/>
        <v>1.7244167685086076</v>
      </c>
      <c r="BL38" s="19">
        <f t="shared" si="7"/>
        <v>3.6662185349098264</v>
      </c>
      <c r="BM38" s="19">
        <f t="shared" si="7"/>
        <v>2.6835305758510231</v>
      </c>
      <c r="BN38" s="19">
        <f t="shared" si="7"/>
        <v>4.6077276215909402</v>
      </c>
      <c r="BO38" s="19">
        <f t="shared" si="7"/>
        <v>2.9940352274242743</v>
      </c>
      <c r="BP38" s="19">
        <f t="shared" ref="BP38:CU38" si="8">100*((BP7/BO7)^4-1)</f>
        <v>3.0103173308049236</v>
      </c>
      <c r="BQ38" s="19">
        <f t="shared" si="8"/>
        <v>2.7776782365452224</v>
      </c>
      <c r="BR38" s="19">
        <f t="shared" si="8"/>
        <v>2.2854079771789992</v>
      </c>
      <c r="BS38" s="19">
        <f t="shared" si="8"/>
        <v>4.4020184628942527</v>
      </c>
      <c r="BT38" s="19">
        <f t="shared" si="8"/>
        <v>2.8997013959826345</v>
      </c>
      <c r="BU38" s="19">
        <f t="shared" si="8"/>
        <v>2.8325108110901054</v>
      </c>
      <c r="BV38" s="19">
        <f t="shared" si="8"/>
        <v>2.4360305810660288</v>
      </c>
      <c r="BW38" s="19">
        <f t="shared" si="8"/>
        <v>2.5763430638018781</v>
      </c>
      <c r="BX38" s="19">
        <f t="shared" si="8"/>
        <v>-0.23112128660931486</v>
      </c>
      <c r="BY38" s="19">
        <f t="shared" si="8"/>
        <v>1.0007740690496814</v>
      </c>
      <c r="BZ38" s="19">
        <f t="shared" si="8"/>
        <v>-7.1439903875215034</v>
      </c>
      <c r="CA38" s="19">
        <f t="shared" si="8"/>
        <v>-6.0108940043085539</v>
      </c>
      <c r="CB38" s="19">
        <f t="shared" si="8"/>
        <v>-8.5753894587259119</v>
      </c>
      <c r="CC38" s="19">
        <f t="shared" si="8"/>
        <v>-4.1614670364389372</v>
      </c>
      <c r="CD38" s="19">
        <f t="shared" si="8"/>
        <v>-2.7534322708647974</v>
      </c>
      <c r="CE38" s="19">
        <f t="shared" si="8"/>
        <v>-1.7007344228603283</v>
      </c>
      <c r="CF38" s="19">
        <f t="shared" si="8"/>
        <v>1.730159846947954</v>
      </c>
      <c r="CG38" s="19">
        <f t="shared" si="8"/>
        <v>0.91153833748158775</v>
      </c>
      <c r="CH38" s="19">
        <f t="shared" si="8"/>
        <v>2.2901304678316858</v>
      </c>
      <c r="CI38" s="19">
        <f t="shared" si="8"/>
        <v>1.2677525995102634</v>
      </c>
      <c r="CJ38" s="19">
        <f t="shared" si="8"/>
        <v>2.5876270108727395</v>
      </c>
      <c r="CK38" s="19">
        <f t="shared" si="8"/>
        <v>2.2361915228449325</v>
      </c>
      <c r="CL38" s="19">
        <f t="shared" si="8"/>
        <v>2.2712712409469482</v>
      </c>
      <c r="CM38" s="19">
        <f t="shared" si="8"/>
        <v>2.4759661429242019</v>
      </c>
      <c r="CN38" s="19">
        <f t="shared" si="8"/>
        <v>3.6225945866021458</v>
      </c>
      <c r="CO38" s="19">
        <f t="shared" si="8"/>
        <v>1.7599817374357674</v>
      </c>
      <c r="CP38" s="19">
        <f t="shared" si="8"/>
        <v>3.845895539335964</v>
      </c>
      <c r="CQ38" s="19">
        <f t="shared" si="8"/>
        <v>2.800829752834888</v>
      </c>
      <c r="CR38" s="19">
        <f t="shared" si="8"/>
        <v>2.4431052493553818</v>
      </c>
      <c r="CS38" s="19">
        <f t="shared" si="8"/>
        <v>2.5735468058536881</v>
      </c>
      <c r="CT38" s="19">
        <f t="shared" si="8"/>
        <v>3.5535358169749509</v>
      </c>
      <c r="CU38" s="19">
        <f t="shared" si="8"/>
        <v>2.6599599563445597</v>
      </c>
      <c r="CV38" s="19">
        <f t="shared" ref="CV38:EA38" si="9">100*((CV7/CU7)^4-1)</f>
        <v>1.1738814350737314</v>
      </c>
      <c r="CW38" s="19">
        <f t="shared" si="9"/>
        <v>4.5365498409662308</v>
      </c>
      <c r="CX38" s="19">
        <f t="shared" si="9"/>
        <v>2.7368601584274899</v>
      </c>
      <c r="CY38" s="19">
        <f t="shared" si="9"/>
        <v>3.0586236523263199</v>
      </c>
      <c r="CZ38" s="19">
        <f t="shared" si="9"/>
        <v>3.1829010367874666</v>
      </c>
      <c r="DA38" s="19">
        <f t="shared" si="9"/>
        <v>3.9003187664938377</v>
      </c>
      <c r="DB38" s="19">
        <f t="shared" si="9"/>
        <v>2.880301080644676</v>
      </c>
      <c r="DC38" s="19">
        <f t="shared" si="9"/>
        <v>3.3422264525411416</v>
      </c>
      <c r="DD38" s="19">
        <f t="shared" si="9"/>
        <v>3.8453177280338258</v>
      </c>
      <c r="DE38" s="19">
        <f t="shared" si="9"/>
        <v>2.6101109524585553</v>
      </c>
      <c r="DF38" s="19">
        <f t="shared" si="9"/>
        <v>2.1329109651148537</v>
      </c>
      <c r="DG38" s="19">
        <f t="shared" si="9"/>
        <v>2.3993745482974838</v>
      </c>
      <c r="DH38" s="19">
        <f t="shared" si="9"/>
        <v>3.257649096631865</v>
      </c>
      <c r="DI38" s="19">
        <f t="shared" si="9"/>
        <v>1.473799847262236</v>
      </c>
      <c r="DJ38" s="19">
        <f t="shared" si="9"/>
        <v>2.1805370473757968</v>
      </c>
      <c r="DK38" s="19">
        <f t="shared" si="9"/>
        <v>2.9849883676601685</v>
      </c>
      <c r="DL38" s="19">
        <f t="shared" si="9"/>
        <v>1.5363832642831365</v>
      </c>
      <c r="DM38" s="19">
        <f t="shared" si="9"/>
        <v>1.9316124447316785</v>
      </c>
      <c r="DN38" s="19">
        <f t="shared" si="9"/>
        <v>3.0162385871567166</v>
      </c>
      <c r="DO38" s="19">
        <f t="shared" si="9"/>
        <v>1.3102954724281357</v>
      </c>
      <c r="DP38" s="19">
        <f t="shared" si="9"/>
        <v>3.2106703608009157</v>
      </c>
      <c r="DQ38" s="19">
        <f t="shared" si="9"/>
        <v>3.3016373063391002</v>
      </c>
      <c r="DR38" s="19">
        <f t="shared" si="9"/>
        <v>1.6731128851959598</v>
      </c>
      <c r="DS38" s="19">
        <f t="shared" si="9"/>
        <v>0.76642396736086305</v>
      </c>
      <c r="DT38" s="19">
        <f t="shared" si="9"/>
        <v>-38.082454849521973</v>
      </c>
      <c r="DU38" s="19">
        <f t="shared" si="9"/>
        <v>13.702721508886739</v>
      </c>
      <c r="DV38" s="19">
        <f t="shared" si="9"/>
        <v>3.71630138001382</v>
      </c>
      <c r="DW38" s="19">
        <f t="shared" si="9"/>
        <v>-0.58924861632315695</v>
      </c>
      <c r="DX38" s="19">
        <f t="shared" si="9"/>
        <v>5.6578299253728259</v>
      </c>
      <c r="DY38" s="19">
        <f t="shared" si="9"/>
        <v>8.8285129343342881</v>
      </c>
      <c r="DZ38" s="19">
        <f t="shared" si="9"/>
        <v>7.940320219338548</v>
      </c>
      <c r="EA38" s="19">
        <f t="shared" si="9"/>
        <v>1.3577957267475016</v>
      </c>
      <c r="EB38" s="19">
        <f t="shared" ref="EB38:FJ38" si="10">100*((EB7/EA7)^4-1)</f>
        <v>3.3381144447852229</v>
      </c>
      <c r="EC38" s="19">
        <f t="shared" si="10"/>
        <v>5.0552601592379842</v>
      </c>
      <c r="ED38" s="19">
        <f t="shared" si="10"/>
        <v>-0.53104343277271537</v>
      </c>
      <c r="EE38" s="19">
        <f t="shared" si="10"/>
        <v>0.60170564775396951</v>
      </c>
      <c r="EF38" s="19">
        <f t="shared" si="10"/>
        <v>0.54060018810691002</v>
      </c>
      <c r="EG38" s="19">
        <f t="shared" si="10"/>
        <v>-1.0583692080308182</v>
      </c>
      <c r="EH38" s="19">
        <f t="shared" si="10"/>
        <v>0.26286376050079774</v>
      </c>
      <c r="EI38" s="19">
        <f t="shared" si="10"/>
        <v>2.3523734515569661</v>
      </c>
      <c r="EJ38" s="19">
        <f t="shared" si="10"/>
        <v>1.6652244182162601</v>
      </c>
      <c r="EK38" s="19">
        <f t="shared" si="10"/>
        <v>1.0508867572242453</v>
      </c>
      <c r="EL38" s="19">
        <f t="shared" si="10"/>
        <v>-4.6053255983649066</v>
      </c>
      <c r="EM38" s="19">
        <f t="shared" si="10"/>
        <v>0.68354633356884076</v>
      </c>
      <c r="EN38" s="19">
        <f t="shared" si="10"/>
        <v>-1.0133480124618011</v>
      </c>
      <c r="EO38" s="18">
        <f t="shared" si="10"/>
        <v>0.16860095421675769</v>
      </c>
      <c r="EP38" s="18">
        <f t="shared" si="10"/>
        <v>1.1962112359688915</v>
      </c>
      <c r="EQ38" s="18">
        <f t="shared" si="10"/>
        <v>1.4147288448244533</v>
      </c>
      <c r="ER38" s="18">
        <f t="shared" si="10"/>
        <v>2.2567591791893715</v>
      </c>
      <c r="ES38" s="18">
        <f t="shared" si="10"/>
        <v>1.7363272753986303</v>
      </c>
      <c r="ET38" s="18">
        <f t="shared" si="10"/>
        <v>1.6562417061770196</v>
      </c>
      <c r="EU38" s="18">
        <f t="shared" si="10"/>
        <v>1.293483241553095</v>
      </c>
      <c r="EV38" s="18">
        <f t="shared" si="10"/>
        <v>1.1248973882044044</v>
      </c>
      <c r="EW38" s="18">
        <f t="shared" si="10"/>
        <v>1.088181248776765</v>
      </c>
      <c r="EX38" s="18">
        <f t="shared" si="10"/>
        <v>0.99894961497015711</v>
      </c>
      <c r="EY38" s="18">
        <f t="shared" si="10"/>
        <v>0.99031580522612739</v>
      </c>
      <c r="EZ38" s="18">
        <f t="shared" si="10"/>
        <v>0.96094489218958579</v>
      </c>
      <c r="FA38" s="18">
        <f t="shared" si="10"/>
        <v>1.2130477853377286</v>
      </c>
      <c r="FB38" s="18">
        <f t="shared" si="10"/>
        <v>1.2189771402892902</v>
      </c>
      <c r="FC38" s="18">
        <f t="shared" si="10"/>
        <v>1.2970610090924151</v>
      </c>
      <c r="FD38" s="18">
        <f t="shared" si="10"/>
        <v>1.1816557877412093</v>
      </c>
      <c r="FE38" s="18">
        <f t="shared" si="10"/>
        <v>1.2181521734411005</v>
      </c>
      <c r="FF38" s="18">
        <f t="shared" si="10"/>
        <v>1.2275976822068158</v>
      </c>
      <c r="FG38" s="18">
        <f t="shared" si="10"/>
        <v>1.3813986464120243</v>
      </c>
      <c r="FH38" s="18">
        <f t="shared" si="10"/>
        <v>1.3419275696340938</v>
      </c>
      <c r="FI38" s="18">
        <f t="shared" si="10"/>
        <v>1.375886022401196</v>
      </c>
      <c r="FJ38" s="18">
        <f t="shared" si="10"/>
        <v>1.0838756650376924</v>
      </c>
    </row>
    <row r="39" spans="1:166" x14ac:dyDescent="0.2">
      <c r="B39" t="str">
        <f t="shared" si="5"/>
        <v xml:space="preserve"> Goods producing</v>
      </c>
      <c r="C39" s="19"/>
      <c r="D39" s="19">
        <f t="shared" ref="D39:AI39" si="11">100*((D8/C8)^4-1)</f>
        <v>1.4510041156671427</v>
      </c>
      <c r="E39" s="19">
        <f t="shared" si="11"/>
        <v>2.4182705112052894</v>
      </c>
      <c r="F39" s="19">
        <f t="shared" si="11"/>
        <v>-8.9280898315746811</v>
      </c>
      <c r="G39" s="19">
        <f t="shared" si="11"/>
        <v>-3.9872430593550834</v>
      </c>
      <c r="H39" s="19">
        <f t="shared" si="11"/>
        <v>-1.3725286793302538</v>
      </c>
      <c r="I39" s="19">
        <f t="shared" si="11"/>
        <v>3.8110098780255175</v>
      </c>
      <c r="J39" s="19">
        <f t="shared" si="11"/>
        <v>-3.1461193423665268</v>
      </c>
      <c r="K39" s="19">
        <f t="shared" si="11"/>
        <v>-0.29593074667509933</v>
      </c>
      <c r="L39" s="19">
        <f t="shared" si="11"/>
        <v>0.79295857822618832</v>
      </c>
      <c r="M39" s="19">
        <f t="shared" si="11"/>
        <v>-2.8780352974729806</v>
      </c>
      <c r="N39" s="19">
        <f t="shared" si="11"/>
        <v>-6.5396259384224775</v>
      </c>
      <c r="O39" s="19">
        <f t="shared" si="11"/>
        <v>-7.5566309148394577</v>
      </c>
      <c r="P39" s="19">
        <f t="shared" si="11"/>
        <v>-5.1530205401065343</v>
      </c>
      <c r="Q39" s="19">
        <f t="shared" si="11"/>
        <v>2.6362942440809389</v>
      </c>
      <c r="R39" s="19">
        <f t="shared" si="11"/>
        <v>-12.867077967385498</v>
      </c>
      <c r="S39" s="19">
        <f t="shared" si="11"/>
        <v>-5.8278556162059347</v>
      </c>
      <c r="T39" s="19">
        <f t="shared" si="11"/>
        <v>-1.5712528935172165</v>
      </c>
      <c r="U39" s="19">
        <f t="shared" si="11"/>
        <v>-0.65501963123438811</v>
      </c>
      <c r="V39" s="19">
        <f t="shared" si="11"/>
        <v>-0.10957402067087729</v>
      </c>
      <c r="W39" s="19">
        <f t="shared" si="11"/>
        <v>5.0262627826117789</v>
      </c>
      <c r="X39" s="19">
        <f t="shared" si="11"/>
        <v>-3.2628467759825419</v>
      </c>
      <c r="Y39" s="19">
        <f t="shared" si="11"/>
        <v>-7.0156787792399538</v>
      </c>
      <c r="Z39" s="19">
        <f t="shared" si="11"/>
        <v>-25.885263641548395</v>
      </c>
      <c r="AA39" s="19">
        <f t="shared" si="11"/>
        <v>36.584221758750182</v>
      </c>
      <c r="AB39" s="19">
        <f t="shared" si="11"/>
        <v>7.9317355028624137</v>
      </c>
      <c r="AC39" s="19">
        <f t="shared" si="11"/>
        <v>9.3394437726427082</v>
      </c>
      <c r="AD39" s="19">
        <f t="shared" si="11"/>
        <v>13.039915531996593</v>
      </c>
      <c r="AE39" s="19">
        <f t="shared" si="11"/>
        <v>13.363669418598478</v>
      </c>
      <c r="AF39" s="19">
        <f t="shared" si="11"/>
        <v>10.164751389114546</v>
      </c>
      <c r="AG39" s="19">
        <f t="shared" si="11"/>
        <v>10.700879613354463</v>
      </c>
      <c r="AH39" s="19">
        <f t="shared" si="11"/>
        <v>12.694428506201927</v>
      </c>
      <c r="AI39" s="19">
        <f t="shared" si="11"/>
        <v>0.74082331985314553</v>
      </c>
      <c r="AJ39" s="19">
        <f t="shared" ref="AJ39:BO39" si="12">100*((AJ8/AI8)^4-1)</f>
        <v>6.0792572923507482</v>
      </c>
      <c r="AK39" s="19">
        <f t="shared" si="12"/>
        <v>2.3362698414215011</v>
      </c>
      <c r="AL39" s="19">
        <f t="shared" si="12"/>
        <v>-0.98964601113620265</v>
      </c>
      <c r="AM39" s="19">
        <f t="shared" si="12"/>
        <v>-7.7316542340452266</v>
      </c>
      <c r="AN39" s="19">
        <f t="shared" si="12"/>
        <v>-3.6438467930917651</v>
      </c>
      <c r="AO39" s="19">
        <f t="shared" si="12"/>
        <v>-4.4905684791863294</v>
      </c>
      <c r="AP39" s="19">
        <f t="shared" si="12"/>
        <v>-2.9838200590852626</v>
      </c>
      <c r="AQ39" s="19">
        <f t="shared" si="12"/>
        <v>-8.2817048837610656</v>
      </c>
      <c r="AR39" s="19">
        <f t="shared" si="12"/>
        <v>3.6413617510920426</v>
      </c>
      <c r="AS39" s="19">
        <f t="shared" si="12"/>
        <v>-2.1950965925499388</v>
      </c>
      <c r="AT39" s="19">
        <f t="shared" si="12"/>
        <v>-0.14507644351566817</v>
      </c>
      <c r="AU39" s="19">
        <f t="shared" si="12"/>
        <v>-4.0042556135582386</v>
      </c>
      <c r="AV39" s="19">
        <f t="shared" si="12"/>
        <v>-4.9423405209918503</v>
      </c>
      <c r="AW39" s="19">
        <f t="shared" si="12"/>
        <v>-3.8072245466358234</v>
      </c>
      <c r="AX39" s="19">
        <f t="shared" si="12"/>
        <v>-13.148684281804057</v>
      </c>
      <c r="AY39" s="19">
        <f t="shared" si="12"/>
        <v>-13.409009410209849</v>
      </c>
      <c r="AZ39" s="19">
        <f t="shared" si="12"/>
        <v>-8.218215821491647</v>
      </c>
      <c r="BA39" s="19">
        <f t="shared" si="12"/>
        <v>-6.3182639081538872</v>
      </c>
      <c r="BB39" s="19">
        <f t="shared" si="12"/>
        <v>-8.1059589008513839</v>
      </c>
      <c r="BC39" s="19">
        <f t="shared" si="12"/>
        <v>-9.548038090877375</v>
      </c>
      <c r="BD39" s="19">
        <f t="shared" si="12"/>
        <v>-5.5458444531281348</v>
      </c>
      <c r="BE39" s="19">
        <f t="shared" si="12"/>
        <v>-3.6803159485345183</v>
      </c>
      <c r="BF39" s="19">
        <f t="shared" si="12"/>
        <v>-2.0766184639732677</v>
      </c>
      <c r="BG39" s="19">
        <f t="shared" si="12"/>
        <v>-0.36019774319940856</v>
      </c>
      <c r="BH39" s="19">
        <f t="shared" si="12"/>
        <v>0.4822173298123511</v>
      </c>
      <c r="BI39" s="19">
        <f t="shared" si="12"/>
        <v>2.120014168323614</v>
      </c>
      <c r="BJ39" s="19">
        <f t="shared" si="12"/>
        <v>6.5517339381062856</v>
      </c>
      <c r="BK39" s="19">
        <f t="shared" si="12"/>
        <v>4.4258363679201551</v>
      </c>
      <c r="BL39" s="19">
        <f t="shared" si="12"/>
        <v>8.5251620221466151</v>
      </c>
      <c r="BM39" s="19">
        <f t="shared" si="12"/>
        <v>0.74343807700767428</v>
      </c>
      <c r="BN39" s="19">
        <f t="shared" si="12"/>
        <v>16.214277652755559</v>
      </c>
      <c r="BO39" s="19">
        <f t="shared" si="12"/>
        <v>8.1315531172187825</v>
      </c>
      <c r="BP39" s="19">
        <f t="shared" ref="BP39:CU39" si="13">100*((BP8/BO8)^4-1)</f>
        <v>6.327629701462123</v>
      </c>
      <c r="BQ39" s="19">
        <f t="shared" si="13"/>
        <v>3.8124233300595778</v>
      </c>
      <c r="BR39" s="19">
        <f t="shared" si="13"/>
        <v>4.3167942175940555</v>
      </c>
      <c r="BS39" s="19">
        <f t="shared" si="13"/>
        <v>8.1804411725536319</v>
      </c>
      <c r="BT39" s="19">
        <f t="shared" si="13"/>
        <v>6.942188579285502</v>
      </c>
      <c r="BU39" s="19">
        <f t="shared" si="13"/>
        <v>4.8395911069786024</v>
      </c>
      <c r="BV39" s="19">
        <f t="shared" si="13"/>
        <v>1.8424663634334593</v>
      </c>
      <c r="BW39" s="19">
        <f t="shared" si="13"/>
        <v>0.24638115832105179</v>
      </c>
      <c r="BX39" s="19">
        <f t="shared" si="13"/>
        <v>-2.7268907545542564</v>
      </c>
      <c r="BY39" s="19">
        <f t="shared" si="13"/>
        <v>-2.9879703864172491</v>
      </c>
      <c r="BZ39" s="19">
        <f t="shared" si="13"/>
        <v>-21.518816913565409</v>
      </c>
      <c r="CA39" s="19">
        <f t="shared" si="13"/>
        <v>-9.2101831153392553</v>
      </c>
      <c r="CB39" s="19">
        <f t="shared" si="13"/>
        <v>-17.843678170482345</v>
      </c>
      <c r="CC39" s="19">
        <f t="shared" si="13"/>
        <v>-12.700258396020459</v>
      </c>
      <c r="CD39" s="19">
        <f t="shared" si="13"/>
        <v>-9.4463815000013227</v>
      </c>
      <c r="CE39" s="19">
        <f t="shared" si="13"/>
        <v>-4.9878695050129762</v>
      </c>
      <c r="CF39" s="19">
        <f t="shared" si="13"/>
        <v>-2.3694550809312043</v>
      </c>
      <c r="CG39" s="19">
        <f t="shared" si="13"/>
        <v>6.1685556035628863E-2</v>
      </c>
      <c r="CH39" s="19">
        <f t="shared" si="13"/>
        <v>1.5504788945776449</v>
      </c>
      <c r="CI39" s="19">
        <f t="shared" si="13"/>
        <v>0.92456431381651161</v>
      </c>
      <c r="CJ39" s="19">
        <f t="shared" si="13"/>
        <v>5.6306829699147576</v>
      </c>
      <c r="CK39" s="19">
        <f t="shared" si="13"/>
        <v>6.4999720896101731</v>
      </c>
      <c r="CL39" s="19">
        <f t="shared" si="13"/>
        <v>4.9078173160997496</v>
      </c>
      <c r="CM39" s="19">
        <f t="shared" si="13"/>
        <v>3.3938194924498122</v>
      </c>
      <c r="CN39" s="19">
        <f t="shared" si="13"/>
        <v>6.6922934824636737</v>
      </c>
      <c r="CO39" s="19">
        <f t="shared" si="13"/>
        <v>5.5627879351846765</v>
      </c>
      <c r="CP39" s="19">
        <f t="shared" si="13"/>
        <v>5.6633592529214294</v>
      </c>
      <c r="CQ39" s="19">
        <f t="shared" si="13"/>
        <v>3.9080605506913058</v>
      </c>
      <c r="CR39" s="19">
        <f t="shared" si="13"/>
        <v>2.0616442921404188</v>
      </c>
      <c r="CS39" s="19">
        <f t="shared" si="13"/>
        <v>2.8353237361101069</v>
      </c>
      <c r="CT39" s="19">
        <f t="shared" si="13"/>
        <v>0.9869699074792404</v>
      </c>
      <c r="CU39" s="19">
        <f t="shared" si="13"/>
        <v>0.98454064576560807</v>
      </c>
      <c r="CV39" s="19">
        <f t="shared" ref="CV39:EA39" si="14">100*((CV8/CU8)^4-1)</f>
        <v>2.0266388016553893</v>
      </c>
      <c r="CW39" s="19">
        <f t="shared" si="14"/>
        <v>5.9710097298525167</v>
      </c>
      <c r="CX39" s="19">
        <f t="shared" si="14"/>
        <v>5.1062931491872687</v>
      </c>
      <c r="CY39" s="19">
        <f t="shared" si="14"/>
        <v>4.714538184361472</v>
      </c>
      <c r="CZ39" s="19">
        <f t="shared" si="14"/>
        <v>1.6760143285277307</v>
      </c>
      <c r="DA39" s="19">
        <f t="shared" si="14"/>
        <v>2.6169777133556726</v>
      </c>
      <c r="DB39" s="19">
        <f t="shared" si="14"/>
        <v>1.1897703016938266</v>
      </c>
      <c r="DC39" s="19">
        <f t="shared" si="14"/>
        <v>2.749337264969931</v>
      </c>
      <c r="DD39" s="19">
        <f t="shared" si="14"/>
        <v>1.7453386979243257</v>
      </c>
      <c r="DE39" s="19">
        <f t="shared" si="14"/>
        <v>-0.65851735894640884</v>
      </c>
      <c r="DF39" s="19">
        <f t="shared" si="14"/>
        <v>-2.2693396530279575</v>
      </c>
      <c r="DG39" s="19">
        <f t="shared" si="14"/>
        <v>-0.51059380036631019</v>
      </c>
      <c r="DH39" s="19">
        <f t="shared" si="14"/>
        <v>-0.20473441785164859</v>
      </c>
      <c r="DI39" s="19">
        <f t="shared" si="14"/>
        <v>-3.6391968476708003</v>
      </c>
      <c r="DJ39" s="19">
        <f t="shared" si="14"/>
        <v>0.72613809842119181</v>
      </c>
      <c r="DK39" s="19">
        <f t="shared" si="14"/>
        <v>4.0354004660825282</v>
      </c>
      <c r="DL39" s="19">
        <f t="shared" si="14"/>
        <v>2.9461105267594823</v>
      </c>
      <c r="DM39" s="19">
        <f t="shared" si="14"/>
        <v>3.184137940384324</v>
      </c>
      <c r="DN39" s="19">
        <f t="shared" si="14"/>
        <v>5.918251304049349</v>
      </c>
      <c r="DO39" s="19">
        <f t="shared" si="14"/>
        <v>0.49732590948663447</v>
      </c>
      <c r="DP39" s="19">
        <f t="shared" si="14"/>
        <v>3.9746116858410341</v>
      </c>
      <c r="DQ39" s="19">
        <f t="shared" si="14"/>
        <v>9.8231819710181689E-2</v>
      </c>
      <c r="DR39" s="19">
        <f t="shared" si="14"/>
        <v>0.24565486191063801</v>
      </c>
      <c r="DS39" s="19">
        <f t="shared" si="14"/>
        <v>-0.73380721164754137</v>
      </c>
      <c r="DT39" s="19">
        <f t="shared" si="14"/>
        <v>-32.327539149540087</v>
      </c>
      <c r="DU39" s="19">
        <f t="shared" si="14"/>
        <v>2.4055786961880488</v>
      </c>
      <c r="DV39" s="19">
        <f t="shared" si="14"/>
        <v>-2.8244167286043065</v>
      </c>
      <c r="DW39" s="19">
        <f t="shared" si="14"/>
        <v>-3.9019655517183782</v>
      </c>
      <c r="DX39" s="19">
        <f t="shared" si="14"/>
        <v>-0.38301029818004206</v>
      </c>
      <c r="DY39" s="19">
        <f t="shared" si="14"/>
        <v>-0.10964911250213039</v>
      </c>
      <c r="DZ39" s="19">
        <f t="shared" si="14"/>
        <v>5.0297733673397627</v>
      </c>
      <c r="EA39" s="19">
        <f t="shared" si="14"/>
        <v>-1.0257017627701037</v>
      </c>
      <c r="EB39" s="19">
        <f t="shared" ref="EB39:FJ39" si="15">100*((EB8/EA8)^4-1)</f>
        <v>4.0816748056911045</v>
      </c>
      <c r="EC39" s="19">
        <f t="shared" si="15"/>
        <v>6.1059835872148582</v>
      </c>
      <c r="ED39" s="19">
        <f t="shared" si="15"/>
        <v>2.1369620932606193</v>
      </c>
      <c r="EE39" s="19">
        <f t="shared" si="15"/>
        <v>-0.31595551938701227</v>
      </c>
      <c r="EF39" s="19">
        <f t="shared" si="15"/>
        <v>-0.1581965282702491</v>
      </c>
      <c r="EG39" s="19">
        <f t="shared" si="15"/>
        <v>-0.99913763614971618</v>
      </c>
      <c r="EH39" s="19">
        <f t="shared" si="15"/>
        <v>-0.31712448617275957</v>
      </c>
      <c r="EI39" s="19">
        <f t="shared" si="15"/>
        <v>0.31813336497168443</v>
      </c>
      <c r="EJ39" s="19">
        <f t="shared" si="15"/>
        <v>0.9026291778329476</v>
      </c>
      <c r="EK39" s="19">
        <f t="shared" si="15"/>
        <v>-1.2611508084809264</v>
      </c>
      <c r="EL39" s="19">
        <f t="shared" si="15"/>
        <v>-19.426797209565795</v>
      </c>
      <c r="EM39" s="19">
        <f t="shared" si="15"/>
        <v>18.109240345235801</v>
      </c>
      <c r="EN39" s="19">
        <f t="shared" si="15"/>
        <v>-1.2277161531354497</v>
      </c>
      <c r="EO39" s="18">
        <f t="shared" si="15"/>
        <v>-1.0111511951794272</v>
      </c>
      <c r="EP39" s="18">
        <f t="shared" si="15"/>
        <v>0.79837429371161228</v>
      </c>
      <c r="EQ39" s="18">
        <f t="shared" si="15"/>
        <v>2.0502137081062966</v>
      </c>
      <c r="ER39" s="18">
        <f t="shared" si="15"/>
        <v>3.4956547549650718</v>
      </c>
      <c r="ES39" s="18">
        <f t="shared" si="15"/>
        <v>1.4816155283036592</v>
      </c>
      <c r="ET39" s="18">
        <f t="shared" si="15"/>
        <v>1.7797274448425826</v>
      </c>
      <c r="EU39" s="18">
        <f t="shared" si="15"/>
        <v>2.1644642944698145</v>
      </c>
      <c r="EV39" s="18">
        <f t="shared" si="15"/>
        <v>2.4242208640409935</v>
      </c>
      <c r="EW39" s="18">
        <f t="shared" si="15"/>
        <v>2.0300765451368274</v>
      </c>
      <c r="EX39" s="18">
        <f t="shared" si="15"/>
        <v>2.0714284663271743</v>
      </c>
      <c r="EY39" s="18">
        <f t="shared" si="15"/>
        <v>1.7181075892821251</v>
      </c>
      <c r="EZ39" s="18">
        <f t="shared" si="15"/>
        <v>1.7354014804789486</v>
      </c>
      <c r="FA39" s="18">
        <f t="shared" si="15"/>
        <v>1.869765880777341</v>
      </c>
      <c r="FB39" s="18">
        <f t="shared" si="15"/>
        <v>1.5825263044514593</v>
      </c>
      <c r="FC39" s="18">
        <f t="shared" si="15"/>
        <v>1.7924006425167782</v>
      </c>
      <c r="FD39" s="18">
        <f t="shared" si="15"/>
        <v>1.6214855008000573</v>
      </c>
      <c r="FE39" s="18">
        <f t="shared" si="15"/>
        <v>1.5056051583680841</v>
      </c>
      <c r="FF39" s="18">
        <f t="shared" si="15"/>
        <v>1.3022410614601965</v>
      </c>
      <c r="FG39" s="18">
        <f t="shared" si="15"/>
        <v>1.42835695750263</v>
      </c>
      <c r="FH39" s="18">
        <f t="shared" si="15"/>
        <v>1.3669095754172744</v>
      </c>
      <c r="FI39" s="18">
        <f t="shared" si="15"/>
        <v>1.4970166144994801</v>
      </c>
      <c r="FJ39" s="18">
        <f t="shared" si="15"/>
        <v>1.1741922551156136</v>
      </c>
    </row>
    <row r="40" spans="1:166" x14ac:dyDescent="0.2">
      <c r="B40" t="str">
        <f t="shared" si="5"/>
        <v xml:space="preserve">   Mining, Logging and Construction</v>
      </c>
      <c r="C40" s="19"/>
      <c r="D40" s="19">
        <f t="shared" ref="D40:AI40" si="16">100*((D9/C9)^4-1)</f>
        <v>13.860968086572779</v>
      </c>
      <c r="E40" s="19">
        <f t="shared" si="16"/>
        <v>0</v>
      </c>
      <c r="F40" s="19">
        <f t="shared" si="16"/>
        <v>-18.610195518717653</v>
      </c>
      <c r="G40" s="19">
        <f t="shared" si="16"/>
        <v>-3.3716658599252103</v>
      </c>
      <c r="H40" s="19">
        <f t="shared" si="16"/>
        <v>-3.4003251033243975</v>
      </c>
      <c r="I40" s="19">
        <f t="shared" si="16"/>
        <v>4.4143533376036492</v>
      </c>
      <c r="J40" s="19">
        <f t="shared" si="16"/>
        <v>2.1655955653291814</v>
      </c>
      <c r="K40" s="19">
        <f t="shared" si="16"/>
        <v>3.9019836722825607</v>
      </c>
      <c r="L40" s="19">
        <f t="shared" si="16"/>
        <v>8.5129808935602505</v>
      </c>
      <c r="M40" s="19">
        <f t="shared" si="16"/>
        <v>-4.083173120302841</v>
      </c>
      <c r="N40" s="19">
        <f t="shared" si="16"/>
        <v>-5.1363391699425271</v>
      </c>
      <c r="O40" s="19">
        <f t="shared" si="16"/>
        <v>-7.6272255667017337</v>
      </c>
      <c r="P40" s="19">
        <f t="shared" si="16"/>
        <v>-10.19693327680622</v>
      </c>
      <c r="Q40" s="19">
        <f t="shared" si="16"/>
        <v>0.44568176117403269</v>
      </c>
      <c r="R40" s="19">
        <f t="shared" si="16"/>
        <v>-0.44370425224815602</v>
      </c>
      <c r="S40" s="19">
        <f t="shared" si="16"/>
        <v>-2.8608872922144868</v>
      </c>
      <c r="T40" s="19">
        <f t="shared" si="16"/>
        <v>-1.11574919900157</v>
      </c>
      <c r="U40" s="19">
        <f t="shared" si="16"/>
        <v>-1.7856693999820927</v>
      </c>
      <c r="V40" s="19">
        <f t="shared" si="16"/>
        <v>5.2938344314200636</v>
      </c>
      <c r="W40" s="19">
        <f t="shared" si="16"/>
        <v>2.4738780909754121</v>
      </c>
      <c r="X40" s="19">
        <f t="shared" si="16"/>
        <v>0</v>
      </c>
      <c r="Y40" s="19">
        <f t="shared" si="16"/>
        <v>0</v>
      </c>
      <c r="Z40" s="19">
        <f t="shared" si="16"/>
        <v>-6.6912340658102254</v>
      </c>
      <c r="AA40" s="19">
        <f t="shared" si="16"/>
        <v>9.3233894192201952</v>
      </c>
      <c r="AB40" s="19">
        <f t="shared" si="16"/>
        <v>5.6245263708590842</v>
      </c>
      <c r="AC40" s="19">
        <f t="shared" si="16"/>
        <v>6.6829789372859993</v>
      </c>
      <c r="AD40" s="19">
        <f t="shared" si="16"/>
        <v>13.230254755391302</v>
      </c>
      <c r="AE40" s="19">
        <f t="shared" si="16"/>
        <v>16.250515286356194</v>
      </c>
      <c r="AF40" s="19">
        <f t="shared" si="16"/>
        <v>3.643353559168272</v>
      </c>
      <c r="AG40" s="19">
        <f t="shared" si="16"/>
        <v>5.2461254458412876</v>
      </c>
      <c r="AH40" s="19">
        <f t="shared" si="16"/>
        <v>16.135332291676917</v>
      </c>
      <c r="AI40" s="19">
        <f t="shared" si="16"/>
        <v>0.37700240968563392</v>
      </c>
      <c r="AJ40" s="19">
        <f t="shared" ref="AJ40:BO40" si="17">100*((AJ9/AI9)^4-1)</f>
        <v>11.157962208216787</v>
      </c>
      <c r="AK40" s="19">
        <f t="shared" si="17"/>
        <v>10.262997001786434</v>
      </c>
      <c r="AL40" s="19">
        <f t="shared" si="17"/>
        <v>11.93887771362332</v>
      </c>
      <c r="AM40" s="19">
        <f t="shared" si="17"/>
        <v>3.6992372589141898</v>
      </c>
      <c r="AN40" s="19">
        <f t="shared" si="17"/>
        <v>9.4432310406950002</v>
      </c>
      <c r="AO40" s="19">
        <f t="shared" si="17"/>
        <v>10.127695231294842</v>
      </c>
      <c r="AP40" s="19">
        <f t="shared" si="17"/>
        <v>6.9100462689426934</v>
      </c>
      <c r="AQ40" s="19">
        <f t="shared" si="17"/>
        <v>8.1574872914021324</v>
      </c>
      <c r="AR40" s="19">
        <f t="shared" si="17"/>
        <v>5.1685765128010708</v>
      </c>
      <c r="AS40" s="19">
        <f t="shared" si="17"/>
        <v>0.78477159688428166</v>
      </c>
      <c r="AT40" s="19">
        <f t="shared" si="17"/>
        <v>7.2159336009734121</v>
      </c>
      <c r="AU40" s="19">
        <f t="shared" si="17"/>
        <v>-0.61255562606196134</v>
      </c>
      <c r="AV40" s="19">
        <f t="shared" si="17"/>
        <v>-11.181340152584218</v>
      </c>
      <c r="AW40" s="19">
        <f t="shared" si="17"/>
        <v>-6.6372805329029116</v>
      </c>
      <c r="AX40" s="19">
        <f t="shared" si="17"/>
        <v>-16.154672191695052</v>
      </c>
      <c r="AY40" s="19">
        <f t="shared" si="17"/>
        <v>-1.8390314152200604</v>
      </c>
      <c r="AZ40" s="19">
        <f t="shared" si="17"/>
        <v>-8.3507662812796539</v>
      </c>
      <c r="BA40" s="19">
        <f t="shared" si="17"/>
        <v>0.69323830740446457</v>
      </c>
      <c r="BB40" s="19">
        <f t="shared" si="17"/>
        <v>-4.5784140954168606</v>
      </c>
      <c r="BC40" s="19">
        <f t="shared" si="17"/>
        <v>-5.1358996033856519</v>
      </c>
      <c r="BD40" s="19">
        <f t="shared" si="17"/>
        <v>-0.17679553690017613</v>
      </c>
      <c r="BE40" s="19">
        <f t="shared" si="17"/>
        <v>0.70984637255191441</v>
      </c>
      <c r="BF40" s="19">
        <f t="shared" si="17"/>
        <v>4.8563332530859649</v>
      </c>
      <c r="BG40" s="19">
        <f t="shared" si="17"/>
        <v>4.436873856249357</v>
      </c>
      <c r="BH40" s="19">
        <f t="shared" si="17"/>
        <v>0.17282346370415258</v>
      </c>
      <c r="BI40" s="19">
        <f t="shared" si="17"/>
        <v>2.087793921724157</v>
      </c>
      <c r="BJ40" s="19">
        <f t="shared" si="17"/>
        <v>10.15489559708409</v>
      </c>
      <c r="BK40" s="19">
        <f t="shared" si="17"/>
        <v>4.4305238486661569</v>
      </c>
      <c r="BL40" s="19">
        <f t="shared" si="17"/>
        <v>8.5532875140032605</v>
      </c>
      <c r="BM40" s="19">
        <f t="shared" si="17"/>
        <v>12.931286773789097</v>
      </c>
      <c r="BN40" s="19">
        <f t="shared" si="17"/>
        <v>12.699062096597146</v>
      </c>
      <c r="BO40" s="19">
        <f t="shared" si="17"/>
        <v>11.310788836684393</v>
      </c>
      <c r="BP40" s="19">
        <f t="shared" ref="BP40:CU40" si="18">100*((BP9/BO9)^4-1)</f>
        <v>10.839056333846253</v>
      </c>
      <c r="BQ40" s="19">
        <f t="shared" si="18"/>
        <v>4.4257481482472771</v>
      </c>
      <c r="BR40" s="19">
        <f t="shared" si="18"/>
        <v>4.2291385606435306</v>
      </c>
      <c r="BS40" s="19">
        <f t="shared" si="18"/>
        <v>15.775804914062519</v>
      </c>
      <c r="BT40" s="19">
        <f t="shared" si="18"/>
        <v>14.418530579059619</v>
      </c>
      <c r="BU40" s="19">
        <f t="shared" si="18"/>
        <v>3.4884361384917906</v>
      </c>
      <c r="BV40" s="19">
        <f t="shared" si="18"/>
        <v>0.13138444608056243</v>
      </c>
      <c r="BW40" s="19">
        <f t="shared" si="18"/>
        <v>-3.2417459570855178</v>
      </c>
      <c r="BX40" s="19">
        <f t="shared" si="18"/>
        <v>-6.5815263363834031</v>
      </c>
      <c r="BY40" s="19">
        <f t="shared" si="18"/>
        <v>-6.8193420382785641</v>
      </c>
      <c r="BZ40" s="19">
        <f t="shared" si="18"/>
        <v>-21.223914664386523</v>
      </c>
      <c r="CA40" s="19">
        <f t="shared" si="18"/>
        <v>-31.916956631896131</v>
      </c>
      <c r="CB40" s="19">
        <f t="shared" si="18"/>
        <v>-26.619345191533693</v>
      </c>
      <c r="CC40" s="19">
        <f t="shared" si="18"/>
        <v>-20.954954201044394</v>
      </c>
      <c r="CD40" s="19">
        <f t="shared" si="18"/>
        <v>-17.12427027155735</v>
      </c>
      <c r="CE40" s="19">
        <f t="shared" si="18"/>
        <v>-11.400492503897187</v>
      </c>
      <c r="CF40" s="19">
        <f t="shared" si="18"/>
        <v>-7.3221151629368482</v>
      </c>
      <c r="CG40" s="19">
        <f t="shared" si="18"/>
        <v>-1.4066598387117324</v>
      </c>
      <c r="CH40" s="19">
        <f t="shared" si="18"/>
        <v>-3.4022388666319237</v>
      </c>
      <c r="CI40" s="19">
        <f t="shared" si="18"/>
        <v>-9.6501636261883128</v>
      </c>
      <c r="CJ40" s="19">
        <f t="shared" si="18"/>
        <v>-0.20958861020853314</v>
      </c>
      <c r="CK40" s="19">
        <f t="shared" si="18"/>
        <v>2.5422461171037636</v>
      </c>
      <c r="CL40" s="19">
        <f t="shared" si="18"/>
        <v>0.2087137302439368</v>
      </c>
      <c r="CM40" s="19">
        <f t="shared" si="18"/>
        <v>1.6779917110614884</v>
      </c>
      <c r="CN40" s="19">
        <f t="shared" si="18"/>
        <v>11.238805886738024</v>
      </c>
      <c r="CO40" s="19">
        <f t="shared" si="18"/>
        <v>7.4773686373841741</v>
      </c>
      <c r="CP40" s="19">
        <f t="shared" si="18"/>
        <v>11.804376078672597</v>
      </c>
      <c r="CQ40" s="19">
        <f t="shared" si="18"/>
        <v>8.7686276877614091</v>
      </c>
      <c r="CR40" s="19">
        <f t="shared" si="18"/>
        <v>6.3856394948905715</v>
      </c>
      <c r="CS40" s="19">
        <f t="shared" si="18"/>
        <v>11.644466183942438</v>
      </c>
      <c r="CT40" s="19">
        <f t="shared" si="18"/>
        <v>4.2302783529653665</v>
      </c>
      <c r="CU40" s="19">
        <f t="shared" si="18"/>
        <v>6.6093854389883688</v>
      </c>
      <c r="CV40" s="19">
        <f t="shared" ref="CV40:EA40" si="19">100*((CV9/CU9)^4-1)</f>
        <v>5.58049266432874</v>
      </c>
      <c r="CW40" s="19">
        <f t="shared" si="19"/>
        <v>16.79808405695098</v>
      </c>
      <c r="CX40" s="19">
        <f t="shared" si="19"/>
        <v>16.309584656932373</v>
      </c>
      <c r="CY40" s="19">
        <f t="shared" si="19"/>
        <v>12.118289398571802</v>
      </c>
      <c r="CZ40" s="19">
        <f t="shared" si="19"/>
        <v>7.0712851014845146</v>
      </c>
      <c r="DA40" s="19">
        <f t="shared" si="19"/>
        <v>3.2726703296104276</v>
      </c>
      <c r="DB40" s="19">
        <f t="shared" si="19"/>
        <v>6.4105168991719585</v>
      </c>
      <c r="DC40" s="19">
        <f t="shared" si="19"/>
        <v>10.786692323731174</v>
      </c>
      <c r="DD40" s="19">
        <f t="shared" si="19"/>
        <v>7.5325746992845444</v>
      </c>
      <c r="DE40" s="19">
        <f t="shared" si="19"/>
        <v>6.3344160835822061</v>
      </c>
      <c r="DF40" s="19">
        <f t="shared" si="19"/>
        <v>4.1743577296880163</v>
      </c>
      <c r="DG40" s="19">
        <f t="shared" si="19"/>
        <v>5.877648017663506</v>
      </c>
      <c r="DH40" s="19">
        <f t="shared" si="19"/>
        <v>3.6449140527219592</v>
      </c>
      <c r="DI40" s="19">
        <f t="shared" si="19"/>
        <v>1.7939866871330645</v>
      </c>
      <c r="DJ40" s="19">
        <f t="shared" si="19"/>
        <v>4.5802133484841967</v>
      </c>
      <c r="DK40" s="19">
        <f t="shared" si="19"/>
        <v>9.4974462835547335</v>
      </c>
      <c r="DL40" s="19">
        <f t="shared" si="19"/>
        <v>4.6979832377215702</v>
      </c>
      <c r="DM40" s="19">
        <f t="shared" si="19"/>
        <v>4.5085834106700196</v>
      </c>
      <c r="DN40" s="19">
        <f t="shared" si="19"/>
        <v>4.7251545235176939</v>
      </c>
      <c r="DO40" s="19">
        <f t="shared" si="19"/>
        <v>-5.6156767536980956</v>
      </c>
      <c r="DP40" s="19">
        <f t="shared" si="19"/>
        <v>6.3556708524893146</v>
      </c>
      <c r="DQ40" s="19">
        <f t="shared" si="19"/>
        <v>0.63846565072662731</v>
      </c>
      <c r="DR40" s="19">
        <f t="shared" si="19"/>
        <v>0.76530263398206788</v>
      </c>
      <c r="DS40" s="19">
        <f t="shared" si="19"/>
        <v>1.4037111943016267</v>
      </c>
      <c r="DT40" s="19">
        <f t="shared" si="19"/>
        <v>-39.646784629614018</v>
      </c>
      <c r="DU40" s="19">
        <f t="shared" si="19"/>
        <v>38.605119770961217</v>
      </c>
      <c r="DV40" s="19">
        <f t="shared" si="19"/>
        <v>10.153552113813458</v>
      </c>
      <c r="DW40" s="19">
        <f t="shared" si="19"/>
        <v>0.90687679046279612</v>
      </c>
      <c r="DX40" s="19">
        <f t="shared" si="19"/>
        <v>4.7189617137527229</v>
      </c>
      <c r="DY40" s="19">
        <f t="shared" si="19"/>
        <v>1.151067289700558</v>
      </c>
      <c r="DZ40" s="19">
        <f t="shared" si="19"/>
        <v>3.8642919359731742</v>
      </c>
      <c r="EA40" s="19">
        <f t="shared" si="19"/>
        <v>-6.5018441358025258</v>
      </c>
      <c r="EB40" s="19">
        <f t="shared" ref="EB40:FJ40" si="20">100*((EB9/EA9)^4-1)</f>
        <v>5.3486965803369424</v>
      </c>
      <c r="EC40" s="19">
        <f t="shared" si="20"/>
        <v>7.2604070741521864</v>
      </c>
      <c r="ED40" s="19">
        <f t="shared" si="20"/>
        <v>0.24836995185648636</v>
      </c>
      <c r="EE40" s="19">
        <f t="shared" si="20"/>
        <v>-2.2132558766663424</v>
      </c>
      <c r="EF40" s="19">
        <f t="shared" si="20"/>
        <v>-4.5342630044499561</v>
      </c>
      <c r="EG40" s="19">
        <f t="shared" si="20"/>
        <v>-7.1180093548640633</v>
      </c>
      <c r="EH40" s="19">
        <f t="shared" si="20"/>
        <v>-6.6381985053458266</v>
      </c>
      <c r="EI40" s="19">
        <f t="shared" si="20"/>
        <v>-3.7372998153552217</v>
      </c>
      <c r="EJ40" s="19">
        <f t="shared" si="20"/>
        <v>-1.9648983865835135</v>
      </c>
      <c r="EK40" s="19">
        <f t="shared" si="20"/>
        <v>-2.6262518610944863</v>
      </c>
      <c r="EL40" s="19">
        <f t="shared" si="20"/>
        <v>-8.5248257784852797</v>
      </c>
      <c r="EM40" s="19">
        <f t="shared" si="20"/>
        <v>2.8978632908625013</v>
      </c>
      <c r="EN40" s="19">
        <f t="shared" si="20"/>
        <v>-0.54108770049593469</v>
      </c>
      <c r="EO40" s="18">
        <f t="shared" si="20"/>
        <v>-2.4018521395427039</v>
      </c>
      <c r="EP40" s="18">
        <f t="shared" si="20"/>
        <v>-0.22149157497481919</v>
      </c>
      <c r="EQ40" s="18">
        <f t="shared" si="20"/>
        <v>0.50225500652516519</v>
      </c>
      <c r="ER40" s="18">
        <f t="shared" si="20"/>
        <v>1.1428476031077439</v>
      </c>
      <c r="ES40" s="18">
        <f t="shared" si="20"/>
        <v>1.118390132425362</v>
      </c>
      <c r="ET40" s="18">
        <f t="shared" si="20"/>
        <v>2.1554340639885261</v>
      </c>
      <c r="EU40" s="18">
        <f t="shared" si="20"/>
        <v>2.2056919530928143</v>
      </c>
      <c r="EV40" s="18">
        <f t="shared" si="20"/>
        <v>1.8972734548838188</v>
      </c>
      <c r="EW40" s="18">
        <f t="shared" si="20"/>
        <v>1.9926253318687914</v>
      </c>
      <c r="EX40" s="18">
        <f t="shared" si="20"/>
        <v>2.2848911271253547</v>
      </c>
      <c r="EY40" s="18">
        <f t="shared" si="20"/>
        <v>2.3691585448806451</v>
      </c>
      <c r="EZ40" s="18">
        <f t="shared" si="20"/>
        <v>2.2132403984674198</v>
      </c>
      <c r="FA40" s="18">
        <f t="shared" si="20"/>
        <v>2.4723870487608712</v>
      </c>
      <c r="FB40" s="18">
        <f t="shared" si="20"/>
        <v>2.6069239477174877</v>
      </c>
      <c r="FC40" s="18">
        <f t="shared" si="20"/>
        <v>2.6583563482888373</v>
      </c>
      <c r="FD40" s="18">
        <f t="shared" si="20"/>
        <v>2.3695827561333704</v>
      </c>
      <c r="FE40" s="18">
        <f t="shared" si="20"/>
        <v>2.2676915660045704</v>
      </c>
      <c r="FF40" s="18">
        <f t="shared" si="20"/>
        <v>2.1903338049525489</v>
      </c>
      <c r="FG40" s="18">
        <f t="shared" si="20"/>
        <v>2.214934347137687</v>
      </c>
      <c r="FH40" s="18">
        <f t="shared" si="20"/>
        <v>2.0529076048908523</v>
      </c>
      <c r="FI40" s="18">
        <f t="shared" si="20"/>
        <v>2.0002473408300192</v>
      </c>
      <c r="FJ40" s="18">
        <f t="shared" si="20"/>
        <v>1.5856589204561233</v>
      </c>
    </row>
    <row r="41" spans="1:166" x14ac:dyDescent="0.2">
      <c r="B41" t="str">
        <f t="shared" si="5"/>
        <v xml:space="preserve">   Manufacturing</v>
      </c>
      <c r="C41" s="19"/>
      <c r="D41" s="19">
        <f t="shared" ref="D41:AI41" si="21">100*((D10/C10)^4-1)</f>
        <v>-2.0450173140820982</v>
      </c>
      <c r="E41" s="19">
        <f t="shared" si="21"/>
        <v>3.1758692352414908</v>
      </c>
      <c r="F41" s="19">
        <f t="shared" si="21"/>
        <v>-5.7871519022390299</v>
      </c>
      <c r="G41" s="19">
        <f t="shared" si="21"/>
        <v>-4.1690055265415253</v>
      </c>
      <c r="H41" s="19">
        <f t="shared" si="21"/>
        <v>-0.76457120013523339</v>
      </c>
      <c r="I41" s="19">
        <f t="shared" si="21"/>
        <v>3.6336357010478659</v>
      </c>
      <c r="J41" s="19">
        <f t="shared" si="21"/>
        <v>-4.674628697898342</v>
      </c>
      <c r="K41" s="19">
        <f t="shared" si="21"/>
        <v>-1.5322941010813329</v>
      </c>
      <c r="L41" s="19">
        <f t="shared" si="21"/>
        <v>-1.4744518920340566</v>
      </c>
      <c r="M41" s="19">
        <f t="shared" si="21"/>
        <v>-2.4996761169660764</v>
      </c>
      <c r="N41" s="19">
        <f t="shared" si="21"/>
        <v>-6.9725235612810188</v>
      </c>
      <c r="O41" s="19">
        <f t="shared" si="21"/>
        <v>-7.5345771555741958</v>
      </c>
      <c r="P41" s="19">
        <f t="shared" si="21"/>
        <v>-3.5356337471875054</v>
      </c>
      <c r="Q41" s="19">
        <f t="shared" si="21"/>
        <v>3.315209493395499</v>
      </c>
      <c r="R41" s="19">
        <f t="shared" si="21"/>
        <v>-16.407988616735235</v>
      </c>
      <c r="S41" s="19">
        <f t="shared" si="21"/>
        <v>-6.7572896537758664</v>
      </c>
      <c r="T41" s="19">
        <f t="shared" si="21"/>
        <v>-1.7173125031756831</v>
      </c>
      <c r="U41" s="19">
        <f t="shared" si="21"/>
        <v>-0.28901715215906565</v>
      </c>
      <c r="V41" s="19">
        <f t="shared" si="21"/>
        <v>-1.7973838979006618</v>
      </c>
      <c r="W41" s="19">
        <f t="shared" si="21"/>
        <v>5.8693425104234587</v>
      </c>
      <c r="X41" s="19">
        <f t="shared" si="21"/>
        <v>-4.3015771435067514</v>
      </c>
      <c r="Y41" s="19">
        <f t="shared" si="21"/>
        <v>-9.2291659638580761</v>
      </c>
      <c r="Z41" s="19">
        <f t="shared" si="21"/>
        <v>-31.602243675284658</v>
      </c>
      <c r="AA41" s="19">
        <f t="shared" si="21"/>
        <v>47.620027354187776</v>
      </c>
      <c r="AB41" s="19">
        <f t="shared" si="21"/>
        <v>8.7156352264898587</v>
      </c>
      <c r="AC41" s="19">
        <f t="shared" si="21"/>
        <v>10.236837143990218</v>
      </c>
      <c r="AD41" s="19">
        <f t="shared" si="21"/>
        <v>12.9769711896778</v>
      </c>
      <c r="AE41" s="19">
        <f t="shared" si="21"/>
        <v>12.419623608844299</v>
      </c>
      <c r="AF41" s="19">
        <f t="shared" si="21"/>
        <v>12.409574427451053</v>
      </c>
      <c r="AG41" s="19">
        <f t="shared" si="21"/>
        <v>12.531066015575298</v>
      </c>
      <c r="AH41" s="19">
        <f t="shared" si="21"/>
        <v>11.603568853454348</v>
      </c>
      <c r="AI41" s="19">
        <f t="shared" si="21"/>
        <v>0.85928614918477919</v>
      </c>
      <c r="AJ41" s="19">
        <f t="shared" ref="AJ41:BO41" si="22">100*((AJ10/AI10)^4-1)</f>
        <v>4.4685916773616441</v>
      </c>
      <c r="AK41" s="19">
        <f t="shared" si="22"/>
        <v>-0.18103638718623971</v>
      </c>
      <c r="AL41" s="19">
        <f t="shared" si="22"/>
        <v>-5.0952354348083979</v>
      </c>
      <c r="AM41" s="19">
        <f t="shared" si="22"/>
        <v>-11.523777574352023</v>
      </c>
      <c r="AN41" s="19">
        <f t="shared" si="22"/>
        <v>-8.1332814223991523</v>
      </c>
      <c r="AO41" s="19">
        <f t="shared" si="22"/>
        <v>-9.683480141429035</v>
      </c>
      <c r="AP41" s="19">
        <f t="shared" si="22"/>
        <v>-6.7645942893682083</v>
      </c>
      <c r="AQ41" s="19">
        <f t="shared" si="22"/>
        <v>-14.542588108579135</v>
      </c>
      <c r="AR41" s="19">
        <f t="shared" si="22"/>
        <v>2.9721970023781186</v>
      </c>
      <c r="AS41" s="19">
        <f t="shared" si="22"/>
        <v>-3.4967029214248324</v>
      </c>
      <c r="AT41" s="19">
        <f t="shared" si="22"/>
        <v>-3.3226576478401881</v>
      </c>
      <c r="AU41" s="19">
        <f t="shared" si="22"/>
        <v>-5.5368840132300923</v>
      </c>
      <c r="AV41" s="19">
        <f t="shared" si="22"/>
        <v>-1.9221652087077046</v>
      </c>
      <c r="AW41" s="19">
        <f t="shared" si="22"/>
        <v>-2.4983150999913883</v>
      </c>
      <c r="AX41" s="19">
        <f t="shared" si="22"/>
        <v>-11.769490391156589</v>
      </c>
      <c r="AY41" s="19">
        <f t="shared" si="22"/>
        <v>-18.208843343558321</v>
      </c>
      <c r="AZ41" s="19">
        <f t="shared" si="22"/>
        <v>-8.1565063754326044</v>
      </c>
      <c r="BA41" s="19">
        <f t="shared" si="22"/>
        <v>-9.4504338125876224</v>
      </c>
      <c r="BB41" s="19">
        <f t="shared" si="22"/>
        <v>-9.7552373924734042</v>
      </c>
      <c r="BC41" s="19">
        <f t="shared" si="22"/>
        <v>-11.627998126226757</v>
      </c>
      <c r="BD41" s="19">
        <f t="shared" si="22"/>
        <v>-8.1106131880482213</v>
      </c>
      <c r="BE41" s="19">
        <f t="shared" si="22"/>
        <v>-5.8340028178640484</v>
      </c>
      <c r="BF41" s="19">
        <f t="shared" si="22"/>
        <v>-5.4878262726519527</v>
      </c>
      <c r="BG41" s="19">
        <f t="shared" si="22"/>
        <v>-2.8119340168746287</v>
      </c>
      <c r="BH41" s="19">
        <f t="shared" si="22"/>
        <v>0.64792105668551869</v>
      </c>
      <c r="BI41" s="19">
        <f t="shared" si="22"/>
        <v>2.1372227103581443</v>
      </c>
      <c r="BJ41" s="19">
        <f t="shared" si="22"/>
        <v>4.6644920503575271</v>
      </c>
      <c r="BK41" s="19">
        <f t="shared" si="22"/>
        <v>4.4233014542782056</v>
      </c>
      <c r="BL41" s="19">
        <f t="shared" si="22"/>
        <v>8.5099538316310905</v>
      </c>
      <c r="BM41" s="19">
        <f t="shared" si="22"/>
        <v>-5.4221563355369202</v>
      </c>
      <c r="BN41" s="19">
        <f t="shared" si="22"/>
        <v>18.237746232375219</v>
      </c>
      <c r="BO41" s="19">
        <f t="shared" si="22"/>
        <v>6.3854279816183857</v>
      </c>
      <c r="BP41" s="19">
        <f t="shared" ref="BP41:CU41" si="23">100*((BP10/BO10)^4-1)</f>
        <v>3.8403851209212192</v>
      </c>
      <c r="BQ41" s="19">
        <f t="shared" si="23"/>
        <v>3.4614228767948729</v>
      </c>
      <c r="BR41" s="19">
        <f t="shared" si="23"/>
        <v>4.3672756176125427</v>
      </c>
      <c r="BS41" s="19">
        <f t="shared" si="23"/>
        <v>3.9829183989667172</v>
      </c>
      <c r="BT41" s="19">
        <f t="shared" si="23"/>
        <v>2.698958954341002</v>
      </c>
      <c r="BU41" s="19">
        <f t="shared" si="23"/>
        <v>5.6665501070383817</v>
      </c>
      <c r="BV41" s="19">
        <f t="shared" si="23"/>
        <v>2.886743343040199</v>
      </c>
      <c r="BW41" s="19">
        <f t="shared" si="23"/>
        <v>2.3841592218040164</v>
      </c>
      <c r="BX41" s="19">
        <f t="shared" si="23"/>
        <v>-0.39096815696278986</v>
      </c>
      <c r="BY41" s="19">
        <f t="shared" si="23"/>
        <v>-0.70360324974201305</v>
      </c>
      <c r="BZ41" s="19">
        <f t="shared" si="23"/>
        <v>-21.687430274016741</v>
      </c>
      <c r="CA41" s="19">
        <f t="shared" si="23"/>
        <v>6.1468296909497511</v>
      </c>
      <c r="CB41" s="19">
        <f t="shared" si="23"/>
        <v>-13.042313740104394</v>
      </c>
      <c r="CC41" s="19">
        <f t="shared" si="23"/>
        <v>-8.4075191940675591</v>
      </c>
      <c r="CD41" s="19">
        <f t="shared" si="23"/>
        <v>-5.6227714510782789</v>
      </c>
      <c r="CE41" s="19">
        <f t="shared" si="23"/>
        <v>-1.9289218986388801</v>
      </c>
      <c r="CF41" s="19">
        <f t="shared" si="23"/>
        <v>-8.8721298744742771E-2</v>
      </c>
      <c r="CG41" s="19">
        <f t="shared" si="23"/>
        <v>0.71205771456890332</v>
      </c>
      <c r="CH41" s="19">
        <f t="shared" si="23"/>
        <v>3.7740204524064236</v>
      </c>
      <c r="CI41" s="19">
        <f t="shared" si="23"/>
        <v>5.73847452282501</v>
      </c>
      <c r="CJ41" s="19">
        <f t="shared" si="23"/>
        <v>8.1146420382344644</v>
      </c>
      <c r="CK41" s="19">
        <f t="shared" si="23"/>
        <v>8.1333301341303113</v>
      </c>
      <c r="CL41" s="19">
        <f t="shared" si="23"/>
        <v>6.8293598929219934</v>
      </c>
      <c r="CM41" s="19">
        <f t="shared" si="23"/>
        <v>4.0739027346941015</v>
      </c>
      <c r="CN41" s="19">
        <f t="shared" si="23"/>
        <v>4.9546784382726861</v>
      </c>
      <c r="CO41" s="19">
        <f t="shared" si="23"/>
        <v>4.8110576100408364</v>
      </c>
      <c r="CP41" s="19">
        <f t="shared" si="23"/>
        <v>3.2859711102517286</v>
      </c>
      <c r="CQ41" s="19">
        <f t="shared" si="23"/>
        <v>1.977983844899156</v>
      </c>
      <c r="CR41" s="19">
        <f t="shared" si="23"/>
        <v>0.31298880621826175</v>
      </c>
      <c r="CS41" s="19">
        <f t="shared" si="23"/>
        <v>-0.70100012280895907</v>
      </c>
      <c r="CT41" s="19">
        <f t="shared" si="23"/>
        <v>-0.39058639031711584</v>
      </c>
      <c r="CU41" s="19">
        <f t="shared" si="23"/>
        <v>-1.4021204739201543</v>
      </c>
      <c r="CV41" s="19">
        <f t="shared" ref="CV41:EA41" si="24">100*((CV10/CU10)^4-1)</f>
        <v>0.47234714160682145</v>
      </c>
      <c r="CW41" s="19">
        <f t="shared" si="24"/>
        <v>1.3410719044197661</v>
      </c>
      <c r="CX41" s="19">
        <f t="shared" si="24"/>
        <v>0.15655574303998776</v>
      </c>
      <c r="CY41" s="19">
        <f t="shared" si="24"/>
        <v>1.2571049846987536</v>
      </c>
      <c r="CZ41" s="19">
        <f t="shared" si="24"/>
        <v>-0.93221348978039797</v>
      </c>
      <c r="DA41" s="19">
        <f t="shared" si="24"/>
        <v>2.2853969055510293</v>
      </c>
      <c r="DB41" s="19">
        <f t="shared" si="24"/>
        <v>-1.3912831602870823</v>
      </c>
      <c r="DC41" s="19">
        <f t="shared" si="24"/>
        <v>-1.2417389254506639</v>
      </c>
      <c r="DD41" s="19">
        <f t="shared" si="24"/>
        <v>-1.2456056707557672</v>
      </c>
      <c r="DE41" s="19">
        <f t="shared" si="24"/>
        <v>-4.3220104995604691</v>
      </c>
      <c r="DF41" s="19">
        <f t="shared" si="24"/>
        <v>-5.7427025882826559</v>
      </c>
      <c r="DG41" s="19">
        <f t="shared" si="24"/>
        <v>-4.043481057522003</v>
      </c>
      <c r="DH41" s="19">
        <f t="shared" si="24"/>
        <v>-2.4182678388005141</v>
      </c>
      <c r="DI41" s="19">
        <f t="shared" si="24"/>
        <v>-6.7778174064167862</v>
      </c>
      <c r="DJ41" s="19">
        <f t="shared" si="24"/>
        <v>-1.5733054263327495</v>
      </c>
      <c r="DK41" s="19">
        <f t="shared" si="24"/>
        <v>0.75479275333505402</v>
      </c>
      <c r="DL41" s="19">
        <f t="shared" si="24"/>
        <v>1.849079026170819</v>
      </c>
      <c r="DM41" s="19">
        <f t="shared" si="24"/>
        <v>2.3469244799598554</v>
      </c>
      <c r="DN41" s="19">
        <f t="shared" si="24"/>
        <v>6.6876919208849417</v>
      </c>
      <c r="DO41" s="19">
        <f t="shared" si="24"/>
        <v>4.5461457647861803</v>
      </c>
      <c r="DP41" s="19">
        <f t="shared" si="24"/>
        <v>2.5153453015278826</v>
      </c>
      <c r="DQ41" s="19">
        <f t="shared" si="24"/>
        <v>-0.23944915929987598</v>
      </c>
      <c r="DR41" s="19">
        <f t="shared" si="24"/>
        <v>-7.9912092705303195E-2</v>
      </c>
      <c r="DS41" s="19">
        <f t="shared" si="24"/>
        <v>-2.0626042687856616</v>
      </c>
      <c r="DT41" s="19">
        <f t="shared" si="24"/>
        <v>-27.343997431070612</v>
      </c>
      <c r="DU41" s="19">
        <f t="shared" si="24"/>
        <v>-15.771689397029876</v>
      </c>
      <c r="DV41" s="19">
        <f t="shared" si="24"/>
        <v>-11.050333649573417</v>
      </c>
      <c r="DW41" s="19">
        <f t="shared" si="24"/>
        <v>-7.2778732497020489</v>
      </c>
      <c r="DX41" s="19">
        <f t="shared" si="24"/>
        <v>-4.0375077142574707</v>
      </c>
      <c r="DY41" s="19">
        <f t="shared" si="24"/>
        <v>-1.0555263279595106</v>
      </c>
      <c r="DZ41" s="19">
        <f t="shared" si="24"/>
        <v>5.9228857549995739</v>
      </c>
      <c r="EA41" s="19">
        <f t="shared" si="24"/>
        <v>3.2768379367091427</v>
      </c>
      <c r="EB41" s="19">
        <f t="shared" ref="EB41:FJ41" si="25">100*((EB10/EA10)^4-1)</f>
        <v>3.1535038393975201</v>
      </c>
      <c r="EC41" s="19">
        <f t="shared" si="25"/>
        <v>5.2551365789430093</v>
      </c>
      <c r="ED41" s="19">
        <f t="shared" si="25"/>
        <v>3.5627095591222124</v>
      </c>
      <c r="EE41" s="19">
        <f t="shared" si="25"/>
        <v>1.1052163124594339</v>
      </c>
      <c r="EF41" s="19">
        <f t="shared" si="25"/>
        <v>3.1464517203294129</v>
      </c>
      <c r="EG41" s="19">
        <f t="shared" si="25"/>
        <v>3.5870896432356414</v>
      </c>
      <c r="EH41" s="19">
        <f t="shared" si="25"/>
        <v>4.2960452448334241</v>
      </c>
      <c r="EI41" s="19">
        <f t="shared" si="25"/>
        <v>3.1525570915464263</v>
      </c>
      <c r="EJ41" s="19">
        <f t="shared" si="25"/>
        <v>2.8569632208951479</v>
      </c>
      <c r="EK41" s="19">
        <f t="shared" si="25"/>
        <v>-0.35041578239477511</v>
      </c>
      <c r="EL41" s="19">
        <f t="shared" si="25"/>
        <v>-26.04424219686603</v>
      </c>
      <c r="EM41" s="19">
        <f t="shared" si="25"/>
        <v>29.607094957435741</v>
      </c>
      <c r="EN41" s="19">
        <f t="shared" si="25"/>
        <v>-1.6752632983363269</v>
      </c>
      <c r="EO41" s="18">
        <f t="shared" si="25"/>
        <v>-9.014549641912506E-2</v>
      </c>
      <c r="EP41" s="18">
        <f t="shared" si="25"/>
        <v>1.4681791067023386</v>
      </c>
      <c r="EQ41" s="18">
        <f t="shared" si="25"/>
        <v>3.0658188374077966</v>
      </c>
      <c r="ER41" s="18">
        <f t="shared" si="25"/>
        <v>5.0367923115038238</v>
      </c>
      <c r="ES41" s="18">
        <f t="shared" si="25"/>
        <v>1.7148298150470476</v>
      </c>
      <c r="ET41" s="18">
        <f t="shared" si="25"/>
        <v>1.5400961988947692</v>
      </c>
      <c r="EU41" s="18">
        <f t="shared" si="25"/>
        <v>2.1379877979674777</v>
      </c>
      <c r="EV41" s="18">
        <f t="shared" si="25"/>
        <v>2.7627275057118483</v>
      </c>
      <c r="EW41" s="18">
        <f t="shared" si="25"/>
        <v>2.0538399977543031</v>
      </c>
      <c r="EX41" s="18">
        <f t="shared" si="25"/>
        <v>1.9355738041090031</v>
      </c>
      <c r="EY41" s="18">
        <f t="shared" si="25"/>
        <v>1.3034528090263064</v>
      </c>
      <c r="EZ41" s="18">
        <f t="shared" si="25"/>
        <v>1.4301401965707949</v>
      </c>
      <c r="FA41" s="18">
        <f t="shared" si="25"/>
        <v>1.4840826022109121</v>
      </c>
      <c r="FB41" s="18">
        <f t="shared" si="25"/>
        <v>0.92767621522038546</v>
      </c>
      <c r="FC41" s="18">
        <f t="shared" si="25"/>
        <v>1.2357993148716773</v>
      </c>
      <c r="FD41" s="18">
        <f t="shared" si="25"/>
        <v>1.1388737776394153</v>
      </c>
      <c r="FE41" s="18">
        <f t="shared" si="25"/>
        <v>1.0117677003873782</v>
      </c>
      <c r="FF41" s="18">
        <f t="shared" si="25"/>
        <v>0.72625756315090051</v>
      </c>
      <c r="FG41" s="18">
        <f t="shared" si="25"/>
        <v>0.91583057352815356</v>
      </c>
      <c r="FH41" s="18">
        <f t="shared" si="25"/>
        <v>0.91846594856173081</v>
      </c>
      <c r="FI41" s="18">
        <f t="shared" si="25"/>
        <v>1.1663279865868015</v>
      </c>
      <c r="FJ41" s="18">
        <f t="shared" si="25"/>
        <v>0.90330465838819318</v>
      </c>
    </row>
    <row r="42" spans="1:166" x14ac:dyDescent="0.2">
      <c r="B42" t="str">
        <f t="shared" si="5"/>
        <v xml:space="preserve">      Aerospace</v>
      </c>
      <c r="C42" s="19"/>
      <c r="D42" s="19">
        <f t="shared" ref="D42:AI42" si="26">100*((D11/C11)^4-1)</f>
        <v>-5.1675935199043348</v>
      </c>
      <c r="E42" s="19">
        <f t="shared" si="26"/>
        <v>-1.1816709318837271</v>
      </c>
      <c r="F42" s="19">
        <f t="shared" si="26"/>
        <v>-2.7101089474942386</v>
      </c>
      <c r="G42" s="19">
        <f t="shared" si="26"/>
        <v>3.5217535642532383</v>
      </c>
      <c r="H42" s="19">
        <f t="shared" si="26"/>
        <v>1.1936603216882835</v>
      </c>
      <c r="I42" s="19">
        <f t="shared" si="26"/>
        <v>3.9676560941395156</v>
      </c>
      <c r="J42" s="19">
        <f t="shared" si="26"/>
        <v>-4.0439619253754611</v>
      </c>
      <c r="K42" s="19">
        <f t="shared" si="26"/>
        <v>-2.0002310039551774</v>
      </c>
      <c r="L42" s="19">
        <f t="shared" si="26"/>
        <v>-5.9397709565734313</v>
      </c>
      <c r="M42" s="19">
        <f t="shared" si="26"/>
        <v>-5.5665089962885101</v>
      </c>
      <c r="N42" s="19">
        <f t="shared" si="26"/>
        <v>-7.9732491477598195</v>
      </c>
      <c r="O42" s="19">
        <f t="shared" si="26"/>
        <v>-6.9537981407486571</v>
      </c>
      <c r="P42" s="19">
        <f t="shared" si="26"/>
        <v>-11.231756010561755</v>
      </c>
      <c r="Q42" s="19">
        <f t="shared" si="26"/>
        <v>-7.5328513512238349</v>
      </c>
      <c r="R42" s="19">
        <f t="shared" si="26"/>
        <v>-20.575934664453754</v>
      </c>
      <c r="S42" s="19">
        <f t="shared" si="26"/>
        <v>-12.308799014330397</v>
      </c>
      <c r="T42" s="19">
        <f t="shared" si="26"/>
        <v>-7.8294569883896159</v>
      </c>
      <c r="U42" s="19">
        <f t="shared" si="26"/>
        <v>-2.9616599453899051</v>
      </c>
      <c r="V42" s="19">
        <f t="shared" si="26"/>
        <v>-1.0520291795243497</v>
      </c>
      <c r="W42" s="19">
        <f t="shared" si="26"/>
        <v>-3.4344361871038398</v>
      </c>
      <c r="X42" s="19">
        <f t="shared" si="26"/>
        <v>-7.2709579597155516</v>
      </c>
      <c r="Y42" s="19">
        <f t="shared" si="26"/>
        <v>-27.904272751274295</v>
      </c>
      <c r="Z42" s="19">
        <f t="shared" si="26"/>
        <v>-60.320901350372026</v>
      </c>
      <c r="AA42" s="19">
        <f t="shared" si="26"/>
        <v>143.20745597636403</v>
      </c>
      <c r="AB42" s="19">
        <f t="shared" si="26"/>
        <v>12.277599541880013</v>
      </c>
      <c r="AC42" s="19">
        <f t="shared" si="26"/>
        <v>23.884407574128865</v>
      </c>
      <c r="AD42" s="19">
        <f t="shared" si="26"/>
        <v>26.049854398809845</v>
      </c>
      <c r="AE42" s="19">
        <f t="shared" si="26"/>
        <v>24.812125391989003</v>
      </c>
      <c r="AF42" s="19">
        <f t="shared" si="26"/>
        <v>15.843544073773263</v>
      </c>
      <c r="AG42" s="19">
        <f t="shared" si="26"/>
        <v>22.616439708972823</v>
      </c>
      <c r="AH42" s="19">
        <f t="shared" si="26"/>
        <v>15.584224435521655</v>
      </c>
      <c r="AI42" s="19">
        <f t="shared" si="26"/>
        <v>-0.24714229773926677</v>
      </c>
      <c r="AJ42" s="19">
        <f t="shared" ref="AJ42:BO42" si="27">100*((AJ11/AI11)^4-1)</f>
        <v>3.6377049059547417</v>
      </c>
      <c r="AK42" s="19">
        <f t="shared" si="27"/>
        <v>-0.61189968845039022</v>
      </c>
      <c r="AL42" s="19">
        <f t="shared" si="27"/>
        <v>-7.749308150938095</v>
      </c>
      <c r="AM42" s="19">
        <f t="shared" si="27"/>
        <v>-16.756058777726857</v>
      </c>
      <c r="AN42" s="19">
        <f t="shared" si="27"/>
        <v>-18.504359111609368</v>
      </c>
      <c r="AO42" s="19">
        <f t="shared" si="27"/>
        <v>-18.217286970266745</v>
      </c>
      <c r="AP42" s="19">
        <f t="shared" si="27"/>
        <v>-14.658549209183768</v>
      </c>
      <c r="AQ42" s="19">
        <f t="shared" si="27"/>
        <v>-30.021699241260713</v>
      </c>
      <c r="AR42" s="19">
        <f t="shared" si="27"/>
        <v>15.535574485202108</v>
      </c>
      <c r="AS42" s="19">
        <f t="shared" si="27"/>
        <v>-3.6152655548790102</v>
      </c>
      <c r="AT42" s="19">
        <f t="shared" si="27"/>
        <v>-0.64179495974765466</v>
      </c>
      <c r="AU42" s="19">
        <f t="shared" si="27"/>
        <v>1.7838603600767167</v>
      </c>
      <c r="AV42" s="19">
        <f t="shared" si="27"/>
        <v>1.9385542910881792</v>
      </c>
      <c r="AW42" s="19">
        <f t="shared" si="27"/>
        <v>4.8751826509974228</v>
      </c>
      <c r="AX42" s="19">
        <f t="shared" si="27"/>
        <v>-7.5075796523613842</v>
      </c>
      <c r="AY42" s="19">
        <f t="shared" si="27"/>
        <v>-27.358568524675519</v>
      </c>
      <c r="AZ42" s="19">
        <f t="shared" si="27"/>
        <v>-13.382152449009954</v>
      </c>
      <c r="BA42" s="19">
        <f t="shared" si="27"/>
        <v>-14.649174968378498</v>
      </c>
      <c r="BB42" s="19">
        <f t="shared" si="27"/>
        <v>-10.113480871436597</v>
      </c>
      <c r="BC42" s="19">
        <f t="shared" si="27"/>
        <v>-18.937455600066755</v>
      </c>
      <c r="BD42" s="19">
        <f t="shared" si="27"/>
        <v>-12.577220400366862</v>
      </c>
      <c r="BE42" s="19">
        <f t="shared" si="27"/>
        <v>-12.415099358534199</v>
      </c>
      <c r="BF42" s="19">
        <f t="shared" si="27"/>
        <v>-9.227554216054779</v>
      </c>
      <c r="BG42" s="19">
        <f t="shared" si="27"/>
        <v>-7.9893648807973445</v>
      </c>
      <c r="BH42" s="19">
        <f t="shared" si="27"/>
        <v>-2.4780547758054161</v>
      </c>
      <c r="BI42" s="19">
        <f t="shared" si="27"/>
        <v>2.3080412135706663</v>
      </c>
      <c r="BJ42" s="19">
        <f t="shared" si="27"/>
        <v>8.2045878871692466</v>
      </c>
      <c r="BK42" s="19">
        <f t="shared" si="27"/>
        <v>9.4652232402917527</v>
      </c>
      <c r="BL42" s="19">
        <f t="shared" si="27"/>
        <v>10.887132015678747</v>
      </c>
      <c r="BM42" s="19">
        <f t="shared" si="27"/>
        <v>-16.321951342363516</v>
      </c>
      <c r="BN42" s="19">
        <f t="shared" si="27"/>
        <v>48.79060163023923</v>
      </c>
      <c r="BO42" s="19">
        <f t="shared" si="27"/>
        <v>9.366419535076087</v>
      </c>
      <c r="BP42" s="19">
        <f t="shared" ref="BP42:CU42" si="28">100*((BP11/BO11)^4-1)</f>
        <v>5.4191152328551206</v>
      </c>
      <c r="BQ42" s="19">
        <f t="shared" si="28"/>
        <v>10.276773705579778</v>
      </c>
      <c r="BR42" s="19">
        <f t="shared" si="28"/>
        <v>10.223232794712999</v>
      </c>
      <c r="BS42" s="19">
        <f t="shared" si="28"/>
        <v>8.7819365037317567</v>
      </c>
      <c r="BT42" s="19">
        <f t="shared" si="28"/>
        <v>6.4899312980708279</v>
      </c>
      <c r="BU42" s="19">
        <f t="shared" si="28"/>
        <v>11.324898686834306</v>
      </c>
      <c r="BV42" s="19">
        <f t="shared" si="28"/>
        <v>8.4090530065735756</v>
      </c>
      <c r="BW42" s="19">
        <f t="shared" si="28"/>
        <v>6.7994545974195075</v>
      </c>
      <c r="BX42" s="19">
        <f t="shared" si="28"/>
        <v>2.1926235729850418</v>
      </c>
      <c r="BY42" s="19">
        <f t="shared" si="28"/>
        <v>5.6049471164528519</v>
      </c>
      <c r="BZ42" s="19">
        <f t="shared" si="28"/>
        <v>-33.463790875245103</v>
      </c>
      <c r="CA42" s="19">
        <f t="shared" si="28"/>
        <v>46.870132386118748</v>
      </c>
      <c r="CB42" s="19">
        <f t="shared" si="28"/>
        <v>-8.0022308426803015</v>
      </c>
      <c r="CC42" s="19">
        <f t="shared" si="28"/>
        <v>-5.2858858057302616</v>
      </c>
      <c r="CD42" s="19">
        <f t="shared" si="28"/>
        <v>-3.5402160677421524</v>
      </c>
      <c r="CE42" s="19">
        <f t="shared" si="28"/>
        <v>-2.2226104084546283</v>
      </c>
      <c r="CF42" s="19">
        <f t="shared" si="28"/>
        <v>-2.7454388088626547</v>
      </c>
      <c r="CG42" s="19">
        <f t="shared" si="28"/>
        <v>0.87584325213110326</v>
      </c>
      <c r="CH42" s="19">
        <f t="shared" si="28"/>
        <v>3.8881928228436058</v>
      </c>
      <c r="CI42" s="19">
        <f t="shared" si="28"/>
        <v>6.720393510224465</v>
      </c>
      <c r="CJ42" s="19">
        <f t="shared" si="28"/>
        <v>11.316699059996704</v>
      </c>
      <c r="CK42" s="19">
        <f t="shared" si="28"/>
        <v>15.174377042725018</v>
      </c>
      <c r="CL42" s="19">
        <f t="shared" si="28"/>
        <v>10.093769492409898</v>
      </c>
      <c r="CM42" s="19">
        <f t="shared" si="28"/>
        <v>5.5641839632080803</v>
      </c>
      <c r="CN42" s="19">
        <f t="shared" si="28"/>
        <v>6.4508493207433792</v>
      </c>
      <c r="CO42" s="19">
        <f t="shared" si="28"/>
        <v>9.8771079230517422</v>
      </c>
      <c r="CP42" s="19">
        <f t="shared" si="28"/>
        <v>5.7344162821822531</v>
      </c>
      <c r="CQ42" s="19">
        <f t="shared" si="28"/>
        <v>0.87718773230476277</v>
      </c>
      <c r="CR42" s="19">
        <f t="shared" si="28"/>
        <v>-1.7334367397802808</v>
      </c>
      <c r="CS42" s="19">
        <f t="shared" si="28"/>
        <v>-2.6028972737730638</v>
      </c>
      <c r="CT42" s="19">
        <f t="shared" si="28"/>
        <v>-4.4798594332039361</v>
      </c>
      <c r="CU42" s="19">
        <f t="shared" si="28"/>
        <v>-3.6659689641925564</v>
      </c>
      <c r="CV42" s="19">
        <f t="shared" ref="CV42:EA42" si="29">100*((CV11/CU11)^4-1)</f>
        <v>-0.74835966938894272</v>
      </c>
      <c r="CW42" s="19">
        <f t="shared" si="29"/>
        <v>1.8167590229361874</v>
      </c>
      <c r="CX42" s="19">
        <f t="shared" si="29"/>
        <v>-1.63656580641518</v>
      </c>
      <c r="CY42" s="19">
        <f t="shared" si="29"/>
        <v>-1.4947420227120922</v>
      </c>
      <c r="CZ42" s="19">
        <f t="shared" si="29"/>
        <v>-0.75230059187983978</v>
      </c>
      <c r="DA42" s="19">
        <f t="shared" si="29"/>
        <v>0.30268612495152336</v>
      </c>
      <c r="DB42" s="19">
        <f t="shared" si="29"/>
        <v>-2.395100930714178</v>
      </c>
      <c r="DC42" s="19">
        <f t="shared" si="29"/>
        <v>-3.005043937805818</v>
      </c>
      <c r="DD42" s="19">
        <f t="shared" si="29"/>
        <v>-4.2194455185587953</v>
      </c>
      <c r="DE42" s="19">
        <f t="shared" si="29"/>
        <v>-7.3721001564218795</v>
      </c>
      <c r="DF42" s="19">
        <f t="shared" si="29"/>
        <v>-10.451063106448832</v>
      </c>
      <c r="DG42" s="19">
        <f t="shared" si="29"/>
        <v>-6.6405739877034575</v>
      </c>
      <c r="DH42" s="19">
        <f t="shared" si="29"/>
        <v>-8.4631941165548064</v>
      </c>
      <c r="DI42" s="19">
        <f t="shared" si="29"/>
        <v>-10.523086253303271</v>
      </c>
      <c r="DJ42" s="19">
        <f t="shared" si="29"/>
        <v>-4.266501688920199</v>
      </c>
      <c r="DK42" s="19">
        <f t="shared" si="29"/>
        <v>1.5876205808131649</v>
      </c>
      <c r="DL42" s="19">
        <f t="shared" si="29"/>
        <v>3.00266199321233</v>
      </c>
      <c r="DM42" s="19">
        <f t="shared" si="29"/>
        <v>5.8456590872793202</v>
      </c>
      <c r="DN42" s="19">
        <f t="shared" si="29"/>
        <v>9.7384044282507141</v>
      </c>
      <c r="DO42" s="19">
        <f t="shared" si="29"/>
        <v>5.4525374306070962</v>
      </c>
      <c r="DP42" s="19">
        <f t="shared" si="29"/>
        <v>5.7224817965960684</v>
      </c>
      <c r="DQ42" s="19">
        <f t="shared" si="29"/>
        <v>1.9647387012797557</v>
      </c>
      <c r="DR42" s="19">
        <f t="shared" si="29"/>
        <v>-0.48435834319034976</v>
      </c>
      <c r="DS42" s="19">
        <f t="shared" si="29"/>
        <v>0.48671579173524826</v>
      </c>
      <c r="DT42" s="19">
        <f t="shared" si="29"/>
        <v>-22.008364185705677</v>
      </c>
      <c r="DU42" s="19">
        <f t="shared" si="29"/>
        <v>-29.834202661547991</v>
      </c>
      <c r="DV42" s="19">
        <f t="shared" si="29"/>
        <v>-23.225838753307492</v>
      </c>
      <c r="DW42" s="19">
        <f t="shared" si="29"/>
        <v>-14.416494126236401</v>
      </c>
      <c r="DX42" s="19">
        <f t="shared" si="29"/>
        <v>-7.3101867427973977</v>
      </c>
      <c r="DY42" s="19">
        <f t="shared" si="29"/>
        <v>-4.3960759436634245</v>
      </c>
      <c r="DZ42" s="19">
        <f t="shared" si="29"/>
        <v>7.7505801648854344</v>
      </c>
      <c r="EA42" s="19">
        <f t="shared" si="29"/>
        <v>7.1575252655352806</v>
      </c>
      <c r="EB42" s="19">
        <f t="shared" ref="EB42:FJ42" si="30">100*((EB11/EA11)^4-1)</f>
        <v>9.012235367190268</v>
      </c>
      <c r="EC42" s="19">
        <f t="shared" si="30"/>
        <v>14.329229817657296</v>
      </c>
      <c r="ED42" s="19">
        <f t="shared" si="30"/>
        <v>9.7739838260266776</v>
      </c>
      <c r="EE42" s="19">
        <f t="shared" si="30"/>
        <v>4.094039483107359</v>
      </c>
      <c r="EF42" s="19">
        <f t="shared" si="30"/>
        <v>9.6460970942960689</v>
      </c>
      <c r="EG42" s="19">
        <f t="shared" si="30"/>
        <v>13.448850315220939</v>
      </c>
      <c r="EH42" s="19">
        <f t="shared" si="30"/>
        <v>9.6946945043139934</v>
      </c>
      <c r="EI42" s="19">
        <f t="shared" si="30"/>
        <v>5.9323329043643458</v>
      </c>
      <c r="EJ42" s="19">
        <f t="shared" si="30"/>
        <v>5.6648422861953041</v>
      </c>
      <c r="EK42" s="19">
        <f t="shared" si="30"/>
        <v>3.4643839731155701</v>
      </c>
      <c r="EL42" s="19">
        <f t="shared" si="30"/>
        <v>-42.074509743030497</v>
      </c>
      <c r="EM42" s="19">
        <f t="shared" si="30"/>
        <v>68.286371954892417</v>
      </c>
      <c r="EN42" s="19">
        <f t="shared" si="30"/>
        <v>-12.814874706384927</v>
      </c>
      <c r="EO42" s="18">
        <f t="shared" si="30"/>
        <v>-0.95391952058059282</v>
      </c>
      <c r="EP42" s="18">
        <f t="shared" si="30"/>
        <v>0.40779532920705019</v>
      </c>
      <c r="EQ42" s="18">
        <f t="shared" si="30"/>
        <v>2.7857611970103502</v>
      </c>
      <c r="ER42" s="18">
        <f t="shared" si="30"/>
        <v>4.55111293948125</v>
      </c>
      <c r="ES42" s="18">
        <f t="shared" si="30"/>
        <v>1.3777899220768219</v>
      </c>
      <c r="ET42" s="18">
        <f t="shared" si="30"/>
        <v>0.27826634278107498</v>
      </c>
      <c r="EU42" s="18">
        <f t="shared" si="30"/>
        <v>1.6384792790010927</v>
      </c>
      <c r="EV42" s="18">
        <f t="shared" si="30"/>
        <v>3.137838296560691</v>
      </c>
      <c r="EW42" s="18">
        <f t="shared" si="30"/>
        <v>1.7929545245928713</v>
      </c>
      <c r="EX42" s="18">
        <f t="shared" si="30"/>
        <v>1.6142688132068095</v>
      </c>
      <c r="EY42" s="18">
        <f t="shared" si="30"/>
        <v>1.3614843985772618</v>
      </c>
      <c r="EZ42" s="18">
        <f t="shared" si="30"/>
        <v>2.2666605920837801</v>
      </c>
      <c r="FA42" s="18">
        <f t="shared" si="30"/>
        <v>2.2989951070641945</v>
      </c>
      <c r="FB42" s="18">
        <f t="shared" si="30"/>
        <v>1.1790293740451263</v>
      </c>
      <c r="FC42" s="18">
        <f t="shared" si="30"/>
        <v>1.4489432398354429</v>
      </c>
      <c r="FD42" s="18">
        <f t="shared" si="30"/>
        <v>1.3886689681100961</v>
      </c>
      <c r="FE42" s="18">
        <f t="shared" si="30"/>
        <v>1.1425544158645717</v>
      </c>
      <c r="FF42" s="18">
        <f t="shared" si="30"/>
        <v>0.44194978161808951</v>
      </c>
      <c r="FG42" s="18">
        <f t="shared" si="30"/>
        <v>0.7283155682967335</v>
      </c>
      <c r="FH42" s="18">
        <f t="shared" si="30"/>
        <v>0.83819096728203757</v>
      </c>
      <c r="FI42" s="18">
        <f t="shared" si="30"/>
        <v>1.0572062187917952</v>
      </c>
      <c r="FJ42" s="18">
        <f t="shared" si="30"/>
        <v>1.0248790626057325</v>
      </c>
    </row>
    <row r="43" spans="1:166" x14ac:dyDescent="0.2">
      <c r="B43" t="str">
        <f t="shared" si="5"/>
        <v xml:space="preserve"> Services providing</v>
      </c>
      <c r="C43" s="19"/>
      <c r="D43" s="19">
        <f t="shared" ref="D43:AI43" si="31">100*((D12/C12)^4-1)</f>
        <v>4.558998457000607</v>
      </c>
      <c r="E43" s="19">
        <f t="shared" si="31"/>
        <v>5.1232973765785728</v>
      </c>
      <c r="F43" s="19">
        <f t="shared" si="31"/>
        <v>-0.94842246742413705</v>
      </c>
      <c r="G43" s="19">
        <f t="shared" si="31"/>
        <v>-0.30178468379317147</v>
      </c>
      <c r="H43" s="19">
        <f t="shared" si="31"/>
        <v>2.3436819372192108</v>
      </c>
      <c r="I43" s="19">
        <f t="shared" si="31"/>
        <v>2.0084656035510351</v>
      </c>
      <c r="J43" s="19">
        <f t="shared" si="31"/>
        <v>0.42574099690710909</v>
      </c>
      <c r="K43" s="19">
        <f t="shared" si="31"/>
        <v>4.2330690707095719</v>
      </c>
      <c r="L43" s="19">
        <f t="shared" si="31"/>
        <v>0.84311958105187657</v>
      </c>
      <c r="M43" s="19">
        <f t="shared" si="31"/>
        <v>0.65392332171534395</v>
      </c>
      <c r="N43" s="19">
        <f t="shared" si="31"/>
        <v>3.0581836346771141</v>
      </c>
      <c r="O43" s="19">
        <f t="shared" si="31"/>
        <v>3.4921695255204943</v>
      </c>
      <c r="P43" s="19">
        <f t="shared" si="31"/>
        <v>3.7283045640524648</v>
      </c>
      <c r="Q43" s="19">
        <f t="shared" si="31"/>
        <v>7.0429485479083453</v>
      </c>
      <c r="R43" s="19">
        <f t="shared" si="31"/>
        <v>-3.5055341255516237</v>
      </c>
      <c r="S43" s="19">
        <f t="shared" si="31"/>
        <v>4.1421661829245338</v>
      </c>
      <c r="T43" s="19">
        <f t="shared" si="31"/>
        <v>2.9417530123256874</v>
      </c>
      <c r="U43" s="19">
        <f t="shared" si="31"/>
        <v>2.5442791448623714</v>
      </c>
      <c r="V43" s="19">
        <f t="shared" si="31"/>
        <v>4.6486627674622749</v>
      </c>
      <c r="W43" s="19">
        <f t="shared" si="31"/>
        <v>2.7208336537796196</v>
      </c>
      <c r="X43" s="19">
        <f t="shared" si="31"/>
        <v>1.3008899326854229</v>
      </c>
      <c r="Y43" s="19">
        <f t="shared" si="31"/>
        <v>3.5004786276351174</v>
      </c>
      <c r="Z43" s="19">
        <f t="shared" si="31"/>
        <v>3.7182565486658214</v>
      </c>
      <c r="AA43" s="19">
        <f t="shared" si="31"/>
        <v>4.5988521998715504</v>
      </c>
      <c r="AB43" s="19">
        <f t="shared" si="31"/>
        <v>2.1764662773865018</v>
      </c>
      <c r="AC43" s="19">
        <f t="shared" si="31"/>
        <v>3.978637623149095</v>
      </c>
      <c r="AD43" s="19">
        <f t="shared" si="31"/>
        <v>5.1023660393449743</v>
      </c>
      <c r="AE43" s="19">
        <f t="shared" si="31"/>
        <v>2.488940093819747</v>
      </c>
      <c r="AF43" s="19">
        <f t="shared" si="31"/>
        <v>7.8142698543786748</v>
      </c>
      <c r="AG43" s="19">
        <f t="shared" si="31"/>
        <v>3.0068573384283814</v>
      </c>
      <c r="AH43" s="19">
        <f t="shared" si="31"/>
        <v>4.5624685987912139</v>
      </c>
      <c r="AI43" s="19">
        <f t="shared" si="31"/>
        <v>4.0291286042719365</v>
      </c>
      <c r="AJ43" s="19">
        <f t="shared" ref="AJ43:BO43" si="32">100*((AJ12/AI12)^4-1)</f>
        <v>5.7326301242479838</v>
      </c>
      <c r="AK43" s="19">
        <f t="shared" si="32"/>
        <v>3.8677674016558639</v>
      </c>
      <c r="AL43" s="19">
        <f t="shared" si="32"/>
        <v>4.4257105224823512</v>
      </c>
      <c r="AM43" s="19">
        <f t="shared" si="32"/>
        <v>3.8016685600194666</v>
      </c>
      <c r="AN43" s="19">
        <f t="shared" si="32"/>
        <v>3.1351637206227689</v>
      </c>
      <c r="AO43" s="19">
        <f t="shared" si="32"/>
        <v>5.5291849037492513</v>
      </c>
      <c r="AP43" s="19">
        <f t="shared" si="32"/>
        <v>4.4053065924000823</v>
      </c>
      <c r="AQ43" s="19">
        <f t="shared" si="32"/>
        <v>4.050215865354434</v>
      </c>
      <c r="AR43" s="19">
        <f t="shared" si="32"/>
        <v>2.2236237008594228</v>
      </c>
      <c r="AS43" s="19">
        <f t="shared" si="32"/>
        <v>2.7369304125396399</v>
      </c>
      <c r="AT43" s="19">
        <f t="shared" si="32"/>
        <v>2.8610415035337455</v>
      </c>
      <c r="AU43" s="19">
        <f t="shared" si="32"/>
        <v>-2.0545982951899022</v>
      </c>
      <c r="AV43" s="19">
        <f t="shared" si="32"/>
        <v>-1.9506823424423447</v>
      </c>
      <c r="AW43" s="19">
        <f t="shared" si="32"/>
        <v>-4.0502195186779666</v>
      </c>
      <c r="AX43" s="19">
        <f t="shared" si="32"/>
        <v>-4.7080490276009694</v>
      </c>
      <c r="AY43" s="19">
        <f t="shared" si="32"/>
        <v>-2.8138937816104659</v>
      </c>
      <c r="AZ43" s="19">
        <f t="shared" si="32"/>
        <v>-0.81590598908453105</v>
      </c>
      <c r="BA43" s="19">
        <f t="shared" si="32"/>
        <v>2.8644062639912926</v>
      </c>
      <c r="BB43" s="19">
        <f t="shared" si="32"/>
        <v>0.28771785051535659</v>
      </c>
      <c r="BC43" s="19">
        <f t="shared" si="32"/>
        <v>0.51556328025308407</v>
      </c>
      <c r="BD43" s="19">
        <f t="shared" si="32"/>
        <v>-0.4414675063178386</v>
      </c>
      <c r="BE43" s="19">
        <f t="shared" si="32"/>
        <v>0.59957262337326789</v>
      </c>
      <c r="BF43" s="19">
        <f t="shared" si="32"/>
        <v>1.6225874250393568</v>
      </c>
      <c r="BG43" s="19">
        <f t="shared" si="32"/>
        <v>-3.5691447081631633E-2</v>
      </c>
      <c r="BH43" s="19">
        <f t="shared" si="32"/>
        <v>2.0625295820089207</v>
      </c>
      <c r="BI43" s="19">
        <f t="shared" si="32"/>
        <v>1.0578616861636414</v>
      </c>
      <c r="BJ43" s="19">
        <f t="shared" si="32"/>
        <v>2.1664591117510623</v>
      </c>
      <c r="BK43" s="19">
        <f t="shared" si="32"/>
        <v>1.1915339558532079</v>
      </c>
      <c r="BL43" s="19">
        <f t="shared" si="32"/>
        <v>2.7087438575477352</v>
      </c>
      <c r="BM43" s="19">
        <f t="shared" si="32"/>
        <v>3.0826715646709246</v>
      </c>
      <c r="BN43" s="19">
        <f t="shared" si="32"/>
        <v>2.3641775412024169</v>
      </c>
      <c r="BO43" s="19">
        <f t="shared" si="32"/>
        <v>1.9421398481442864</v>
      </c>
      <c r="BP43" s="19">
        <f t="shared" ref="BP43:CU43" si="33">100*((BP12/BO12)^4-1)</f>
        <v>2.3156723423756187</v>
      </c>
      <c r="BQ43" s="19">
        <f t="shared" si="33"/>
        <v>2.5567340351427381</v>
      </c>
      <c r="BR43" s="19">
        <f t="shared" si="33"/>
        <v>1.8522498450035396</v>
      </c>
      <c r="BS43" s="19">
        <f t="shared" si="33"/>
        <v>3.5973997454193274</v>
      </c>
      <c r="BT43" s="19">
        <f t="shared" si="33"/>
        <v>2.0307053245943063</v>
      </c>
      <c r="BU43" s="19">
        <f t="shared" si="33"/>
        <v>2.3920917316229584</v>
      </c>
      <c r="BV43" s="19">
        <f t="shared" si="33"/>
        <v>2.5685694948920146</v>
      </c>
      <c r="BW43" s="19">
        <f t="shared" si="33"/>
        <v>3.0997735971150853</v>
      </c>
      <c r="BX43" s="19">
        <f t="shared" si="33"/>
        <v>0.32622852432826477</v>
      </c>
      <c r="BY43" s="19">
        <f t="shared" si="33"/>
        <v>1.8906839025059297</v>
      </c>
      <c r="BZ43" s="19">
        <f t="shared" si="33"/>
        <v>-3.790228070378121</v>
      </c>
      <c r="CA43" s="19">
        <f t="shared" si="33"/>
        <v>-5.3426539545082257</v>
      </c>
      <c r="CB43" s="19">
        <f t="shared" si="33"/>
        <v>-6.5971288728968513</v>
      </c>
      <c r="CC43" s="19">
        <f t="shared" si="33"/>
        <v>-2.4073796321203988</v>
      </c>
      <c r="CD43" s="19">
        <f t="shared" si="33"/>
        <v>-1.4294127002657309</v>
      </c>
      <c r="CE43" s="19">
        <f t="shared" si="33"/>
        <v>-1.0745445264243036</v>
      </c>
      <c r="CF43" s="19">
        <f t="shared" si="33"/>
        <v>2.5056977359121602</v>
      </c>
      <c r="CG43" s="19">
        <f t="shared" si="33"/>
        <v>1.0680813188740146</v>
      </c>
      <c r="CH43" s="19">
        <f t="shared" si="33"/>
        <v>2.4259615133387147</v>
      </c>
      <c r="CI43" s="19">
        <f t="shared" si="33"/>
        <v>1.3305336725860872</v>
      </c>
      <c r="CJ43" s="19">
        <f t="shared" si="33"/>
        <v>2.0395146391478214</v>
      </c>
      <c r="CK43" s="19">
        <f t="shared" si="33"/>
        <v>1.4655663667604069</v>
      </c>
      <c r="CL43" s="19">
        <f t="shared" si="33"/>
        <v>1.785620374846264</v>
      </c>
      <c r="CM43" s="19">
        <f t="shared" si="33"/>
        <v>2.3043543527692556</v>
      </c>
      <c r="CN43" s="19">
        <f t="shared" si="33"/>
        <v>3.0523265488576534</v>
      </c>
      <c r="CO43" s="19">
        <f t="shared" si="33"/>
        <v>1.0497736711358341</v>
      </c>
      <c r="CP43" s="19">
        <f t="shared" si="33"/>
        <v>3.4997533618509769</v>
      </c>
      <c r="CQ43" s="19">
        <f t="shared" si="33"/>
        <v>2.5882295027710889</v>
      </c>
      <c r="CR43" s="19">
        <f t="shared" si="33"/>
        <v>2.517061053730929</v>
      </c>
      <c r="CS43" s="19">
        <f t="shared" si="33"/>
        <v>2.5229934744342986</v>
      </c>
      <c r="CT43" s="19">
        <f t="shared" si="33"/>
        <v>4.055718263919128</v>
      </c>
      <c r="CU43" s="19">
        <f t="shared" si="33"/>
        <v>2.9840803118387438</v>
      </c>
      <c r="CV43" s="19">
        <f t="shared" ref="CV43:EA43" si="34">100*((CV12/CU12)^4-1)</f>
        <v>1.011528160189612</v>
      </c>
      <c r="CW43" s="19">
        <f t="shared" si="34"/>
        <v>4.2634065349252293</v>
      </c>
      <c r="CX43" s="19">
        <f t="shared" si="34"/>
        <v>2.2857106933305893</v>
      </c>
      <c r="CY43" s="19">
        <f t="shared" si="34"/>
        <v>2.7402024995586416</v>
      </c>
      <c r="CZ43" s="19">
        <f t="shared" si="34"/>
        <v>3.4780715647873661</v>
      </c>
      <c r="DA43" s="19">
        <f t="shared" si="34"/>
        <v>4.150343177084781</v>
      </c>
      <c r="DB43" s="19">
        <f t="shared" si="34"/>
        <v>3.2090417557016693</v>
      </c>
      <c r="DC43" s="19">
        <f t="shared" si="34"/>
        <v>3.4563989490148384</v>
      </c>
      <c r="DD43" s="19">
        <f t="shared" si="34"/>
        <v>4.2516659557546577</v>
      </c>
      <c r="DE43" s="19">
        <f t="shared" si="34"/>
        <v>3.2420943130163415</v>
      </c>
      <c r="DF43" s="19">
        <f t="shared" si="34"/>
        <v>2.9802702197407438</v>
      </c>
      <c r="DG43" s="19">
        <f t="shared" si="34"/>
        <v>2.9484896910688008</v>
      </c>
      <c r="DH43" s="19">
        <f t="shared" si="34"/>
        <v>3.9069461042158693</v>
      </c>
      <c r="DI43" s="19">
        <f t="shared" si="34"/>
        <v>2.4303503371435609</v>
      </c>
      <c r="DJ43" s="19">
        <f t="shared" si="34"/>
        <v>2.4441280578603841</v>
      </c>
      <c r="DK43" s="19">
        <f t="shared" si="34"/>
        <v>2.797459405027336</v>
      </c>
      <c r="DL43" s="19">
        <f t="shared" si="34"/>
        <v>1.2843596721668682</v>
      </c>
      <c r="DM43" s="19">
        <f t="shared" si="34"/>
        <v>1.7066232403492476</v>
      </c>
      <c r="DN43" s="19">
        <f t="shared" si="34"/>
        <v>2.4966840400679535</v>
      </c>
      <c r="DO43" s="19">
        <f t="shared" si="34"/>
        <v>1.4593971399868177</v>
      </c>
      <c r="DP43" s="19">
        <f t="shared" si="34"/>
        <v>3.0718471561584249</v>
      </c>
      <c r="DQ43" s="19">
        <f t="shared" si="34"/>
        <v>3.895148541793847</v>
      </c>
      <c r="DR43" s="19">
        <f t="shared" si="34"/>
        <v>1.9331327414006338</v>
      </c>
      <c r="DS43" s="19">
        <f t="shared" si="34"/>
        <v>1.0386640978847783</v>
      </c>
      <c r="DT43" s="19">
        <f t="shared" si="34"/>
        <v>-39.075106151357772</v>
      </c>
      <c r="DU43" s="19">
        <f t="shared" si="34"/>
        <v>15.88204515024707</v>
      </c>
      <c r="DV43" s="19">
        <f t="shared" si="34"/>
        <v>4.9186111914831576</v>
      </c>
      <c r="DW43" s="19">
        <f t="shared" si="34"/>
        <v>-4.4408920985006262E-14</v>
      </c>
      <c r="DX43" s="19">
        <f t="shared" si="34"/>
        <v>6.7333226426230297</v>
      </c>
      <c r="DY43" s="19">
        <f t="shared" si="34"/>
        <v>10.410755848189691</v>
      </c>
      <c r="DZ43" s="19">
        <f t="shared" si="34"/>
        <v>8.4302316677488101</v>
      </c>
      <c r="EA43" s="19">
        <f t="shared" si="34"/>
        <v>1.7551928843689169</v>
      </c>
      <c r="EB43" s="19">
        <f t="shared" ref="EB43:FJ43" si="35">100*((EB12/EA12)^4-1)</f>
        <v>3.2166485798945432</v>
      </c>
      <c r="EC43" s="19">
        <f t="shared" si="35"/>
        <v>4.883467873901437</v>
      </c>
      <c r="ED43" s="19">
        <f t="shared" si="35"/>
        <v>-0.96536772658969427</v>
      </c>
      <c r="EE43" s="19">
        <f t="shared" si="35"/>
        <v>0.75461430125356443</v>
      </c>
      <c r="EF43" s="19">
        <f t="shared" si="35"/>
        <v>0.65661817044140314</v>
      </c>
      <c r="EG43" s="19">
        <f t="shared" si="35"/>
        <v>-1.0681507819224056</v>
      </c>
      <c r="EH43" s="19">
        <f t="shared" si="35"/>
        <v>0.3589285430168232</v>
      </c>
      <c r="EI43" s="19">
        <f t="shared" si="35"/>
        <v>2.6908382891354332</v>
      </c>
      <c r="EJ43" s="19">
        <f t="shared" si="35"/>
        <v>1.7906808905198357</v>
      </c>
      <c r="EK43" s="19">
        <f t="shared" si="35"/>
        <v>1.43299965670034</v>
      </c>
      <c r="EL43" s="19">
        <f t="shared" si="35"/>
        <v>-2.0160385257486646</v>
      </c>
      <c r="EM43" s="19">
        <f t="shared" si="35"/>
        <v>-1.8301433843329273</v>
      </c>
      <c r="EN43" s="19">
        <f t="shared" si="35"/>
        <v>-0.97857002528560777</v>
      </c>
      <c r="EO43" s="18">
        <f t="shared" si="35"/>
        <v>0.36060598608649297</v>
      </c>
      <c r="EP43" s="18">
        <f t="shared" si="35"/>
        <v>1.260541847352159</v>
      </c>
      <c r="EQ43" s="18">
        <f t="shared" si="35"/>
        <v>1.3128320379782732</v>
      </c>
      <c r="ER43" s="18">
        <f t="shared" si="35"/>
        <v>2.0574223315313889</v>
      </c>
      <c r="ES43" s="18">
        <f t="shared" si="35"/>
        <v>1.7776869135377016</v>
      </c>
      <c r="ET43" s="18">
        <f t="shared" si="35"/>
        <v>1.6362762572794454</v>
      </c>
      <c r="EU43" s="18">
        <f t="shared" si="35"/>
        <v>1.1528784863853447</v>
      </c>
      <c r="EV43" s="18">
        <f t="shared" si="35"/>
        <v>0.91495657505549222</v>
      </c>
      <c r="EW43" s="18">
        <f t="shared" si="35"/>
        <v>0.93518009426456494</v>
      </c>
      <c r="EX43" s="18">
        <f t="shared" si="35"/>
        <v>0.82429540806721047</v>
      </c>
      <c r="EY43" s="18">
        <f t="shared" si="35"/>
        <v>0.87159643645939866</v>
      </c>
      <c r="EZ43" s="18">
        <f t="shared" si="35"/>
        <v>0.83405115143770914</v>
      </c>
      <c r="FA43" s="18">
        <f t="shared" si="35"/>
        <v>1.1052192898356905</v>
      </c>
      <c r="FB43" s="18">
        <f t="shared" si="35"/>
        <v>1.1590574248919516</v>
      </c>
      <c r="FC43" s="18">
        <f t="shared" si="35"/>
        <v>1.215491377723632</v>
      </c>
      <c r="FD43" s="18">
        <f t="shared" si="35"/>
        <v>1.1087868595017758</v>
      </c>
      <c r="FE43" s="18">
        <f t="shared" si="35"/>
        <v>1.1706782715557917</v>
      </c>
      <c r="FF43" s="18">
        <f t="shared" si="35"/>
        <v>1.2154802935974374</v>
      </c>
      <c r="FG43" s="18">
        <f t="shared" si="35"/>
        <v>1.3736644243727003</v>
      </c>
      <c r="FH43" s="18">
        <f t="shared" si="35"/>
        <v>1.3377349919930781</v>
      </c>
      <c r="FI43" s="18">
        <f t="shared" si="35"/>
        <v>1.3556844318729278</v>
      </c>
      <c r="FJ43" s="18">
        <f t="shared" si="35"/>
        <v>1.0689981044213592</v>
      </c>
    </row>
    <row r="44" spans="1:166" x14ac:dyDescent="0.2">
      <c r="B44" t="str">
        <f t="shared" si="5"/>
        <v xml:space="preserve">   Wholesale and retail trade</v>
      </c>
      <c r="C44" s="19"/>
      <c r="D44" s="19">
        <f t="shared" ref="D44:AI44" si="36">100*((D13/C13)^4-1)</f>
        <v>0.15105737490423987</v>
      </c>
      <c r="E44" s="19">
        <f t="shared" si="36"/>
        <v>1.1366751497267069</v>
      </c>
      <c r="F44" s="19">
        <f t="shared" si="36"/>
        <v>4.7474122008703601</v>
      </c>
      <c r="G44" s="19">
        <f t="shared" si="36"/>
        <v>-7.6539306318425755</v>
      </c>
      <c r="H44" s="19">
        <f t="shared" si="36"/>
        <v>-0.22742338947400187</v>
      </c>
      <c r="I44" s="19">
        <f t="shared" si="36"/>
        <v>-1.4346157459950826</v>
      </c>
      <c r="J44" s="19">
        <f t="shared" si="36"/>
        <v>-1.0624075801284216</v>
      </c>
      <c r="K44" s="19">
        <f t="shared" si="36"/>
        <v>4.1107839144158831</v>
      </c>
      <c r="L44" s="19">
        <f t="shared" si="36"/>
        <v>-7.560721711166174E-2</v>
      </c>
      <c r="M44" s="19">
        <f t="shared" si="36"/>
        <v>-1.8777057424423371</v>
      </c>
      <c r="N44" s="19">
        <f t="shared" si="36"/>
        <v>0.91515133204174148</v>
      </c>
      <c r="O44" s="19">
        <f t="shared" si="36"/>
        <v>1.6787119165572406</v>
      </c>
      <c r="P44" s="19">
        <f t="shared" si="36"/>
        <v>0.68136405546812551</v>
      </c>
      <c r="Q44" s="19">
        <f t="shared" si="36"/>
        <v>8.5539522951137528</v>
      </c>
      <c r="R44" s="19">
        <f t="shared" si="36"/>
        <v>-6.6235057801287915</v>
      </c>
      <c r="S44" s="19">
        <f t="shared" si="36"/>
        <v>1.5111179355492554</v>
      </c>
      <c r="T44" s="19">
        <f t="shared" si="36"/>
        <v>1.6569031832338377</v>
      </c>
      <c r="U44" s="19">
        <f t="shared" si="36"/>
        <v>4.3941229755891431</v>
      </c>
      <c r="V44" s="19">
        <f t="shared" si="36"/>
        <v>1.1851722558207323</v>
      </c>
      <c r="W44" s="19">
        <f t="shared" si="36"/>
        <v>3.4254964650679121</v>
      </c>
      <c r="X44" s="19">
        <f t="shared" si="36"/>
        <v>1.7614255652071531</v>
      </c>
      <c r="Y44" s="19">
        <f t="shared" si="36"/>
        <v>4.5023937126338565</v>
      </c>
      <c r="Z44" s="19">
        <f t="shared" si="36"/>
        <v>3.3439510918893411</v>
      </c>
      <c r="AA44" s="19">
        <f t="shared" si="36"/>
        <v>7.313676393604096</v>
      </c>
      <c r="AB44" s="19">
        <f t="shared" si="36"/>
        <v>2.4714167317433144</v>
      </c>
      <c r="AC44" s="19">
        <f t="shared" si="36"/>
        <v>2.102609047635795</v>
      </c>
      <c r="AD44" s="19">
        <f t="shared" si="36"/>
        <v>2.7960566557232447</v>
      </c>
      <c r="AE44" s="19">
        <f t="shared" si="36"/>
        <v>-0.89017678063180172</v>
      </c>
      <c r="AF44" s="19">
        <f t="shared" si="36"/>
        <v>10.142339041917436</v>
      </c>
      <c r="AG44" s="19">
        <f t="shared" si="36"/>
        <v>3.2655938045204502</v>
      </c>
      <c r="AH44" s="19">
        <f t="shared" si="36"/>
        <v>6.2769176940741467</v>
      </c>
      <c r="AI44" s="19">
        <f t="shared" si="36"/>
        <v>0.1314060269626216</v>
      </c>
      <c r="AJ44" s="19">
        <f t="shared" ref="AJ44:BO44" si="37">100*((AJ13/AI13)^4-1)</f>
        <v>4.4037513988652188</v>
      </c>
      <c r="AK44" s="19">
        <f t="shared" si="37"/>
        <v>3.3535942470762636</v>
      </c>
      <c r="AL44" s="19">
        <f t="shared" si="37"/>
        <v>6.8690403344652706</v>
      </c>
      <c r="AM44" s="19">
        <f t="shared" si="37"/>
        <v>3.4651063982281682</v>
      </c>
      <c r="AN44" s="19">
        <f t="shared" si="37"/>
        <v>1.5160816340227479</v>
      </c>
      <c r="AO44" s="19">
        <f t="shared" si="37"/>
        <v>5.4913158308678822</v>
      </c>
      <c r="AP44" s="19">
        <f t="shared" si="37"/>
        <v>4.7121066734735484</v>
      </c>
      <c r="AQ44" s="19">
        <f t="shared" si="37"/>
        <v>3.7758001143486819</v>
      </c>
      <c r="AR44" s="19">
        <f t="shared" si="37"/>
        <v>1.4593860473363307</v>
      </c>
      <c r="AS44" s="19">
        <f t="shared" si="37"/>
        <v>-0.30095532053959761</v>
      </c>
      <c r="AT44" s="19">
        <f t="shared" si="37"/>
        <v>2.4340891949630628</v>
      </c>
      <c r="AU44" s="19">
        <f t="shared" si="37"/>
        <v>-2.2584528029545803</v>
      </c>
      <c r="AV44" s="19">
        <f t="shared" si="37"/>
        <v>-4.5036407142396095</v>
      </c>
      <c r="AW44" s="19">
        <f t="shared" si="37"/>
        <v>-7.1774776346591356</v>
      </c>
      <c r="AX44" s="19">
        <f t="shared" si="37"/>
        <v>-10.151245381809016</v>
      </c>
      <c r="AY44" s="19">
        <f t="shared" si="37"/>
        <v>-8.3408326808092283</v>
      </c>
      <c r="AZ44" s="19">
        <f t="shared" si="37"/>
        <v>-6.3022063170729776</v>
      </c>
      <c r="BA44" s="19">
        <f t="shared" si="37"/>
        <v>13.202785294896756</v>
      </c>
      <c r="BB44" s="19">
        <f t="shared" si="37"/>
        <v>-2.6090392607971191</v>
      </c>
      <c r="BC44" s="19">
        <f t="shared" si="37"/>
        <v>0.38872646132395161</v>
      </c>
      <c r="BD44" s="19">
        <f t="shared" si="37"/>
        <v>-2.4968756376043233</v>
      </c>
      <c r="BE44" s="19">
        <f t="shared" si="37"/>
        <v>1.0447185294409023</v>
      </c>
      <c r="BF44" s="19">
        <f t="shared" si="37"/>
        <v>-0.12968064432243853</v>
      </c>
      <c r="BG44" s="19">
        <f t="shared" si="37"/>
        <v>-6.4877136784047273E-2</v>
      </c>
      <c r="BH44" s="19">
        <f t="shared" si="37"/>
        <v>2.2250457699088733</v>
      </c>
      <c r="BI44" s="19">
        <f t="shared" si="37"/>
        <v>-0.51537982644914715</v>
      </c>
      <c r="BJ44" s="19">
        <f t="shared" si="37"/>
        <v>-6.4615133987400153E-2</v>
      </c>
      <c r="BK44" s="19">
        <f t="shared" si="37"/>
        <v>2.0846205059453338</v>
      </c>
      <c r="BL44" s="19">
        <f t="shared" si="37"/>
        <v>2.9254471812669047</v>
      </c>
      <c r="BM44" s="19">
        <f t="shared" si="37"/>
        <v>2.8389913248216381</v>
      </c>
      <c r="BN44" s="19">
        <f t="shared" si="37"/>
        <v>1.9799798694488668</v>
      </c>
      <c r="BO44" s="19">
        <f t="shared" si="37"/>
        <v>1.0768768267233053</v>
      </c>
      <c r="BP44" s="19">
        <f t="shared" ref="BP44:CU44" si="38">100*((BP13/BO13)^4-1)</f>
        <v>0.44118738698148974</v>
      </c>
      <c r="BQ44" s="19">
        <f t="shared" si="38"/>
        <v>0.63001852812474279</v>
      </c>
      <c r="BR44" s="19">
        <f t="shared" si="38"/>
        <v>-0.68851946606293124</v>
      </c>
      <c r="BS44" s="19">
        <f t="shared" si="38"/>
        <v>5.0594659914296791</v>
      </c>
      <c r="BT44" s="19">
        <f t="shared" si="38"/>
        <v>1.2476455573076084</v>
      </c>
      <c r="BU44" s="19">
        <f t="shared" si="38"/>
        <v>1.8699821102308167</v>
      </c>
      <c r="BV44" s="19">
        <f t="shared" si="38"/>
        <v>1.7363935577801026</v>
      </c>
      <c r="BW44" s="19">
        <f t="shared" si="38"/>
        <v>4.5543051318422068</v>
      </c>
      <c r="BX44" s="19">
        <f t="shared" si="38"/>
        <v>-3.1769653398046938</v>
      </c>
      <c r="BY44" s="19">
        <f t="shared" si="38"/>
        <v>-6.1148052940729336E-2</v>
      </c>
      <c r="BZ44" s="19">
        <f t="shared" si="38"/>
        <v>-7.7758496416756584</v>
      </c>
      <c r="CA44" s="19">
        <f t="shared" si="38"/>
        <v>-10.196870922122903</v>
      </c>
      <c r="CB44" s="19">
        <f t="shared" si="38"/>
        <v>-9.0981093076415327</v>
      </c>
      <c r="CC44" s="19">
        <f t="shared" si="38"/>
        <v>-2.9225916964410015</v>
      </c>
      <c r="CD44" s="19">
        <f t="shared" si="38"/>
        <v>-4.7428710753204983</v>
      </c>
      <c r="CE44" s="19">
        <f t="shared" si="38"/>
        <v>-5.2507664819530842</v>
      </c>
      <c r="CF44" s="19">
        <f t="shared" si="38"/>
        <v>1.7077575063223938</v>
      </c>
      <c r="CG44" s="19">
        <f t="shared" si="38"/>
        <v>-0.60692735535565756</v>
      </c>
      <c r="CH44" s="19">
        <f t="shared" si="38"/>
        <v>2.3904008176049762</v>
      </c>
      <c r="CI44" s="19">
        <f t="shared" si="38"/>
        <v>1.2168188636818567</v>
      </c>
      <c r="CJ44" s="19">
        <f t="shared" si="38"/>
        <v>2.1642774080091742</v>
      </c>
      <c r="CK44" s="19">
        <f t="shared" si="38"/>
        <v>0.26720091996270678</v>
      </c>
      <c r="CL44" s="19">
        <f t="shared" si="38"/>
        <v>-0.39953337789268017</v>
      </c>
      <c r="CM44" s="19">
        <f t="shared" si="38"/>
        <v>2.2212026555459952</v>
      </c>
      <c r="CN44" s="19">
        <f t="shared" si="38"/>
        <v>3.7699980715299342</v>
      </c>
      <c r="CO44" s="19">
        <f t="shared" si="38"/>
        <v>2.3222056779851785</v>
      </c>
      <c r="CP44" s="19">
        <f t="shared" si="38"/>
        <v>1.3805367380073763</v>
      </c>
      <c r="CQ44" s="19">
        <f t="shared" si="38"/>
        <v>3.7002556154710486</v>
      </c>
      <c r="CR44" s="19">
        <f t="shared" si="38"/>
        <v>2.6745650390605613</v>
      </c>
      <c r="CS44" s="19">
        <f t="shared" si="38"/>
        <v>2.9188063121358132</v>
      </c>
      <c r="CT44" s="19">
        <f t="shared" si="38"/>
        <v>3.680896100235409</v>
      </c>
      <c r="CU44" s="19">
        <f t="shared" si="38"/>
        <v>1.6515452109846063</v>
      </c>
      <c r="CV44" s="19">
        <f t="shared" ref="CV44:EA44" si="39">100*((CV13/CU13)^4-1)</f>
        <v>-0.37670653495599504</v>
      </c>
      <c r="CW44" s="19">
        <f t="shared" si="39"/>
        <v>3.5064832986957395</v>
      </c>
      <c r="CX44" s="19">
        <f t="shared" si="39"/>
        <v>0.93918116089775072</v>
      </c>
      <c r="CY44" s="19">
        <f t="shared" si="39"/>
        <v>3.340137465611881</v>
      </c>
      <c r="CZ44" s="19">
        <f t="shared" si="39"/>
        <v>2.1156704080834032</v>
      </c>
      <c r="DA44" s="19">
        <f t="shared" si="39"/>
        <v>2.5419177704347318</v>
      </c>
      <c r="DB44" s="19">
        <f t="shared" si="39"/>
        <v>-0.5481524972983931</v>
      </c>
      <c r="DC44" s="19">
        <f t="shared" si="39"/>
        <v>0.55117377008357948</v>
      </c>
      <c r="DD44" s="19">
        <f t="shared" si="39"/>
        <v>2.4015557546244182</v>
      </c>
      <c r="DE44" s="19">
        <f t="shared" si="39"/>
        <v>0.24290257528067905</v>
      </c>
      <c r="DF44" s="19">
        <f t="shared" si="39"/>
        <v>0.97367303018454088</v>
      </c>
      <c r="DG44" s="19">
        <f t="shared" si="39"/>
        <v>1.8883206869039881</v>
      </c>
      <c r="DH44" s="19">
        <f t="shared" si="39"/>
        <v>1.0880963824171586</v>
      </c>
      <c r="DI44" s="19">
        <f t="shared" si="39"/>
        <v>0.60177353953903001</v>
      </c>
      <c r="DJ44" s="19">
        <f t="shared" si="39"/>
        <v>-0.6578433243350168</v>
      </c>
      <c r="DK44" s="19">
        <f t="shared" si="39"/>
        <v>2.1184102735028576</v>
      </c>
      <c r="DL44" s="19">
        <f t="shared" si="39"/>
        <v>-2.1920222545484092</v>
      </c>
      <c r="DM44" s="19">
        <f t="shared" si="39"/>
        <v>6.0082611899692218E-2</v>
      </c>
      <c r="DN44" s="19">
        <f t="shared" si="39"/>
        <v>-2.0855894563911237</v>
      </c>
      <c r="DO44" s="19">
        <f t="shared" si="39"/>
        <v>3.9826642204974894</v>
      </c>
      <c r="DP44" s="19">
        <f t="shared" si="39"/>
        <v>-4.5250103985573613</v>
      </c>
      <c r="DQ44" s="19">
        <f t="shared" si="39"/>
        <v>-2.5756790519008588</v>
      </c>
      <c r="DR44" s="19">
        <f t="shared" si="39"/>
        <v>-0.84963864096536668</v>
      </c>
      <c r="DS44" s="19">
        <f t="shared" si="39"/>
        <v>-0.30471525054960313</v>
      </c>
      <c r="DT44" s="19">
        <f t="shared" si="39"/>
        <v>-38.598067870426945</v>
      </c>
      <c r="DU44" s="19">
        <f t="shared" si="39"/>
        <v>28.818779729692068</v>
      </c>
      <c r="DV44" s="19">
        <f t="shared" si="39"/>
        <v>7.9302436189750303</v>
      </c>
      <c r="DW44" s="19">
        <f t="shared" si="39"/>
        <v>4.981666688107711</v>
      </c>
      <c r="DX44" s="19">
        <f t="shared" si="39"/>
        <v>7.0838034259056659</v>
      </c>
      <c r="DY44" s="19">
        <f t="shared" si="39"/>
        <v>2.4277161746608877</v>
      </c>
      <c r="DZ44" s="19">
        <f t="shared" si="39"/>
        <v>3.227049574958385</v>
      </c>
      <c r="EA44" s="19">
        <f t="shared" si="39"/>
        <v>-12.946663239741884</v>
      </c>
      <c r="EB44" s="19">
        <f t="shared" ref="EB44:FJ44" si="40">100*((EB13/EA13)^4-1)</f>
        <v>0.5680459093360346</v>
      </c>
      <c r="EC44" s="19">
        <f t="shared" si="40"/>
        <v>1.200334038057993</v>
      </c>
      <c r="ED44" s="19">
        <f t="shared" si="40"/>
        <v>-2.9760736783555841</v>
      </c>
      <c r="EE44" s="19">
        <f t="shared" si="40"/>
        <v>6.1386674328766988</v>
      </c>
      <c r="EF44" s="19">
        <f t="shared" si="40"/>
        <v>-0.93044261910610881</v>
      </c>
      <c r="EG44" s="19">
        <f t="shared" si="40"/>
        <v>-3.691339308541175</v>
      </c>
      <c r="EH44" s="19">
        <f t="shared" si="40"/>
        <v>-2.8042188035034665</v>
      </c>
      <c r="EI44" s="19">
        <f t="shared" si="40"/>
        <v>1.5310726506044148</v>
      </c>
      <c r="EJ44" s="19">
        <f t="shared" si="40"/>
        <v>0.44307234989122701</v>
      </c>
      <c r="EK44" s="19">
        <f t="shared" si="40"/>
        <v>-1.5687200910586285</v>
      </c>
      <c r="EL44" s="19">
        <f t="shared" si="40"/>
        <v>-4.5464726605742634</v>
      </c>
      <c r="EM44" s="19">
        <f t="shared" si="40"/>
        <v>2.0023601816968162</v>
      </c>
      <c r="EN44" s="19">
        <f t="shared" si="40"/>
        <v>-0.95350928530399948</v>
      </c>
      <c r="EO44" s="18">
        <f t="shared" si="40"/>
        <v>-1.5991447484873467</v>
      </c>
      <c r="EP44" s="18">
        <f t="shared" si="40"/>
        <v>1.1918369959094566</v>
      </c>
      <c r="EQ44" s="18">
        <f t="shared" si="40"/>
        <v>1.3121662663630351</v>
      </c>
      <c r="ER44" s="18">
        <f t="shared" si="40"/>
        <v>1.548363286604415</v>
      </c>
      <c r="ES44" s="18">
        <f t="shared" si="40"/>
        <v>3.0023082358115349</v>
      </c>
      <c r="ET44" s="18">
        <f t="shared" si="40"/>
        <v>2.5182498661126429</v>
      </c>
      <c r="EU44" s="18">
        <f t="shared" si="40"/>
        <v>2.455936671516934</v>
      </c>
      <c r="EV44" s="18">
        <f t="shared" si="40"/>
        <v>1.8431072604752519</v>
      </c>
      <c r="EW44" s="18">
        <f t="shared" si="40"/>
        <v>1.6468581991251785</v>
      </c>
      <c r="EX44" s="18">
        <f t="shared" si="40"/>
        <v>0.45752621255963355</v>
      </c>
      <c r="EY44" s="18">
        <f t="shared" si="40"/>
        <v>-0.76471000458048222</v>
      </c>
      <c r="EZ44" s="18">
        <f t="shared" si="40"/>
        <v>0.75735621336052716</v>
      </c>
      <c r="FA44" s="18">
        <f t="shared" si="40"/>
        <v>0.79354465280230269</v>
      </c>
      <c r="FB44" s="18">
        <f t="shared" si="40"/>
        <v>0.82357890346711482</v>
      </c>
      <c r="FC44" s="18">
        <f t="shared" si="40"/>
        <v>0.22259271399658331</v>
      </c>
      <c r="FD44" s="18">
        <f t="shared" si="40"/>
        <v>0.41572328993162433</v>
      </c>
      <c r="FE44" s="18">
        <f t="shared" si="40"/>
        <v>0.3414333144188042</v>
      </c>
      <c r="FF44" s="18">
        <f t="shared" si="40"/>
        <v>0.31458578322010045</v>
      </c>
      <c r="FG44" s="18">
        <f t="shared" si="40"/>
        <v>0.51256008262696717</v>
      </c>
      <c r="FH44" s="18">
        <f t="shared" si="40"/>
        <v>0.64355325008722541</v>
      </c>
      <c r="FI44" s="18">
        <f t="shared" si="40"/>
        <v>0.66020157628887688</v>
      </c>
      <c r="FJ44" s="18">
        <f t="shared" si="40"/>
        <v>0.31420108552417947</v>
      </c>
    </row>
    <row r="45" spans="1:166" x14ac:dyDescent="0.2">
      <c r="B45" t="str">
        <f t="shared" si="5"/>
        <v xml:space="preserve">   Transportation and public utilities</v>
      </c>
      <c r="C45" s="19"/>
      <c r="D45" s="19">
        <f t="shared" ref="D45:AI45" si="41">100*((D14/C14)^4-1)</f>
        <v>27.279150068601666</v>
      </c>
      <c r="E45" s="19">
        <f t="shared" si="41"/>
        <v>14.062249827905383</v>
      </c>
      <c r="F45" s="19">
        <f t="shared" si="41"/>
        <v>-18.046702137439031</v>
      </c>
      <c r="G45" s="19">
        <f t="shared" si="41"/>
        <v>3.4445353539555912</v>
      </c>
      <c r="H45" s="19">
        <f t="shared" si="41"/>
        <v>4.4833204478473832</v>
      </c>
      <c r="I45" s="19">
        <f t="shared" si="41"/>
        <v>18.914042004790545</v>
      </c>
      <c r="J45" s="19">
        <f t="shared" si="41"/>
        <v>-15.473281318296028</v>
      </c>
      <c r="K45" s="19">
        <f t="shared" si="41"/>
        <v>-13.366018266899582</v>
      </c>
      <c r="L45" s="19">
        <f t="shared" si="41"/>
        <v>9.0572624545536264</v>
      </c>
      <c r="M45" s="19">
        <f t="shared" si="41"/>
        <v>4.7610809537285581</v>
      </c>
      <c r="N45" s="19">
        <f t="shared" si="41"/>
        <v>-13.167666534700306</v>
      </c>
      <c r="O45" s="19">
        <f t="shared" si="41"/>
        <v>-1.3240466236005277</v>
      </c>
      <c r="P45" s="19">
        <f t="shared" si="41"/>
        <v>0.26729019514530883</v>
      </c>
      <c r="Q45" s="19">
        <f t="shared" si="41"/>
        <v>14.319485516488072</v>
      </c>
      <c r="R45" s="19">
        <f t="shared" si="41"/>
        <v>-26.943650258157103</v>
      </c>
      <c r="S45" s="19">
        <f t="shared" si="41"/>
        <v>12.859265538844822</v>
      </c>
      <c r="T45" s="19">
        <f t="shared" si="41"/>
        <v>8.663423823053229</v>
      </c>
      <c r="U45" s="19">
        <f t="shared" si="41"/>
        <v>9.0448573613565166</v>
      </c>
      <c r="V45" s="19">
        <f t="shared" si="41"/>
        <v>-5.5894471951394848</v>
      </c>
      <c r="W45" s="19">
        <f t="shared" si="41"/>
        <v>-11.333648410788488</v>
      </c>
      <c r="X45" s="19">
        <f t="shared" si="41"/>
        <v>9.841644163620856</v>
      </c>
      <c r="Y45" s="19">
        <f t="shared" si="41"/>
        <v>15.691222013651585</v>
      </c>
      <c r="Z45" s="19">
        <f t="shared" si="41"/>
        <v>-8.1714569937273112</v>
      </c>
      <c r="AA45" s="19">
        <f t="shared" si="41"/>
        <v>1.0484838336078717</v>
      </c>
      <c r="AB45" s="19">
        <f t="shared" si="41"/>
        <v>-4.3541276240901432</v>
      </c>
      <c r="AC45" s="19">
        <f t="shared" si="41"/>
        <v>28.095634814068138</v>
      </c>
      <c r="AD45" s="19">
        <f t="shared" si="41"/>
        <v>4.2747874317481172</v>
      </c>
      <c r="AE45" s="19">
        <f t="shared" si="41"/>
        <v>-6.9164973915976535</v>
      </c>
      <c r="AF45" s="19">
        <f t="shared" si="41"/>
        <v>13.064057046562173</v>
      </c>
      <c r="AG45" s="19">
        <f t="shared" si="41"/>
        <v>-6.1410737956943855</v>
      </c>
      <c r="AH45" s="19">
        <f t="shared" si="41"/>
        <v>-17.192776962996724</v>
      </c>
      <c r="AI45" s="19">
        <f t="shared" si="41"/>
        <v>29.599764022127275</v>
      </c>
      <c r="AJ45" s="19">
        <f t="shared" ref="AJ45:BO45" si="42">100*((AJ14/AI14)^4-1)</f>
        <v>13.686790088838642</v>
      </c>
      <c r="AK45" s="19">
        <f t="shared" si="42"/>
        <v>2.3583892730404399</v>
      </c>
      <c r="AL45" s="19">
        <f t="shared" si="42"/>
        <v>-0.46403634051966902</v>
      </c>
      <c r="AM45" s="19">
        <f t="shared" si="42"/>
        <v>-4.3484132731258391</v>
      </c>
      <c r="AN45" s="19">
        <f t="shared" si="42"/>
        <v>2.8535665417804612</v>
      </c>
      <c r="AO45" s="19">
        <f t="shared" si="42"/>
        <v>-1.3945167233056055</v>
      </c>
      <c r="AP45" s="19">
        <f t="shared" si="42"/>
        <v>10.217258883455017</v>
      </c>
      <c r="AQ45" s="19">
        <f t="shared" si="42"/>
        <v>-15.283786295687607</v>
      </c>
      <c r="AR45" s="19">
        <f t="shared" si="42"/>
        <v>4.8564424214170065</v>
      </c>
      <c r="AS45" s="19">
        <f t="shared" si="42"/>
        <v>-2.3363477796013332</v>
      </c>
      <c r="AT45" s="19">
        <f t="shared" si="42"/>
        <v>9.8269745097047121</v>
      </c>
      <c r="AU45" s="19">
        <f t="shared" si="42"/>
        <v>-8.731603828328371</v>
      </c>
      <c r="AV45" s="19">
        <f t="shared" si="42"/>
        <v>-2.8134225811018321</v>
      </c>
      <c r="AW45" s="19">
        <f t="shared" si="42"/>
        <v>-10.31500526423631</v>
      </c>
      <c r="AX45" s="19">
        <f t="shared" si="42"/>
        <v>-12.821577040107279</v>
      </c>
      <c r="AY45" s="19">
        <f t="shared" si="42"/>
        <v>-5.467921868407899</v>
      </c>
      <c r="AZ45" s="19">
        <f t="shared" si="42"/>
        <v>-1.2808032035697248</v>
      </c>
      <c r="BA45" s="19">
        <f t="shared" si="42"/>
        <v>1.0369323583115264</v>
      </c>
      <c r="BB45" s="19">
        <f t="shared" si="42"/>
        <v>-1.2816239469381929</v>
      </c>
      <c r="BC45" s="19">
        <f t="shared" si="42"/>
        <v>-4.3209317447338913</v>
      </c>
      <c r="BD45" s="19">
        <f t="shared" si="42"/>
        <v>-4.6205202353716057</v>
      </c>
      <c r="BE45" s="19">
        <f t="shared" si="42"/>
        <v>1.0617027101153642</v>
      </c>
      <c r="BF45" s="19">
        <f t="shared" si="42"/>
        <v>1.0588921628424508</v>
      </c>
      <c r="BG45" s="19">
        <f t="shared" si="42"/>
        <v>-6.9137502791185685</v>
      </c>
      <c r="BH45" s="19">
        <f t="shared" si="42"/>
        <v>4.0769530072838789</v>
      </c>
      <c r="BI45" s="19">
        <f t="shared" si="42"/>
        <v>5.6838836262650183</v>
      </c>
      <c r="BJ45" s="19">
        <f t="shared" si="42"/>
        <v>4.2490809728220391</v>
      </c>
      <c r="BK45" s="19">
        <f t="shared" si="42"/>
        <v>-8.7527259593215163</v>
      </c>
      <c r="BL45" s="19">
        <f t="shared" si="42"/>
        <v>-5.6979934638391132</v>
      </c>
      <c r="BM45" s="19">
        <f t="shared" si="42"/>
        <v>2.713550179580615</v>
      </c>
      <c r="BN45" s="19">
        <f t="shared" si="42"/>
        <v>3.7884869348680406</v>
      </c>
      <c r="BO45" s="19">
        <f t="shared" si="42"/>
        <v>7.1054273576010019E-13</v>
      </c>
      <c r="BP45" s="19">
        <f t="shared" ref="BP45:CU45" si="43">100*((BP14/BO14)^4-1)</f>
        <v>-2.8765684159172022</v>
      </c>
      <c r="BQ45" s="19">
        <f t="shared" si="43"/>
        <v>8.5147786194336827</v>
      </c>
      <c r="BR45" s="19">
        <f t="shared" si="43"/>
        <v>-0.78048407594809577</v>
      </c>
      <c r="BS45" s="19">
        <f t="shared" si="43"/>
        <v>1.5778788183822723</v>
      </c>
      <c r="BT45" s="19">
        <f t="shared" si="43"/>
        <v>0.52185146925631809</v>
      </c>
      <c r="BU45" s="19">
        <f t="shared" si="43"/>
        <v>9.9757394226830378</v>
      </c>
      <c r="BV45" s="19">
        <f t="shared" si="43"/>
        <v>-0.2537264818051721</v>
      </c>
      <c r="BW45" s="19">
        <f t="shared" si="43"/>
        <v>-5.9610263413155344</v>
      </c>
      <c r="BX45" s="19">
        <f t="shared" si="43"/>
        <v>-3.0609969083820077</v>
      </c>
      <c r="BY45" s="19">
        <f t="shared" si="43"/>
        <v>3.4241235889961086</v>
      </c>
      <c r="BZ45" s="19">
        <f t="shared" si="43"/>
        <v>-7.7583292710437064</v>
      </c>
      <c r="CA45" s="19">
        <f t="shared" si="43"/>
        <v>-8.1588373324328103</v>
      </c>
      <c r="CB45" s="19">
        <f t="shared" si="43"/>
        <v>-17.297648720686219</v>
      </c>
      <c r="CC45" s="19">
        <f t="shared" si="43"/>
        <v>2.2742517015435615</v>
      </c>
      <c r="CD45" s="19">
        <f t="shared" si="43"/>
        <v>-6.2928911630382505</v>
      </c>
      <c r="CE45" s="19">
        <f t="shared" si="43"/>
        <v>-3.6525801723530704</v>
      </c>
      <c r="CF45" s="19">
        <f t="shared" si="43"/>
        <v>-3.125867683613881</v>
      </c>
      <c r="CG45" s="19">
        <f t="shared" si="43"/>
        <v>9.2928395119366449</v>
      </c>
      <c r="CH45" s="19">
        <f t="shared" si="43"/>
        <v>0.5681803892260362</v>
      </c>
      <c r="CI45" s="19">
        <f t="shared" si="43"/>
        <v>2.5722159855443572</v>
      </c>
      <c r="CJ45" s="19">
        <f t="shared" si="43"/>
        <v>0.84655612671777902</v>
      </c>
      <c r="CK45" s="19">
        <f t="shared" si="43"/>
        <v>8.3922343444975169</v>
      </c>
      <c r="CL45" s="19">
        <f t="shared" si="43"/>
        <v>0.551342595005333</v>
      </c>
      <c r="CM45" s="19">
        <f t="shared" si="43"/>
        <v>-1.0943809484538436</v>
      </c>
      <c r="CN45" s="19">
        <f t="shared" si="43"/>
        <v>0.55210358876756072</v>
      </c>
      <c r="CO45" s="19">
        <f t="shared" si="43"/>
        <v>0.82786726538290889</v>
      </c>
      <c r="CP45" s="19">
        <f t="shared" si="43"/>
        <v>6.753476495226951</v>
      </c>
      <c r="CQ45" s="19">
        <f t="shared" si="43"/>
        <v>-5.5523429185249329</v>
      </c>
      <c r="CR45" s="19">
        <f t="shared" si="43"/>
        <v>4.1733566487679896</v>
      </c>
      <c r="CS45" s="19">
        <f t="shared" si="43"/>
        <v>5.2529576824315916</v>
      </c>
      <c r="CT45" s="19">
        <f t="shared" si="43"/>
        <v>12.019358193302065</v>
      </c>
      <c r="CU45" s="19">
        <f t="shared" si="43"/>
        <v>6.1213884341906777</v>
      </c>
      <c r="CV45" s="19">
        <f t="shared" ref="CV45:EA45" si="44">100*((CV14/CU14)^4-1)</f>
        <v>6.2973201218446295</v>
      </c>
      <c r="CW45" s="19">
        <f t="shared" si="44"/>
        <v>4.6235225164975358</v>
      </c>
      <c r="CX45" s="19">
        <f t="shared" si="44"/>
        <v>13.081126166295419</v>
      </c>
      <c r="CY45" s="19">
        <f t="shared" si="44"/>
        <v>2.9373813389846681</v>
      </c>
      <c r="CZ45" s="19">
        <f t="shared" si="44"/>
        <v>-0.24016800932563642</v>
      </c>
      <c r="DA45" s="19">
        <f t="shared" si="44"/>
        <v>3.9043638315177098</v>
      </c>
      <c r="DB45" s="19">
        <f t="shared" si="44"/>
        <v>16.408083126476903</v>
      </c>
      <c r="DC45" s="19">
        <f t="shared" si="44"/>
        <v>-1.3690613882838543</v>
      </c>
      <c r="DD45" s="19">
        <f t="shared" si="44"/>
        <v>5.1602434408288822</v>
      </c>
      <c r="DE45" s="19">
        <f t="shared" si="44"/>
        <v>5.8040301352427326</v>
      </c>
      <c r="DF45" s="19">
        <f t="shared" si="44"/>
        <v>11.927763431904403</v>
      </c>
      <c r="DG45" s="19">
        <f t="shared" si="44"/>
        <v>2.4181376146118483</v>
      </c>
      <c r="DH45" s="19">
        <f t="shared" si="44"/>
        <v>3.9555697069222573</v>
      </c>
      <c r="DI45" s="19">
        <f t="shared" si="44"/>
        <v>3.0366608341722667</v>
      </c>
      <c r="DJ45" s="19">
        <f t="shared" si="44"/>
        <v>14.336286298045554</v>
      </c>
      <c r="DK45" s="19">
        <f t="shared" si="44"/>
        <v>-0.20570834025516183</v>
      </c>
      <c r="DL45" s="19">
        <f t="shared" si="44"/>
        <v>-1.6376317294453768</v>
      </c>
      <c r="DM45" s="19">
        <f t="shared" si="44"/>
        <v>-2.8642638565322343</v>
      </c>
      <c r="DN45" s="19">
        <f t="shared" si="44"/>
        <v>17.032732375470893</v>
      </c>
      <c r="DO45" s="19">
        <f t="shared" si="44"/>
        <v>-2.3820271216104527</v>
      </c>
      <c r="DP45" s="19">
        <f t="shared" si="44"/>
        <v>1.8259736609649968</v>
      </c>
      <c r="DQ45" s="19">
        <f t="shared" si="44"/>
        <v>3.866257550345864</v>
      </c>
      <c r="DR45" s="19">
        <f t="shared" si="44"/>
        <v>12.249368070655397</v>
      </c>
      <c r="DS45" s="19">
        <f t="shared" si="44"/>
        <v>-2.042810365310288E-12</v>
      </c>
      <c r="DT45" s="19">
        <f t="shared" si="44"/>
        <v>-34.502514443579216</v>
      </c>
      <c r="DU45" s="19">
        <f t="shared" si="44"/>
        <v>3.4779377659830413</v>
      </c>
      <c r="DV45" s="19">
        <f t="shared" si="44"/>
        <v>20.07952998567044</v>
      </c>
      <c r="DW45" s="19">
        <f t="shared" si="44"/>
        <v>-2.0170809666675837</v>
      </c>
      <c r="DX45" s="19">
        <f t="shared" si="44"/>
        <v>-12.262327890805336</v>
      </c>
      <c r="DY45" s="19">
        <f t="shared" si="44"/>
        <v>10.751134869733004</v>
      </c>
      <c r="DZ45" s="19">
        <f t="shared" si="44"/>
        <v>30.807581167361509</v>
      </c>
      <c r="EA45" s="19">
        <f t="shared" si="44"/>
        <v>12.473112031589118</v>
      </c>
      <c r="EB45" s="19">
        <f t="shared" ref="EB45:FJ45" si="45">100*((EB14/EA14)^4-1)</f>
        <v>-5.3089382408940793</v>
      </c>
      <c r="EC45" s="19">
        <f t="shared" si="45"/>
        <v>9.8113177136817775</v>
      </c>
      <c r="ED45" s="19">
        <f t="shared" si="45"/>
        <v>9.9734140653735093</v>
      </c>
      <c r="EE45" s="19">
        <f t="shared" si="45"/>
        <v>-1.6161283687585515</v>
      </c>
      <c r="EF45" s="19">
        <f t="shared" si="45"/>
        <v>-10.448098707404874</v>
      </c>
      <c r="EG45" s="19">
        <f t="shared" si="45"/>
        <v>1.8778830146598313</v>
      </c>
      <c r="EH45" s="19">
        <f t="shared" si="45"/>
        <v>7.242129393647101</v>
      </c>
      <c r="EI45" s="19">
        <f t="shared" si="45"/>
        <v>-1.9913384538872037</v>
      </c>
      <c r="EJ45" s="19">
        <f t="shared" si="45"/>
        <v>-5.5628968771052723</v>
      </c>
      <c r="EK45" s="19">
        <f t="shared" si="45"/>
        <v>6.0848340356497888</v>
      </c>
      <c r="EL45" s="19">
        <f t="shared" si="45"/>
        <v>17.126076108679868</v>
      </c>
      <c r="EM45" s="19">
        <f t="shared" si="45"/>
        <v>-9.6679368863531678</v>
      </c>
      <c r="EN45" s="19">
        <f t="shared" si="45"/>
        <v>-14.011903485053113</v>
      </c>
      <c r="EO45" s="18">
        <f t="shared" si="45"/>
        <v>9.9080381416607679</v>
      </c>
      <c r="EP45" s="18">
        <f t="shared" si="45"/>
        <v>7.7857560985912011</v>
      </c>
      <c r="EQ45" s="18">
        <f t="shared" si="45"/>
        <v>-0.56189462287934422</v>
      </c>
      <c r="ER45" s="18">
        <f t="shared" si="45"/>
        <v>0.89654550703619496</v>
      </c>
      <c r="ES45" s="18">
        <f t="shared" si="45"/>
        <v>4.1306814545604587</v>
      </c>
      <c r="ET45" s="18">
        <f t="shared" si="45"/>
        <v>3.2646192770769744</v>
      </c>
      <c r="EU45" s="18">
        <f t="shared" si="45"/>
        <v>1.69162982348674</v>
      </c>
      <c r="EV45" s="18">
        <f t="shared" si="45"/>
        <v>1.6748980688685355</v>
      </c>
      <c r="EW45" s="18">
        <f t="shared" si="45"/>
        <v>2.168571342209602</v>
      </c>
      <c r="EX45" s="18">
        <f t="shared" si="45"/>
        <v>1.568041335898962</v>
      </c>
      <c r="EY45" s="18">
        <f t="shared" si="45"/>
        <v>2.2226584909543323</v>
      </c>
      <c r="EZ45" s="18">
        <f t="shared" si="45"/>
        <v>1.3305681874508757</v>
      </c>
      <c r="FA45" s="18">
        <f t="shared" si="45"/>
        <v>1.2117048338569969</v>
      </c>
      <c r="FB45" s="18">
        <f t="shared" si="45"/>
        <v>1.3666454090421665</v>
      </c>
      <c r="FC45" s="18">
        <f t="shared" si="45"/>
        <v>1.4539325558431848</v>
      </c>
      <c r="FD45" s="18">
        <f t="shared" si="45"/>
        <v>1.0941428204797932</v>
      </c>
      <c r="FE45" s="18">
        <f t="shared" si="45"/>
        <v>1.0657565909714339</v>
      </c>
      <c r="FF45" s="18">
        <f t="shared" si="45"/>
        <v>1.1499493750274592</v>
      </c>
      <c r="FG45" s="18">
        <f t="shared" si="45"/>
        <v>1.3082529813430499</v>
      </c>
      <c r="FH45" s="18">
        <f t="shared" si="45"/>
        <v>0.92481316314814155</v>
      </c>
      <c r="FI45" s="18">
        <f t="shared" si="45"/>
        <v>0.97693254553294917</v>
      </c>
      <c r="FJ45" s="18">
        <f t="shared" si="45"/>
        <v>0.86830555567403156</v>
      </c>
    </row>
    <row r="46" spans="1:166" x14ac:dyDescent="0.2">
      <c r="B46" t="str">
        <f t="shared" si="5"/>
        <v xml:space="preserve">   Information</v>
      </c>
      <c r="C46" s="19"/>
      <c r="D46" s="19">
        <f t="shared" ref="D46:AI46" si="46">100*((D15/C15)^4-1)</f>
        <v>-2.0843474728645894</v>
      </c>
      <c r="E46" s="19">
        <f t="shared" si="46"/>
        <v>6.0458395401288056</v>
      </c>
      <c r="F46" s="19">
        <f t="shared" si="46"/>
        <v>-5.701156751030334</v>
      </c>
      <c r="G46" s="19">
        <f t="shared" si="46"/>
        <v>8.719132984730571</v>
      </c>
      <c r="H46" s="19">
        <f t="shared" si="46"/>
        <v>8.5332265852700715</v>
      </c>
      <c r="I46" s="19">
        <f t="shared" si="46"/>
        <v>7.0696148796122404</v>
      </c>
      <c r="J46" s="19">
        <f t="shared" si="46"/>
        <v>9.4830589712086457</v>
      </c>
      <c r="K46" s="19">
        <f t="shared" si="46"/>
        <v>5.5652896489780224</v>
      </c>
      <c r="L46" s="19">
        <f t="shared" si="46"/>
        <v>1.9351156737208219</v>
      </c>
      <c r="M46" s="19">
        <f t="shared" si="46"/>
        <v>5.462174798585373</v>
      </c>
      <c r="N46" s="19">
        <f t="shared" si="46"/>
        <v>8.5639364203526256</v>
      </c>
      <c r="O46" s="19">
        <f t="shared" si="46"/>
        <v>9.5674212762495223</v>
      </c>
      <c r="P46" s="19">
        <f t="shared" si="46"/>
        <v>8.5733630876713818</v>
      </c>
      <c r="Q46" s="19">
        <f t="shared" si="46"/>
        <v>14.9290119451857</v>
      </c>
      <c r="R46" s="19">
        <f t="shared" si="46"/>
        <v>-4.0398781901072827</v>
      </c>
      <c r="S46" s="19">
        <f t="shared" si="46"/>
        <v>7.0895082320342473</v>
      </c>
      <c r="T46" s="19">
        <f t="shared" si="46"/>
        <v>6.2535763692867841</v>
      </c>
      <c r="U46" s="19">
        <f t="shared" si="46"/>
        <v>2.3617708999146503</v>
      </c>
      <c r="V46" s="19">
        <f t="shared" si="46"/>
        <v>29.776956681183385</v>
      </c>
      <c r="W46" s="19">
        <f t="shared" si="46"/>
        <v>6.7043075347828607</v>
      </c>
      <c r="X46" s="19">
        <f t="shared" si="46"/>
        <v>16.229169372305407</v>
      </c>
      <c r="Y46" s="19">
        <f t="shared" si="46"/>
        <v>12.986991177328866</v>
      </c>
      <c r="Z46" s="19">
        <f t="shared" si="46"/>
        <v>17.024510374888969</v>
      </c>
      <c r="AA46" s="19">
        <f t="shared" si="46"/>
        <v>5.3340500178141959</v>
      </c>
      <c r="AB46" s="19">
        <f t="shared" si="46"/>
        <v>10.147368532078115</v>
      </c>
      <c r="AC46" s="19">
        <f t="shared" si="46"/>
        <v>-2.8860016281742951</v>
      </c>
      <c r="AD46" s="19">
        <f t="shared" si="46"/>
        <v>6.8492328444305972</v>
      </c>
      <c r="AE46" s="19">
        <f t="shared" si="46"/>
        <v>9.2395143909808972</v>
      </c>
      <c r="AF46" s="19">
        <f t="shared" si="46"/>
        <v>8.7569997246535571</v>
      </c>
      <c r="AG46" s="19">
        <f t="shared" si="46"/>
        <v>13.746681548053786</v>
      </c>
      <c r="AH46" s="19">
        <f t="shared" si="46"/>
        <v>2.7083725497012212</v>
      </c>
      <c r="AI46" s="19">
        <f t="shared" si="46"/>
        <v>6.953981151506583</v>
      </c>
      <c r="AJ46" s="19">
        <f t="shared" ref="AJ46:BO46" si="47">100*((AJ15/AI15)^4-1)</f>
        <v>2.644882873974197</v>
      </c>
      <c r="AK46" s="19">
        <f t="shared" si="47"/>
        <v>11.077079615932384</v>
      </c>
      <c r="AL46" s="19">
        <f t="shared" si="47"/>
        <v>7.5796580093357546</v>
      </c>
      <c r="AM46" s="19">
        <f t="shared" si="47"/>
        <v>20.923268244494754</v>
      </c>
      <c r="AN46" s="19">
        <f t="shared" si="47"/>
        <v>5.0553493389126514</v>
      </c>
      <c r="AO46" s="19">
        <f t="shared" si="47"/>
        <v>26.852854940417824</v>
      </c>
      <c r="AP46" s="19">
        <f t="shared" si="47"/>
        <v>3.4576026624103307</v>
      </c>
      <c r="AQ46" s="19">
        <f t="shared" si="47"/>
        <v>29.711767458472128</v>
      </c>
      <c r="AR46" s="19">
        <f t="shared" si="47"/>
        <v>16.616934755889723</v>
      </c>
      <c r="AS46" s="19">
        <f t="shared" si="47"/>
        <v>20.638740277874735</v>
      </c>
      <c r="AT46" s="19">
        <f t="shared" si="47"/>
        <v>7.0303427592841805</v>
      </c>
      <c r="AU46" s="19">
        <f t="shared" si="47"/>
        <v>-0.33641685931699028</v>
      </c>
      <c r="AV46" s="19">
        <f t="shared" si="47"/>
        <v>-7.8488252444967932</v>
      </c>
      <c r="AW46" s="19">
        <f t="shared" si="47"/>
        <v>-8.1673320002194068</v>
      </c>
      <c r="AX46" s="19">
        <f t="shared" si="47"/>
        <v>-3.6399195390147687</v>
      </c>
      <c r="AY46" s="19">
        <f t="shared" si="47"/>
        <v>-7.913349050892271</v>
      </c>
      <c r="AZ46" s="19">
        <f t="shared" si="47"/>
        <v>-2.8659128229969633</v>
      </c>
      <c r="BA46" s="19">
        <f t="shared" si="47"/>
        <v>-2.3501798587924561</v>
      </c>
      <c r="BB46" s="19">
        <f t="shared" si="47"/>
        <v>-0.73192739199828827</v>
      </c>
      <c r="BC46" s="19">
        <f t="shared" si="47"/>
        <v>-3.626093819509546</v>
      </c>
      <c r="BD46" s="19">
        <f t="shared" si="47"/>
        <v>-3.1168809023249811</v>
      </c>
      <c r="BE46" s="19">
        <f t="shared" si="47"/>
        <v>1.5044399803203934</v>
      </c>
      <c r="BF46" s="19">
        <f t="shared" si="47"/>
        <v>3.0143911409935997</v>
      </c>
      <c r="BG46" s="19">
        <f t="shared" si="47"/>
        <v>1.6747716989949701</v>
      </c>
      <c r="BH46" s="19">
        <f t="shared" si="47"/>
        <v>2.0412239464214332</v>
      </c>
      <c r="BI46" s="19">
        <f t="shared" si="47"/>
        <v>-1.4578343859147025</v>
      </c>
      <c r="BJ46" s="19">
        <f t="shared" si="47"/>
        <v>3.5403068685689876</v>
      </c>
      <c r="BK46" s="19">
        <f t="shared" si="47"/>
        <v>4.071671842438418</v>
      </c>
      <c r="BL46" s="19">
        <f t="shared" si="47"/>
        <v>1.4518818875080441</v>
      </c>
      <c r="BM46" s="19">
        <f t="shared" si="47"/>
        <v>1.4466311286017053</v>
      </c>
      <c r="BN46" s="19">
        <f t="shared" si="47"/>
        <v>1.8041944902507545</v>
      </c>
      <c r="BO46" s="19">
        <f t="shared" si="47"/>
        <v>2.8852974079084159</v>
      </c>
      <c r="BP46" s="19">
        <f t="shared" ref="BP46:CU46" si="48">100*((BP15/BO15)^4-1)</f>
        <v>10.486249381822144</v>
      </c>
      <c r="BQ46" s="19">
        <f t="shared" si="48"/>
        <v>9.1075941939119165</v>
      </c>
      <c r="BR46" s="19">
        <f t="shared" si="48"/>
        <v>4.6433979000678249</v>
      </c>
      <c r="BS46" s="19">
        <f t="shared" si="48"/>
        <v>4.7631053909020116</v>
      </c>
      <c r="BT46" s="19">
        <f t="shared" si="48"/>
        <v>4.7070641554936232</v>
      </c>
      <c r="BU46" s="19">
        <f t="shared" si="48"/>
        <v>0.65493027253975544</v>
      </c>
      <c r="BV46" s="19">
        <f t="shared" si="48"/>
        <v>2.9676470841171865</v>
      </c>
      <c r="BW46" s="19">
        <f t="shared" si="48"/>
        <v>6.1253528039568295</v>
      </c>
      <c r="BX46" s="19">
        <f t="shared" si="48"/>
        <v>5.5339166383254312</v>
      </c>
      <c r="BY46" s="19">
        <f t="shared" si="48"/>
        <v>7.1055306651320205</v>
      </c>
      <c r="BZ46" s="19">
        <f t="shared" si="48"/>
        <v>2.813427477290964</v>
      </c>
      <c r="CA46" s="19">
        <f t="shared" si="48"/>
        <v>-1.0709408208043669</v>
      </c>
      <c r="CB46" s="19">
        <f t="shared" si="48"/>
        <v>-4.9867256822924588</v>
      </c>
      <c r="CC46" s="19">
        <f t="shared" si="48"/>
        <v>-4.8995171446178158</v>
      </c>
      <c r="CD46" s="19">
        <f t="shared" si="48"/>
        <v>-0.63041568813212434</v>
      </c>
      <c r="CE46" s="19">
        <f t="shared" si="48"/>
        <v>1.2718441237805411</v>
      </c>
      <c r="CF46" s="19">
        <f t="shared" si="48"/>
        <v>-0.15763543735402008</v>
      </c>
      <c r="CG46" s="19">
        <f t="shared" si="48"/>
        <v>0.63265915877566137</v>
      </c>
      <c r="CH46" s="19">
        <f t="shared" si="48"/>
        <v>3.8349650938686031</v>
      </c>
      <c r="CI46" s="19">
        <f t="shared" si="48"/>
        <v>-0.62280853881301335</v>
      </c>
      <c r="CJ46" s="19">
        <f t="shared" si="48"/>
        <v>1.5722969134012388</v>
      </c>
      <c r="CK46" s="19">
        <f t="shared" si="48"/>
        <v>2.8322403869190049</v>
      </c>
      <c r="CL46" s="19">
        <f t="shared" si="48"/>
        <v>0.93094795393551255</v>
      </c>
      <c r="CM46" s="19">
        <f t="shared" si="48"/>
        <v>2.8057534255888417</v>
      </c>
      <c r="CN46" s="19">
        <f t="shared" si="48"/>
        <v>1.0767063164747626</v>
      </c>
      <c r="CO46" s="19">
        <f t="shared" si="48"/>
        <v>-3.4680943198942105</v>
      </c>
      <c r="CP46" s="19">
        <f t="shared" si="48"/>
        <v>0.92806802975091696</v>
      </c>
      <c r="CQ46" s="19">
        <f t="shared" si="48"/>
        <v>2.6401221176020062</v>
      </c>
      <c r="CR46" s="19">
        <f t="shared" si="48"/>
        <v>2.3115979108373264</v>
      </c>
      <c r="CS46" s="19">
        <f t="shared" si="48"/>
        <v>2.2983164906670295</v>
      </c>
      <c r="CT46" s="19">
        <f t="shared" si="48"/>
        <v>4.765654709735978</v>
      </c>
      <c r="CU46" s="19">
        <f t="shared" si="48"/>
        <v>4.0927098316033028</v>
      </c>
      <c r="CV46" s="19">
        <f t="shared" ref="CV46:EA46" si="49">100*((CV15/CU15)^4-1)</f>
        <v>4.05126337629651</v>
      </c>
      <c r="CW46" s="19">
        <f t="shared" si="49"/>
        <v>7.0583774162157775</v>
      </c>
      <c r="CX46" s="19">
        <f t="shared" si="49"/>
        <v>-0.57429858771825826</v>
      </c>
      <c r="CY46" s="19">
        <f t="shared" si="49"/>
        <v>-0.57512431828438126</v>
      </c>
      <c r="CZ46" s="19">
        <f t="shared" si="49"/>
        <v>4.5489046911572295</v>
      </c>
      <c r="DA46" s="19">
        <f t="shared" si="49"/>
        <v>8.6891335506231293</v>
      </c>
      <c r="DB46" s="19">
        <f t="shared" si="49"/>
        <v>8.5044900499888563</v>
      </c>
      <c r="DC46" s="19">
        <f t="shared" si="49"/>
        <v>7.0247887603155146</v>
      </c>
      <c r="DD46" s="19">
        <f t="shared" si="49"/>
        <v>8.7556174961334712</v>
      </c>
      <c r="DE46" s="19">
        <f t="shared" si="49"/>
        <v>8.848888628083218</v>
      </c>
      <c r="DF46" s="19">
        <f t="shared" si="49"/>
        <v>7.4264314559654432</v>
      </c>
      <c r="DG46" s="19">
        <f t="shared" si="49"/>
        <v>5.8284557539266535</v>
      </c>
      <c r="DH46" s="19">
        <f t="shared" si="49"/>
        <v>4.9648474089059924</v>
      </c>
      <c r="DI46" s="19">
        <f t="shared" si="49"/>
        <v>4.6482042530748835</v>
      </c>
      <c r="DJ46" s="19">
        <f t="shared" si="49"/>
        <v>4.8476156571849893</v>
      </c>
      <c r="DK46" s="19">
        <f t="shared" si="49"/>
        <v>4.7895805845236117</v>
      </c>
      <c r="DL46" s="19">
        <f t="shared" si="49"/>
        <v>12.33991225251363</v>
      </c>
      <c r="DM46" s="19">
        <f t="shared" si="49"/>
        <v>11.090940791800374</v>
      </c>
      <c r="DN46" s="19">
        <f t="shared" si="49"/>
        <v>6.3518490441589748</v>
      </c>
      <c r="DO46" s="19">
        <f t="shared" si="49"/>
        <v>8.4792327366351117</v>
      </c>
      <c r="DP46" s="19">
        <f t="shared" si="49"/>
        <v>8.4189392238292804</v>
      </c>
      <c r="DQ46" s="19">
        <f t="shared" si="49"/>
        <v>11.335153647712159</v>
      </c>
      <c r="DR46" s="19">
        <f t="shared" si="49"/>
        <v>1.5671635805651452</v>
      </c>
      <c r="DS46" s="19">
        <f t="shared" si="49"/>
        <v>6.1374369894241942</v>
      </c>
      <c r="DT46" s="19">
        <f t="shared" si="49"/>
        <v>-0.3054598762684213</v>
      </c>
      <c r="DU46" s="19">
        <f t="shared" si="49"/>
        <v>1.1268937358871911</v>
      </c>
      <c r="DV46" s="19">
        <f t="shared" si="49"/>
        <v>7.9584933022778692</v>
      </c>
      <c r="DW46" s="19">
        <f t="shared" si="49"/>
        <v>1.6063935745275648</v>
      </c>
      <c r="DX46" s="19">
        <f t="shared" si="49"/>
        <v>5.06358370930311</v>
      </c>
      <c r="DY46" s="19">
        <f t="shared" si="49"/>
        <v>6.2277595056877688</v>
      </c>
      <c r="DZ46" s="19">
        <f t="shared" si="49"/>
        <v>13.709346961281854</v>
      </c>
      <c r="EA46" s="19">
        <f t="shared" si="49"/>
        <v>0.65719764884732967</v>
      </c>
      <c r="EB46" s="19">
        <f t="shared" ref="EB46:FJ46" si="50">100*((EB15/EA15)^4-1)</f>
        <v>10.185072478857847</v>
      </c>
      <c r="EC46" s="19">
        <f t="shared" si="50"/>
        <v>-1.2715551338170705</v>
      </c>
      <c r="ED46" s="19">
        <f t="shared" si="50"/>
        <v>-1.9990282794218772</v>
      </c>
      <c r="EE46" s="19">
        <f t="shared" si="50"/>
        <v>-4.6997342035275054</v>
      </c>
      <c r="EF46" s="19">
        <f t="shared" si="50"/>
        <v>-8.0346134259205328</v>
      </c>
      <c r="EG46" s="19">
        <f t="shared" si="50"/>
        <v>-9.1764011332286177</v>
      </c>
      <c r="EH46" s="19">
        <f t="shared" si="50"/>
        <v>-7.4767800892851177</v>
      </c>
      <c r="EI46" s="19">
        <f t="shared" si="50"/>
        <v>-1.7759795235193221</v>
      </c>
      <c r="EJ46" s="19">
        <f t="shared" si="50"/>
        <v>-0.49794500588000723</v>
      </c>
      <c r="EK46" s="19">
        <f t="shared" si="50"/>
        <v>9.9937531244131961E-2</v>
      </c>
      <c r="EL46" s="19">
        <f t="shared" si="50"/>
        <v>-4.1292317281919066</v>
      </c>
      <c r="EM46" s="19">
        <f t="shared" si="50"/>
        <v>-5.3400234832433284</v>
      </c>
      <c r="EN46" s="19">
        <f t="shared" si="50"/>
        <v>3.9455314065107938</v>
      </c>
      <c r="EO46" s="18">
        <f t="shared" si="50"/>
        <v>0.30874293186073931</v>
      </c>
      <c r="EP46" s="18">
        <f t="shared" si="50"/>
        <v>0.80565443259092984</v>
      </c>
      <c r="EQ46" s="18">
        <f t="shared" si="50"/>
        <v>-0.81307763568401192</v>
      </c>
      <c r="ER46" s="18">
        <f t="shared" si="50"/>
        <v>0.85398225684296669</v>
      </c>
      <c r="ES46" s="18">
        <f t="shared" si="50"/>
        <v>0.30441597728381176</v>
      </c>
      <c r="ET46" s="18">
        <f t="shared" si="50"/>
        <v>0.77074944361725795</v>
      </c>
      <c r="EU46" s="18">
        <f t="shared" si="50"/>
        <v>0.46400296487001391</v>
      </c>
      <c r="EV46" s="18">
        <f t="shared" si="50"/>
        <v>-0.35076216730963727</v>
      </c>
      <c r="EW46" s="18">
        <f t="shared" si="50"/>
        <v>-0.62271592406053511</v>
      </c>
      <c r="EX46" s="18">
        <f t="shared" si="50"/>
        <v>-0.86271849303527492</v>
      </c>
      <c r="EY46" s="18">
        <f t="shared" si="50"/>
        <v>-3.3975685843179448E-2</v>
      </c>
      <c r="EZ46" s="18">
        <f t="shared" si="50"/>
        <v>7.6483456957721074E-2</v>
      </c>
      <c r="FA46" s="18">
        <f t="shared" si="50"/>
        <v>0.6233414078211208</v>
      </c>
      <c r="FB46" s="18">
        <f t="shared" si="50"/>
        <v>0.66863350499841712</v>
      </c>
      <c r="FC46" s="18">
        <f t="shared" si="50"/>
        <v>1.0720065477918261</v>
      </c>
      <c r="FD46" s="18">
        <f t="shared" si="50"/>
        <v>1.4194948056074352</v>
      </c>
      <c r="FE46" s="18">
        <f t="shared" si="50"/>
        <v>1.6019894809799151</v>
      </c>
      <c r="FF46" s="18">
        <f t="shared" si="50"/>
        <v>1.7325806883889072</v>
      </c>
      <c r="FG46" s="18">
        <f t="shared" si="50"/>
        <v>1.9263187417266181</v>
      </c>
      <c r="FH46" s="18">
        <f t="shared" si="50"/>
        <v>1.7874684202334512</v>
      </c>
      <c r="FI46" s="18">
        <f t="shared" si="50"/>
        <v>1.9591847434739851</v>
      </c>
      <c r="FJ46" s="18">
        <f t="shared" si="50"/>
        <v>1.8098639978206821</v>
      </c>
    </row>
    <row r="47" spans="1:166" x14ac:dyDescent="0.2">
      <c r="B47" t="str">
        <f t="shared" si="5"/>
        <v xml:space="preserve">   Financial activities</v>
      </c>
      <c r="C47" s="19"/>
      <c r="D47" s="19">
        <f t="shared" ref="D47:AI47" si="51">100*((D16/C16)^4-1)</f>
        <v>2.2867108722730789</v>
      </c>
      <c r="E47" s="19">
        <f t="shared" si="51"/>
        <v>0.18801404918311615</v>
      </c>
      <c r="F47" s="19">
        <f t="shared" si="51"/>
        <v>-2.7872848612415679</v>
      </c>
      <c r="G47" s="19">
        <f t="shared" si="51"/>
        <v>0.56858421121082081</v>
      </c>
      <c r="H47" s="19">
        <f t="shared" si="51"/>
        <v>3.0561318071566923</v>
      </c>
      <c r="I47" s="19">
        <f t="shared" si="51"/>
        <v>-2.4145624555091283</v>
      </c>
      <c r="J47" s="19">
        <f t="shared" si="51"/>
        <v>-0.9396223348102084</v>
      </c>
      <c r="K47" s="19">
        <f t="shared" si="51"/>
        <v>4.810312465485489</v>
      </c>
      <c r="L47" s="19">
        <f t="shared" si="51"/>
        <v>0.37418106948630125</v>
      </c>
      <c r="M47" s="19">
        <f t="shared" si="51"/>
        <v>3.9777323252929042</v>
      </c>
      <c r="N47" s="19">
        <f t="shared" si="51"/>
        <v>7.9923536819243024</v>
      </c>
      <c r="O47" s="19">
        <f t="shared" si="51"/>
        <v>0.90970531171084001</v>
      </c>
      <c r="P47" s="19">
        <f t="shared" si="51"/>
        <v>0.72562060870926537</v>
      </c>
      <c r="Q47" s="19">
        <f t="shared" si="51"/>
        <v>12.068195350193701</v>
      </c>
      <c r="R47" s="19">
        <f t="shared" si="51"/>
        <v>-2.6068551945198415</v>
      </c>
      <c r="S47" s="19">
        <f t="shared" si="51"/>
        <v>13.534841893765549</v>
      </c>
      <c r="T47" s="19">
        <f t="shared" si="51"/>
        <v>-8.1267180190200623</v>
      </c>
      <c r="U47" s="19">
        <f t="shared" si="51"/>
        <v>-4.1302467505857638</v>
      </c>
      <c r="V47" s="19">
        <f t="shared" si="51"/>
        <v>-8.2146572207620228</v>
      </c>
      <c r="W47" s="19">
        <f t="shared" si="51"/>
        <v>-1.7928725412198032</v>
      </c>
      <c r="X47" s="19">
        <f t="shared" si="51"/>
        <v>-2.6922394391034277</v>
      </c>
      <c r="Y47" s="19">
        <f t="shared" si="51"/>
        <v>6.3531973928922403</v>
      </c>
      <c r="Z47" s="19">
        <f t="shared" si="51"/>
        <v>4.0141030635602259</v>
      </c>
      <c r="AA47" s="19">
        <f t="shared" si="51"/>
        <v>3.0607741524220744</v>
      </c>
      <c r="AB47" s="19">
        <f t="shared" si="51"/>
        <v>1.5996127992352394</v>
      </c>
      <c r="AC47" s="19">
        <f t="shared" si="51"/>
        <v>2.4865598605192885</v>
      </c>
      <c r="AD47" s="19">
        <f t="shared" si="51"/>
        <v>-0.17478693661624467</v>
      </c>
      <c r="AE47" s="19">
        <f t="shared" si="51"/>
        <v>0.52596862295415381</v>
      </c>
      <c r="AF47" s="19">
        <f t="shared" si="51"/>
        <v>5.7103208826636553</v>
      </c>
      <c r="AG47" s="19">
        <f t="shared" si="51"/>
        <v>5.4505156559397028</v>
      </c>
      <c r="AH47" s="19">
        <f t="shared" si="51"/>
        <v>10.234846244756879</v>
      </c>
      <c r="AI47" s="19">
        <f t="shared" si="51"/>
        <v>-3.7631264270537645</v>
      </c>
      <c r="AJ47" s="19">
        <f t="shared" ref="AJ47:BO47" si="52">100*((AJ16/AI16)^4-1)</f>
        <v>18.790709411329676</v>
      </c>
      <c r="AK47" s="19">
        <f t="shared" si="52"/>
        <v>8.4409438026172836</v>
      </c>
      <c r="AL47" s="19">
        <f t="shared" si="52"/>
        <v>13.53552963897544</v>
      </c>
      <c r="AM47" s="19">
        <f t="shared" si="52"/>
        <v>0.91742518756914304</v>
      </c>
      <c r="AN47" s="19">
        <f t="shared" si="52"/>
        <v>3.231131259630815</v>
      </c>
      <c r="AO47" s="19">
        <f t="shared" si="52"/>
        <v>3.5144708683676917</v>
      </c>
      <c r="AP47" s="19">
        <f t="shared" si="52"/>
        <v>-1.4869629687079056</v>
      </c>
      <c r="AQ47" s="19">
        <f t="shared" si="52"/>
        <v>0.30052570863012829</v>
      </c>
      <c r="AR47" s="19">
        <f t="shared" si="52"/>
        <v>-1.9355467387825676</v>
      </c>
      <c r="AS47" s="19">
        <f t="shared" si="52"/>
        <v>-1.0508447049067282</v>
      </c>
      <c r="AT47" s="19">
        <f t="shared" si="52"/>
        <v>1.6726495430697597</v>
      </c>
      <c r="AU47" s="19">
        <f t="shared" si="52"/>
        <v>5.5286686517922456</v>
      </c>
      <c r="AV47" s="19">
        <f t="shared" si="52"/>
        <v>0.14856079148803936</v>
      </c>
      <c r="AW47" s="19">
        <f t="shared" si="52"/>
        <v>8.2589676275864896</v>
      </c>
      <c r="AX47" s="19">
        <f t="shared" si="52"/>
        <v>-2.1648125252014983</v>
      </c>
      <c r="AY47" s="19">
        <f t="shared" si="52"/>
        <v>-6.839890055381459</v>
      </c>
      <c r="AZ47" s="19">
        <f t="shared" si="52"/>
        <v>1.19669574068757</v>
      </c>
      <c r="BA47" s="19">
        <f t="shared" si="52"/>
        <v>1.1931262572583812</v>
      </c>
      <c r="BB47" s="19">
        <f t="shared" si="52"/>
        <v>2.9938054082069954</v>
      </c>
      <c r="BC47" s="19">
        <f t="shared" si="52"/>
        <v>4.6338877379798804</v>
      </c>
      <c r="BD47" s="19">
        <f t="shared" si="52"/>
        <v>2.7893354269723059</v>
      </c>
      <c r="BE47" s="19">
        <f t="shared" si="52"/>
        <v>3.8049197091586828</v>
      </c>
      <c r="BF47" s="19">
        <f t="shared" si="52"/>
        <v>-1.9864581856309016</v>
      </c>
      <c r="BG47" s="19">
        <f t="shared" si="52"/>
        <v>-2.1378170132467011</v>
      </c>
      <c r="BH47" s="19">
        <f t="shared" si="52"/>
        <v>-2.5749721580968221</v>
      </c>
      <c r="BI47" s="19">
        <f t="shared" si="52"/>
        <v>-0.72502873175508409</v>
      </c>
      <c r="BJ47" s="19">
        <f t="shared" si="52"/>
        <v>0.14574601336043713</v>
      </c>
      <c r="BK47" s="19">
        <f t="shared" si="52"/>
        <v>-2.8806171297762195</v>
      </c>
      <c r="BL47" s="19">
        <f t="shared" si="52"/>
        <v>2.8162073784313346</v>
      </c>
      <c r="BM47" s="19">
        <f t="shared" si="52"/>
        <v>7.4846722941190214</v>
      </c>
      <c r="BN47" s="19">
        <f t="shared" si="52"/>
        <v>3.4779377659835076</v>
      </c>
      <c r="BO47" s="19">
        <f t="shared" si="52"/>
        <v>0</v>
      </c>
      <c r="BP47" s="19">
        <f t="shared" ref="BP47:CU47" si="53">100*((BP16/BO16)^4-1)</f>
        <v>0.71110831174943101</v>
      </c>
      <c r="BQ47" s="19">
        <f t="shared" si="53"/>
        <v>-1.408428721762689</v>
      </c>
      <c r="BR47" s="19">
        <f t="shared" si="53"/>
        <v>-0.56717333126056202</v>
      </c>
      <c r="BS47" s="19">
        <f t="shared" si="53"/>
        <v>-0.56797868512945549</v>
      </c>
      <c r="BT47" s="19">
        <f t="shared" si="53"/>
        <v>0.71441044959277278</v>
      </c>
      <c r="BU47" s="19">
        <f t="shared" si="53"/>
        <v>-2.535975197222462</v>
      </c>
      <c r="BV47" s="19">
        <f t="shared" si="53"/>
        <v>0.43018400028689285</v>
      </c>
      <c r="BW47" s="19">
        <f t="shared" si="53"/>
        <v>-0.42834134435676408</v>
      </c>
      <c r="BX47" s="19">
        <f t="shared" si="53"/>
        <v>-2.972716787763019</v>
      </c>
      <c r="BY47" s="19">
        <f t="shared" si="53"/>
        <v>-4.6758869654654927</v>
      </c>
      <c r="BZ47" s="19">
        <f t="shared" si="53"/>
        <v>-7.9279538572100012</v>
      </c>
      <c r="CA47" s="19">
        <f t="shared" si="53"/>
        <v>-10.580552248799592</v>
      </c>
      <c r="CB47" s="19">
        <f t="shared" si="53"/>
        <v>-7.8785250610079345</v>
      </c>
      <c r="CC47" s="19">
        <f t="shared" si="53"/>
        <v>-9.2063632976764236</v>
      </c>
      <c r="CD47" s="19">
        <f t="shared" si="53"/>
        <v>-7.321965140369735</v>
      </c>
      <c r="CE47" s="19">
        <f t="shared" si="53"/>
        <v>-6.2193950742118638</v>
      </c>
      <c r="CF47" s="19">
        <f t="shared" si="53"/>
        <v>-0.49699634647009105</v>
      </c>
      <c r="CG47" s="19">
        <f t="shared" si="53"/>
        <v>-1.4872701182640946</v>
      </c>
      <c r="CH47" s="19">
        <f t="shared" si="53"/>
        <v>-0.33319421281833295</v>
      </c>
      <c r="CI47" s="19">
        <f t="shared" si="53"/>
        <v>-2.1526846149493961</v>
      </c>
      <c r="CJ47" s="19">
        <f t="shared" si="53"/>
        <v>-3.1513169724473378</v>
      </c>
      <c r="CK47" s="19">
        <f t="shared" si="53"/>
        <v>-3.9994898716089189</v>
      </c>
      <c r="CL47" s="19">
        <f t="shared" si="53"/>
        <v>-0.85196532911596679</v>
      </c>
      <c r="CM47" s="19">
        <f t="shared" si="53"/>
        <v>-2.0398819998824202</v>
      </c>
      <c r="CN47" s="19">
        <f t="shared" si="53"/>
        <v>1.0371564108305753</v>
      </c>
      <c r="CO47" s="19">
        <f t="shared" si="53"/>
        <v>1.2076636996158019</v>
      </c>
      <c r="CP47" s="19">
        <f t="shared" si="53"/>
        <v>3.4688901520357751</v>
      </c>
      <c r="CQ47" s="19">
        <f t="shared" si="53"/>
        <v>5.3679502200335794</v>
      </c>
      <c r="CR47" s="19">
        <f t="shared" si="53"/>
        <v>3.2221298686856414</v>
      </c>
      <c r="CS47" s="19">
        <f t="shared" si="53"/>
        <v>1.5046757777119169</v>
      </c>
      <c r="CT47" s="19">
        <f t="shared" si="53"/>
        <v>1.3316504204730073</v>
      </c>
      <c r="CU47" s="19">
        <f t="shared" si="53"/>
        <v>-0.98683455994782454</v>
      </c>
      <c r="CV47" s="19">
        <f t="shared" ref="CV47:EA47" si="54">100*((CV16/CU16)^4-1)</f>
        <v>0.66362277613030152</v>
      </c>
      <c r="CW47" s="19">
        <f t="shared" si="54"/>
        <v>1.9974414728281431</v>
      </c>
      <c r="CX47" s="19">
        <f t="shared" si="54"/>
        <v>2.488991148687969</v>
      </c>
      <c r="CY47" s="19">
        <f t="shared" si="54"/>
        <v>0.819499917777744</v>
      </c>
      <c r="CZ47" s="19">
        <f t="shared" si="54"/>
        <v>0.49009505970591949</v>
      </c>
      <c r="DA47" s="19">
        <f t="shared" si="54"/>
        <v>1.6386385784321167</v>
      </c>
      <c r="DB47" s="19">
        <f t="shared" si="54"/>
        <v>0.81349998027144821</v>
      </c>
      <c r="DC47" s="19">
        <f t="shared" si="54"/>
        <v>3.111334286968015</v>
      </c>
      <c r="DD47" s="19">
        <f t="shared" si="54"/>
        <v>0.16073936882612383</v>
      </c>
      <c r="DE47" s="19">
        <f t="shared" si="54"/>
        <v>2.5941093732678944</v>
      </c>
      <c r="DF47" s="19">
        <f t="shared" si="54"/>
        <v>-1.1122036898300713</v>
      </c>
      <c r="DG47" s="19">
        <f t="shared" si="54"/>
        <v>0.6415376390552785</v>
      </c>
      <c r="DH47" s="19">
        <f t="shared" si="54"/>
        <v>3.0698642181105518</v>
      </c>
      <c r="DI47" s="19">
        <f t="shared" si="54"/>
        <v>1.9161132225345101</v>
      </c>
      <c r="DJ47" s="19">
        <f t="shared" si="54"/>
        <v>2.8706311824193254</v>
      </c>
      <c r="DK47" s="19">
        <f t="shared" si="54"/>
        <v>5.271502854314658</v>
      </c>
      <c r="DL47" s="19">
        <f t="shared" si="54"/>
        <v>2.4979281240926854</v>
      </c>
      <c r="DM47" s="19">
        <f t="shared" si="54"/>
        <v>0.46198190711368436</v>
      </c>
      <c r="DN47" s="19">
        <f t="shared" si="54"/>
        <v>0.15363930335736686</v>
      </c>
      <c r="DO47" s="19">
        <f t="shared" si="54"/>
        <v>2.9483962448346501</v>
      </c>
      <c r="DP47" s="19">
        <f t="shared" si="54"/>
        <v>2.9268240649044319</v>
      </c>
      <c r="DQ47" s="19">
        <f t="shared" si="54"/>
        <v>2.5967715648988365</v>
      </c>
      <c r="DR47" s="19">
        <f t="shared" si="54"/>
        <v>1.5116890106037228</v>
      </c>
      <c r="DS47" s="19">
        <f t="shared" si="54"/>
        <v>-3.8371882471323615</v>
      </c>
      <c r="DT47" s="19">
        <f t="shared" si="54"/>
        <v>-13.33974258774775</v>
      </c>
      <c r="DU47" s="19">
        <f t="shared" si="54"/>
        <v>0</v>
      </c>
      <c r="DV47" s="19">
        <f t="shared" si="54"/>
        <v>6.7473756396804641</v>
      </c>
      <c r="DW47" s="19">
        <f t="shared" si="54"/>
        <v>0.30876086649362922</v>
      </c>
      <c r="DX47" s="19">
        <f t="shared" si="54"/>
        <v>0.92770929158569881</v>
      </c>
      <c r="DY47" s="19">
        <f t="shared" si="54"/>
        <v>1.0804455338460084</v>
      </c>
      <c r="DZ47" s="19">
        <f t="shared" si="54"/>
        <v>7.7267579820705423</v>
      </c>
      <c r="EA47" s="19">
        <f t="shared" si="54"/>
        <v>5.5286686517922456</v>
      </c>
      <c r="EB47" s="19">
        <f t="shared" ref="EB47:FJ47" si="55">100*((EB16/EA16)^4-1)</f>
        <v>-1.6232830390802033</v>
      </c>
      <c r="EC47" s="19">
        <f t="shared" si="55"/>
        <v>-2.070935797863982</v>
      </c>
      <c r="ED47" s="19">
        <f t="shared" si="55"/>
        <v>-1.4902869124705731</v>
      </c>
      <c r="EE47" s="19">
        <f t="shared" si="55"/>
        <v>-2.680413386335212</v>
      </c>
      <c r="EF47" s="19">
        <f t="shared" si="55"/>
        <v>0.15154382583335568</v>
      </c>
      <c r="EG47" s="19">
        <f t="shared" si="55"/>
        <v>-3.4370020647418342</v>
      </c>
      <c r="EH47" s="19">
        <f t="shared" si="55"/>
        <v>-1.6694757668240578</v>
      </c>
      <c r="EI47" s="19">
        <f t="shared" si="55"/>
        <v>-1.6764726875435954</v>
      </c>
      <c r="EJ47" s="19">
        <f t="shared" si="55"/>
        <v>-0.61467355460381734</v>
      </c>
      <c r="EK47" s="19">
        <f t="shared" si="55"/>
        <v>-0.30816618087198266</v>
      </c>
      <c r="EL47" s="19">
        <f t="shared" si="55"/>
        <v>-4.5515979755893055</v>
      </c>
      <c r="EM47" s="19">
        <f t="shared" si="55"/>
        <v>2.0459695697796043</v>
      </c>
      <c r="EN47" s="19">
        <f t="shared" si="55"/>
        <v>-6.0726062506622043</v>
      </c>
      <c r="EO47" s="18">
        <f t="shared" si="55"/>
        <v>0.74543704461689231</v>
      </c>
      <c r="EP47" s="18">
        <f t="shared" si="55"/>
        <v>1.0155240619677652</v>
      </c>
      <c r="EQ47" s="18">
        <f t="shared" si="55"/>
        <v>1.11051878179802</v>
      </c>
      <c r="ER47" s="18">
        <f t="shared" si="55"/>
        <v>0.44110650712680943</v>
      </c>
      <c r="ES47" s="18">
        <f t="shared" si="55"/>
        <v>1.6647106732148309</v>
      </c>
      <c r="ET47" s="18">
        <f t="shared" si="55"/>
        <v>1.221390313656201</v>
      </c>
      <c r="EU47" s="18">
        <f t="shared" si="55"/>
        <v>1.5721951769995801</v>
      </c>
      <c r="EV47" s="18">
        <f t="shared" si="55"/>
        <v>0.95723064527020174</v>
      </c>
      <c r="EW47" s="18">
        <f t="shared" si="55"/>
        <v>1.0389335336619121</v>
      </c>
      <c r="EX47" s="18">
        <f t="shared" si="55"/>
        <v>0.22019054116997339</v>
      </c>
      <c r="EY47" s="18">
        <f t="shared" si="55"/>
        <v>1.6644850529279553</v>
      </c>
      <c r="EZ47" s="18">
        <f t="shared" si="55"/>
        <v>-0.12360332611481839</v>
      </c>
      <c r="FA47" s="18">
        <f t="shared" si="55"/>
        <v>-0.23375508705677506</v>
      </c>
      <c r="FB47" s="18">
        <f t="shared" si="55"/>
        <v>-4.2079282265239382E-2</v>
      </c>
      <c r="FC47" s="18">
        <f t="shared" si="55"/>
        <v>0.13130914271570759</v>
      </c>
      <c r="FD47" s="18">
        <f t="shared" si="55"/>
        <v>7.538159151552204E-2</v>
      </c>
      <c r="FE47" s="18">
        <f t="shared" si="55"/>
        <v>0.19525098648729422</v>
      </c>
      <c r="FF47" s="18">
        <f t="shared" si="55"/>
        <v>-6.9586639260921235E-2</v>
      </c>
      <c r="FG47" s="18">
        <f t="shared" si="55"/>
        <v>0.17726585790538429</v>
      </c>
      <c r="FH47" s="18">
        <f t="shared" si="55"/>
        <v>1.4442312825435621E-2</v>
      </c>
      <c r="FI47" s="18">
        <f t="shared" si="55"/>
        <v>0.34011859660623145</v>
      </c>
      <c r="FJ47" s="18">
        <f t="shared" si="55"/>
        <v>-0.12786748646811397</v>
      </c>
    </row>
    <row r="48" spans="1:166" x14ac:dyDescent="0.2">
      <c r="B48" t="str">
        <f t="shared" si="5"/>
        <v xml:space="preserve">   Professional and business services</v>
      </c>
      <c r="C48" s="19"/>
      <c r="D48" s="19">
        <f t="shared" ref="D48:AI48" si="56">100*((D17/C17)^4-1)</f>
        <v>8.1086695450781399</v>
      </c>
      <c r="E48" s="19">
        <f t="shared" si="56"/>
        <v>5.9178566176847136</v>
      </c>
      <c r="F48" s="19">
        <f t="shared" si="56"/>
        <v>-1.9933801149148334</v>
      </c>
      <c r="G48" s="19">
        <f t="shared" si="56"/>
        <v>-2.3169106387408878</v>
      </c>
      <c r="H48" s="19">
        <f t="shared" si="56"/>
        <v>-3.1676462805011796</v>
      </c>
      <c r="I48" s="19">
        <f t="shared" si="56"/>
        <v>0.97309730955754681</v>
      </c>
      <c r="J48" s="19">
        <f t="shared" si="56"/>
        <v>1.9485219185268132</v>
      </c>
      <c r="K48" s="19">
        <f t="shared" si="56"/>
        <v>12.527508980662594</v>
      </c>
      <c r="L48" s="19">
        <f t="shared" si="56"/>
        <v>-5.590157145426411</v>
      </c>
      <c r="M48" s="19">
        <f t="shared" si="56"/>
        <v>-7.6699466253845046</v>
      </c>
      <c r="N48" s="19">
        <f t="shared" si="56"/>
        <v>1.5130777058005362</v>
      </c>
      <c r="O48" s="19">
        <f t="shared" si="56"/>
        <v>17.17384796371104</v>
      </c>
      <c r="P48" s="19">
        <f t="shared" si="56"/>
        <v>4.0741849756082082</v>
      </c>
      <c r="Q48" s="19">
        <f t="shared" si="56"/>
        <v>10.036080244212542</v>
      </c>
      <c r="R48" s="19">
        <f t="shared" si="56"/>
        <v>-1.9747602649106466</v>
      </c>
      <c r="S48" s="19">
        <f t="shared" si="56"/>
        <v>8.3472258481761976</v>
      </c>
      <c r="T48" s="19">
        <f t="shared" si="56"/>
        <v>9.5342549313741642</v>
      </c>
      <c r="U48" s="19">
        <f t="shared" si="56"/>
        <v>7.3797676491448971</v>
      </c>
      <c r="V48" s="19">
        <f t="shared" si="56"/>
        <v>10.049805405187517</v>
      </c>
      <c r="W48" s="19">
        <f t="shared" si="56"/>
        <v>0.27589361705553372</v>
      </c>
      <c r="X48" s="19">
        <f t="shared" si="56"/>
        <v>-2.5459025961930282</v>
      </c>
      <c r="Y48" s="19">
        <f t="shared" si="56"/>
        <v>3.8425644251501412</v>
      </c>
      <c r="Z48" s="19">
        <f t="shared" si="56"/>
        <v>8.6907325757169307</v>
      </c>
      <c r="AA48" s="19">
        <f t="shared" si="56"/>
        <v>12.368788780921648</v>
      </c>
      <c r="AB48" s="19">
        <f t="shared" si="56"/>
        <v>0.43606171053516274</v>
      </c>
      <c r="AC48" s="19">
        <f t="shared" si="56"/>
        <v>8.2450619922360922</v>
      </c>
      <c r="AD48" s="19">
        <f t="shared" si="56"/>
        <v>11.092357025451062</v>
      </c>
      <c r="AE48" s="19">
        <f t="shared" si="56"/>
        <v>10.524467043286489</v>
      </c>
      <c r="AF48" s="19">
        <f t="shared" si="56"/>
        <v>12.008377617920086</v>
      </c>
      <c r="AG48" s="19">
        <f t="shared" si="56"/>
        <v>2.0630148222066769</v>
      </c>
      <c r="AH48" s="19">
        <f t="shared" si="56"/>
        <v>8.3163926356917948</v>
      </c>
      <c r="AI48" s="19">
        <f t="shared" si="56"/>
        <v>9.620406036401663</v>
      </c>
      <c r="AJ48" s="19">
        <f t="shared" ref="AJ48:BO48" si="57">100*((AJ17/AI17)^4-1)</f>
        <v>0.60172827664688455</v>
      </c>
      <c r="AK48" s="19">
        <f t="shared" si="57"/>
        <v>4.1082763703704783</v>
      </c>
      <c r="AL48" s="19">
        <f t="shared" si="57"/>
        <v>3.0005422288603256</v>
      </c>
      <c r="AM48" s="19">
        <f t="shared" si="57"/>
        <v>5.4082627752518375</v>
      </c>
      <c r="AN48" s="19">
        <f t="shared" si="57"/>
        <v>10.099813986534256</v>
      </c>
      <c r="AO48" s="19">
        <f t="shared" si="57"/>
        <v>8.3366053997374401</v>
      </c>
      <c r="AP48" s="19">
        <f t="shared" si="57"/>
        <v>9.0543057772947364</v>
      </c>
      <c r="AQ48" s="19">
        <f t="shared" si="57"/>
        <v>6.0531237689064099</v>
      </c>
      <c r="AR48" s="19">
        <f t="shared" si="57"/>
        <v>3.3265438581532303</v>
      </c>
      <c r="AS48" s="19">
        <f t="shared" si="57"/>
        <v>8.5060218663698173</v>
      </c>
      <c r="AT48" s="19">
        <f t="shared" si="57"/>
        <v>1.4414182111796014</v>
      </c>
      <c r="AU48" s="19">
        <f t="shared" si="57"/>
        <v>-12.720455194046043</v>
      </c>
      <c r="AV48" s="19">
        <f t="shared" si="57"/>
        <v>-7.8845274257829061</v>
      </c>
      <c r="AW48" s="19">
        <f t="shared" si="57"/>
        <v>-13.825780903836415</v>
      </c>
      <c r="AX48" s="19">
        <f t="shared" si="57"/>
        <v>-10.453001530438256</v>
      </c>
      <c r="AY48" s="19">
        <f t="shared" si="57"/>
        <v>-3.6084316020490781</v>
      </c>
      <c r="AZ48" s="19">
        <f t="shared" si="57"/>
        <v>-1.6146457433486638</v>
      </c>
      <c r="BA48" s="19">
        <f t="shared" si="57"/>
        <v>0.14836792702528356</v>
      </c>
      <c r="BB48" s="19">
        <f t="shared" si="57"/>
        <v>-0.66537057701828717</v>
      </c>
      <c r="BC48" s="19">
        <f t="shared" si="57"/>
        <v>-1.9894377251969297</v>
      </c>
      <c r="BD48" s="19">
        <f t="shared" si="57"/>
        <v>-3.3882727665652479</v>
      </c>
      <c r="BE48" s="19">
        <f t="shared" si="57"/>
        <v>-0.67560985621257785</v>
      </c>
      <c r="BF48" s="19">
        <f t="shared" si="57"/>
        <v>2.7416538024316095</v>
      </c>
      <c r="BG48" s="19">
        <f t="shared" si="57"/>
        <v>5.6571977163800025</v>
      </c>
      <c r="BH48" s="19">
        <f t="shared" si="57"/>
        <v>4.3529064487396241</v>
      </c>
      <c r="BI48" s="19">
        <f t="shared" si="57"/>
        <v>3.8542682393101435</v>
      </c>
      <c r="BJ48" s="19">
        <f t="shared" si="57"/>
        <v>6.5995865007955734</v>
      </c>
      <c r="BK48" s="19">
        <f t="shared" si="57"/>
        <v>5.3026519181009979</v>
      </c>
      <c r="BL48" s="19">
        <f t="shared" si="57"/>
        <v>5.0142636003315477</v>
      </c>
      <c r="BM48" s="19">
        <f t="shared" si="57"/>
        <v>7.1299314985131756</v>
      </c>
      <c r="BN48" s="19">
        <f t="shared" si="57"/>
        <v>5.5755381078757882</v>
      </c>
      <c r="BO48" s="19">
        <f t="shared" si="57"/>
        <v>4.4509995597459273</v>
      </c>
      <c r="BP48" s="19">
        <f t="shared" ref="BP48:CU48" si="58">100*((BP17/BO17)^4-1)</f>
        <v>8.1682809067864515</v>
      </c>
      <c r="BQ48" s="19">
        <f t="shared" si="58"/>
        <v>6.4215474935487959</v>
      </c>
      <c r="BR48" s="19">
        <f t="shared" si="58"/>
        <v>5.4471989010214106</v>
      </c>
      <c r="BS48" s="19">
        <f t="shared" si="58"/>
        <v>6.0358224539107885</v>
      </c>
      <c r="BT48" s="19">
        <f t="shared" si="58"/>
        <v>3.4212035351961934</v>
      </c>
      <c r="BU48" s="19">
        <f t="shared" si="58"/>
        <v>3.2650385217282363</v>
      </c>
      <c r="BV48" s="19">
        <f t="shared" si="58"/>
        <v>3.8070201380534741</v>
      </c>
      <c r="BW48" s="19">
        <f t="shared" si="58"/>
        <v>4.7776952580829368</v>
      </c>
      <c r="BX48" s="19">
        <f t="shared" si="58"/>
        <v>1.8811591245302628</v>
      </c>
      <c r="BY48" s="19">
        <f t="shared" si="58"/>
        <v>-2.4365544812273487</v>
      </c>
      <c r="BZ48" s="19">
        <f t="shared" si="58"/>
        <v>-8.6370688245315357</v>
      </c>
      <c r="CA48" s="19">
        <f t="shared" si="58"/>
        <v>-10.99653165866188</v>
      </c>
      <c r="CB48" s="19">
        <f t="shared" si="58"/>
        <v>-16.642104673425084</v>
      </c>
      <c r="CC48" s="19">
        <f t="shared" si="58"/>
        <v>-6.297197085935224</v>
      </c>
      <c r="CD48" s="19">
        <f t="shared" si="58"/>
        <v>0.33843780579276839</v>
      </c>
      <c r="CE48" s="19">
        <f t="shared" si="58"/>
        <v>2.3851069264623881</v>
      </c>
      <c r="CF48" s="19">
        <f t="shared" si="58"/>
        <v>3.9518269169750431</v>
      </c>
      <c r="CG48" s="19">
        <f t="shared" si="58"/>
        <v>3.639670425581687</v>
      </c>
      <c r="CH48" s="19">
        <f t="shared" si="58"/>
        <v>5.4464378455067797</v>
      </c>
      <c r="CI48" s="19">
        <f t="shared" si="58"/>
        <v>5.3732904773815093</v>
      </c>
      <c r="CJ48" s="19">
        <f t="shared" si="58"/>
        <v>5.1020300693582321</v>
      </c>
      <c r="CK48" s="19">
        <f t="shared" si="58"/>
        <v>6.3596222829264137</v>
      </c>
      <c r="CL48" s="19">
        <f t="shared" si="58"/>
        <v>5.3483021209892678</v>
      </c>
      <c r="CM48" s="19">
        <f t="shared" si="58"/>
        <v>4.5749951232370911</v>
      </c>
      <c r="CN48" s="19">
        <f t="shared" si="58"/>
        <v>8.6784421680313741</v>
      </c>
      <c r="CO48" s="19">
        <f t="shared" si="58"/>
        <v>2.5303765773699194</v>
      </c>
      <c r="CP48" s="19">
        <f t="shared" si="58"/>
        <v>7.6226840822517516</v>
      </c>
      <c r="CQ48" s="19">
        <f t="shared" si="58"/>
        <v>5.587258822496155</v>
      </c>
      <c r="CR48" s="19">
        <f t="shared" si="58"/>
        <v>3.6095371505077578</v>
      </c>
      <c r="CS48" s="19">
        <f t="shared" si="58"/>
        <v>3.9870893442497168</v>
      </c>
      <c r="CT48" s="19">
        <f t="shared" si="58"/>
        <v>5.4652042089210928</v>
      </c>
      <c r="CU48" s="19">
        <f t="shared" si="58"/>
        <v>4.2388010759967232</v>
      </c>
      <c r="CV48" s="19">
        <f t="shared" ref="CV48:EA48" si="59">100*((CV17/CU17)^4-1)</f>
        <v>1.9412870779168978</v>
      </c>
      <c r="CW48" s="19">
        <f t="shared" si="59"/>
        <v>8.5354562895074935</v>
      </c>
      <c r="CX48" s="19">
        <f t="shared" si="59"/>
        <v>4.9204857285795933</v>
      </c>
      <c r="CY48" s="19">
        <f t="shared" si="59"/>
        <v>3.7110313061345268</v>
      </c>
      <c r="CZ48" s="19">
        <f t="shared" si="59"/>
        <v>6.0739771757189143</v>
      </c>
      <c r="DA48" s="19">
        <f t="shared" si="59"/>
        <v>6.1997437013090462</v>
      </c>
      <c r="DB48" s="19">
        <f t="shared" si="59"/>
        <v>4.3029746736128471</v>
      </c>
      <c r="DC48" s="19">
        <f t="shared" si="59"/>
        <v>4.8314231916729122</v>
      </c>
      <c r="DD48" s="19">
        <f t="shared" si="59"/>
        <v>6.0716671985234116</v>
      </c>
      <c r="DE48" s="19">
        <f t="shared" si="59"/>
        <v>5.1615361357053136</v>
      </c>
      <c r="DF48" s="19">
        <f t="shared" si="59"/>
        <v>3.0942645829407978</v>
      </c>
      <c r="DG48" s="19">
        <f t="shared" si="59"/>
        <v>6.1607953855311148</v>
      </c>
      <c r="DH48" s="19">
        <f t="shared" si="59"/>
        <v>8.2673993617153663</v>
      </c>
      <c r="DI48" s="19">
        <f t="shared" si="59"/>
        <v>5.557219748391562</v>
      </c>
      <c r="DJ48" s="19">
        <f t="shared" si="59"/>
        <v>2.4089724550633074</v>
      </c>
      <c r="DK48" s="19">
        <f t="shared" si="59"/>
        <v>4.0773307575589834</v>
      </c>
      <c r="DL48" s="19">
        <f t="shared" si="59"/>
        <v>0.9068180499623768</v>
      </c>
      <c r="DM48" s="19">
        <f t="shared" si="59"/>
        <v>3.4245444873293396</v>
      </c>
      <c r="DN48" s="19">
        <f t="shared" si="59"/>
        <v>4.9629204869026999</v>
      </c>
      <c r="DO48" s="19">
        <f t="shared" si="59"/>
        <v>0</v>
      </c>
      <c r="DP48" s="19">
        <f t="shared" si="59"/>
        <v>8.7540975483912717</v>
      </c>
      <c r="DQ48" s="19">
        <f t="shared" si="59"/>
        <v>7.6495768083058246</v>
      </c>
      <c r="DR48" s="19">
        <f t="shared" si="59"/>
        <v>5.8125879950586379</v>
      </c>
      <c r="DS48" s="19">
        <f t="shared" si="59"/>
        <v>4.0802449334528479</v>
      </c>
      <c r="DT48" s="19">
        <f t="shared" si="59"/>
        <v>-18.531604116165024</v>
      </c>
      <c r="DU48" s="19">
        <f t="shared" si="59"/>
        <v>7.9952584815120131</v>
      </c>
      <c r="DV48" s="19">
        <f t="shared" si="59"/>
        <v>12.299481697084058</v>
      </c>
      <c r="DW48" s="19">
        <f t="shared" si="59"/>
        <v>-2.6751583642581234</v>
      </c>
      <c r="DX48" s="19">
        <f t="shared" si="59"/>
        <v>0.92407241030891818</v>
      </c>
      <c r="DY48" s="19">
        <f t="shared" si="59"/>
        <v>9.6433322317099233</v>
      </c>
      <c r="DZ48" s="19">
        <f t="shared" si="59"/>
        <v>14.208694625434081</v>
      </c>
      <c r="EA48" s="19">
        <f t="shared" si="59"/>
        <v>17.730133067253796</v>
      </c>
      <c r="EB48" s="19">
        <f t="shared" ref="EB48:FJ48" si="60">100*((EB17/EA17)^4-1)</f>
        <v>5.5308956017861677</v>
      </c>
      <c r="EC48" s="19">
        <f t="shared" si="60"/>
        <v>-1.0058127319423127</v>
      </c>
      <c r="ED48" s="19">
        <f t="shared" si="60"/>
        <v>-1.6393095595117591</v>
      </c>
      <c r="EE48" s="19">
        <f t="shared" si="60"/>
        <v>-4.5867235670153832</v>
      </c>
      <c r="EF48" s="19">
        <f t="shared" si="60"/>
        <v>-4.60315934728367</v>
      </c>
      <c r="EG48" s="19">
        <f t="shared" si="60"/>
        <v>-1.7610595534043316</v>
      </c>
      <c r="EH48" s="19">
        <f t="shared" si="60"/>
        <v>1.7534042577254327</v>
      </c>
      <c r="EI48" s="19">
        <f t="shared" si="60"/>
        <v>-7.7063863102588837E-2</v>
      </c>
      <c r="EJ48" s="19">
        <f t="shared" si="60"/>
        <v>0.61823618122551771</v>
      </c>
      <c r="EK48" s="19">
        <f t="shared" si="60"/>
        <v>0.50132463874450472</v>
      </c>
      <c r="EL48" s="19">
        <f t="shared" si="60"/>
        <v>-4.0503904535501238</v>
      </c>
      <c r="EM48" s="19">
        <f t="shared" si="60"/>
        <v>-6.5153853382127647</v>
      </c>
      <c r="EN48" s="19">
        <f t="shared" si="60"/>
        <v>-2.8912804921417123</v>
      </c>
      <c r="EO48" s="18">
        <f t="shared" si="60"/>
        <v>-2.4584997373049866</v>
      </c>
      <c r="EP48" s="18">
        <f t="shared" si="60"/>
        <v>7.3536432576237765E-2</v>
      </c>
      <c r="EQ48" s="18">
        <f t="shared" si="60"/>
        <v>1.2620803208192699</v>
      </c>
      <c r="ER48" s="18">
        <f t="shared" si="60"/>
        <v>1.0997636810702538</v>
      </c>
      <c r="ES48" s="18">
        <f t="shared" si="60"/>
        <v>2.4821653701589952</v>
      </c>
      <c r="ET48" s="18">
        <f t="shared" si="60"/>
        <v>2.465166198627311</v>
      </c>
      <c r="EU48" s="18">
        <f t="shared" si="60"/>
        <v>2.6702867719402557</v>
      </c>
      <c r="EV48" s="18">
        <f t="shared" si="60"/>
        <v>2.4753589425029032</v>
      </c>
      <c r="EW48" s="18">
        <f t="shared" si="60"/>
        <v>1.9366779254212707</v>
      </c>
      <c r="EX48" s="18">
        <f t="shared" si="60"/>
        <v>2.2802942869286635</v>
      </c>
      <c r="EY48" s="18">
        <f t="shared" si="60"/>
        <v>3.0186148592594941</v>
      </c>
      <c r="EZ48" s="18">
        <f t="shared" si="60"/>
        <v>2.210424006663736</v>
      </c>
      <c r="FA48" s="18">
        <f t="shared" si="60"/>
        <v>1.9871556959258019</v>
      </c>
      <c r="FB48" s="18">
        <f t="shared" si="60"/>
        <v>2.5075541129154111</v>
      </c>
      <c r="FC48" s="18">
        <f t="shared" si="60"/>
        <v>2.8224212294979178</v>
      </c>
      <c r="FD48" s="18">
        <f t="shared" si="60"/>
        <v>2.6058891547974694</v>
      </c>
      <c r="FE48" s="18">
        <f t="shared" si="60"/>
        <v>2.5961531613564848</v>
      </c>
      <c r="FF48" s="18">
        <f t="shared" si="60"/>
        <v>2.9342813354125585</v>
      </c>
      <c r="FG48" s="18">
        <f t="shared" si="60"/>
        <v>3.0865835374036088</v>
      </c>
      <c r="FH48" s="18">
        <f t="shared" si="60"/>
        <v>2.897287009780225</v>
      </c>
      <c r="FI48" s="18">
        <f t="shared" si="60"/>
        <v>2.701952559871712</v>
      </c>
      <c r="FJ48" s="18">
        <f t="shared" si="60"/>
        <v>2.6864490390448248</v>
      </c>
    </row>
    <row r="49" spans="2:166" x14ac:dyDescent="0.2">
      <c r="B49" t="str">
        <f t="shared" si="5"/>
        <v xml:space="preserve">   Other services</v>
      </c>
      <c r="C49" s="19"/>
      <c r="D49" s="19">
        <f t="shared" ref="D49:AI49" si="61">100*((D18/C18)^4-1)</f>
        <v>4.1775071126080698</v>
      </c>
      <c r="E49" s="19">
        <f t="shared" si="61"/>
        <v>5.4396063020478724</v>
      </c>
      <c r="F49" s="19">
        <f t="shared" si="61"/>
        <v>4.2764368822694854</v>
      </c>
      <c r="G49" s="19">
        <f t="shared" si="61"/>
        <v>0.28432632228096999</v>
      </c>
      <c r="H49" s="19">
        <f t="shared" si="61"/>
        <v>3.6438387369655656</v>
      </c>
      <c r="I49" s="19">
        <f t="shared" si="61"/>
        <v>4.286642825270448</v>
      </c>
      <c r="J49" s="19">
        <f t="shared" si="61"/>
        <v>5.6844604494385331</v>
      </c>
      <c r="K49" s="19">
        <f t="shared" si="61"/>
        <v>0.45834690614701135</v>
      </c>
      <c r="L49" s="19">
        <f t="shared" si="61"/>
        <v>2.770558802397316</v>
      </c>
      <c r="M49" s="19">
        <f t="shared" si="61"/>
        <v>4.899137688471833</v>
      </c>
      <c r="N49" s="19">
        <f t="shared" si="61"/>
        <v>6.0533630052535647</v>
      </c>
      <c r="O49" s="19">
        <f t="shared" si="61"/>
        <v>1.7797116309629768</v>
      </c>
      <c r="P49" s="19">
        <f t="shared" si="61"/>
        <v>9.6603954853646599</v>
      </c>
      <c r="Q49" s="19">
        <f t="shared" si="61"/>
        <v>1.1227354153564573</v>
      </c>
      <c r="R49" s="19">
        <f t="shared" si="61"/>
        <v>1.3792899845485485</v>
      </c>
      <c r="S49" s="19">
        <f t="shared" si="61"/>
        <v>1.0295925463410516</v>
      </c>
      <c r="T49" s="19">
        <f t="shared" si="61"/>
        <v>1.0269492197984897</v>
      </c>
      <c r="U49" s="19">
        <f t="shared" si="61"/>
        <v>5.1121873663182438</v>
      </c>
      <c r="V49" s="19">
        <f t="shared" si="61"/>
        <v>2.0308216169701909</v>
      </c>
      <c r="W49" s="19">
        <f t="shared" si="61"/>
        <v>7.9119554878226639</v>
      </c>
      <c r="X49" s="19">
        <f t="shared" si="61"/>
        <v>0.4105506254275193</v>
      </c>
      <c r="Y49" s="19">
        <f t="shared" si="61"/>
        <v>3.400423673696662</v>
      </c>
      <c r="Z49" s="19">
        <f t="shared" si="61"/>
        <v>-3.0507582473191741</v>
      </c>
      <c r="AA49" s="19">
        <f t="shared" si="61"/>
        <v>0.82101375647327668</v>
      </c>
      <c r="AB49" s="19">
        <f t="shared" si="61"/>
        <v>2.6395777083932259</v>
      </c>
      <c r="AC49" s="19">
        <f t="shared" si="61"/>
        <v>1.2228534250098955</v>
      </c>
      <c r="AD49" s="19">
        <f t="shared" si="61"/>
        <v>10.416144018316942</v>
      </c>
      <c r="AE49" s="19">
        <f t="shared" si="61"/>
        <v>4.5752843316699821</v>
      </c>
      <c r="AF49" s="19">
        <f t="shared" si="61"/>
        <v>5.1705033521292076</v>
      </c>
      <c r="AG49" s="19">
        <f t="shared" si="61"/>
        <v>2.8822773471253171</v>
      </c>
      <c r="AH49" s="19">
        <f t="shared" si="61"/>
        <v>5.3061796211053558</v>
      </c>
      <c r="AI49" s="19">
        <f t="shared" si="61"/>
        <v>3.0561318071566923</v>
      </c>
      <c r="AJ49" s="19">
        <f t="shared" ref="AJ49:BO49" si="62">100*((AJ18/AI18)^4-1)</f>
        <v>7.4734895157436254</v>
      </c>
      <c r="AK49" s="19">
        <f t="shared" si="62"/>
        <v>1.8536906124182906</v>
      </c>
      <c r="AL49" s="19">
        <f t="shared" si="62"/>
        <v>6.7620362451880522</v>
      </c>
      <c r="AM49" s="19">
        <f t="shared" si="62"/>
        <v>-3.4868970813459299</v>
      </c>
      <c r="AN49" s="19">
        <f t="shared" si="62"/>
        <v>-0.87019062356367138</v>
      </c>
      <c r="AO49" s="19">
        <f t="shared" si="62"/>
        <v>3.0231074590605811</v>
      </c>
      <c r="AP49" s="19">
        <f t="shared" si="62"/>
        <v>4.4883163783596913</v>
      </c>
      <c r="AQ49" s="19">
        <f t="shared" si="62"/>
        <v>5.0313929400584545</v>
      </c>
      <c r="AR49" s="19">
        <f t="shared" si="62"/>
        <v>-0.56447204299172604</v>
      </c>
      <c r="AS49" s="19">
        <f t="shared" si="62"/>
        <v>7.8694883741209365</v>
      </c>
      <c r="AT49" s="19">
        <f t="shared" si="62"/>
        <v>0.97628286313544699</v>
      </c>
      <c r="AU49" s="19">
        <f t="shared" si="62"/>
        <v>-3.2180867871671626</v>
      </c>
      <c r="AV49" s="19">
        <f t="shared" si="62"/>
        <v>3.46839911519079</v>
      </c>
      <c r="AW49" s="19">
        <f t="shared" si="62"/>
        <v>1.5330731084866711</v>
      </c>
      <c r="AX49" s="19">
        <f t="shared" si="62"/>
        <v>3.213157394540489</v>
      </c>
      <c r="AY49" s="19">
        <f t="shared" si="62"/>
        <v>3.5385617030465832</v>
      </c>
      <c r="AZ49" s="19">
        <f t="shared" si="62"/>
        <v>1.2961372717437802</v>
      </c>
      <c r="BA49" s="19">
        <f t="shared" si="62"/>
        <v>1.2236431488921173</v>
      </c>
      <c r="BB49" s="19">
        <f t="shared" si="62"/>
        <v>2.176420915507471</v>
      </c>
      <c r="BC49" s="19">
        <f t="shared" si="62"/>
        <v>2.5743941315258256</v>
      </c>
      <c r="BD49" s="19">
        <f t="shared" si="62"/>
        <v>1.7449252932513204</v>
      </c>
      <c r="BE49" s="19">
        <f t="shared" si="62"/>
        <v>0.46554082136052166</v>
      </c>
      <c r="BF49" s="19">
        <f t="shared" si="62"/>
        <v>0.86485983266502142</v>
      </c>
      <c r="BG49" s="19">
        <f t="shared" si="62"/>
        <v>-1.5786567337613522</v>
      </c>
      <c r="BH49" s="19">
        <f t="shared" si="62"/>
        <v>1.6039780411155169</v>
      </c>
      <c r="BI49" s="19">
        <f t="shared" si="62"/>
        <v>2.1343253730685463</v>
      </c>
      <c r="BJ49" s="19">
        <f t="shared" si="62"/>
        <v>1.1900695546389839</v>
      </c>
      <c r="BK49" s="19">
        <f t="shared" si="62"/>
        <v>2.7180021743198113</v>
      </c>
      <c r="BL49" s="19">
        <f t="shared" si="62"/>
        <v>2.8327327232560373</v>
      </c>
      <c r="BM49" s="19">
        <f t="shared" si="62"/>
        <v>1.8249488700460281</v>
      </c>
      <c r="BN49" s="19">
        <f t="shared" si="62"/>
        <v>-4.4408920985006262E-14</v>
      </c>
      <c r="BO49" s="19">
        <f t="shared" si="62"/>
        <v>1.555634402551509</v>
      </c>
      <c r="BP49" s="19">
        <f t="shared" ref="BP49:CU49" si="63">100*((BP18/BO18)^4-1)</f>
        <v>1.1605294450839354</v>
      </c>
      <c r="BQ49" s="19">
        <f t="shared" si="63"/>
        <v>0.32043553604219621</v>
      </c>
      <c r="BR49" s="19">
        <f t="shared" si="63"/>
        <v>1.1562430112567634</v>
      </c>
      <c r="BS49" s="19">
        <f t="shared" si="63"/>
        <v>3.947429309702688</v>
      </c>
      <c r="BT49" s="19">
        <f t="shared" si="63"/>
        <v>2.2290363079227271</v>
      </c>
      <c r="BU49" s="19">
        <f t="shared" si="63"/>
        <v>2.5363357502185879</v>
      </c>
      <c r="BV49" s="19">
        <f t="shared" si="63"/>
        <v>4.8291374573915968</v>
      </c>
      <c r="BW49" s="19">
        <f t="shared" si="63"/>
        <v>3.120377892074222</v>
      </c>
      <c r="BX49" s="19">
        <f t="shared" si="63"/>
        <v>3.9759086278911893</v>
      </c>
      <c r="BY49" s="19">
        <f t="shared" si="63"/>
        <v>4.8132209424169181</v>
      </c>
      <c r="BZ49" s="19">
        <f t="shared" si="63"/>
        <v>2.479283702163726</v>
      </c>
      <c r="CA49" s="19">
        <f t="shared" si="63"/>
        <v>4.295589072131345</v>
      </c>
      <c r="CB49" s="19">
        <f t="shared" si="63"/>
        <v>1.1243324745384475</v>
      </c>
      <c r="CC49" s="19">
        <f t="shared" si="63"/>
        <v>2.072623429818643</v>
      </c>
      <c r="CD49" s="19">
        <f t="shared" si="63"/>
        <v>3.5541576810051101</v>
      </c>
      <c r="CE49" s="19">
        <f t="shared" si="63"/>
        <v>0.46444043829658721</v>
      </c>
      <c r="CF49" s="19">
        <f t="shared" si="63"/>
        <v>2.2179224042214729</v>
      </c>
      <c r="CG49" s="19">
        <f t="shared" si="63"/>
        <v>3.4992335132602248</v>
      </c>
      <c r="CH49" s="19">
        <f t="shared" si="63"/>
        <v>5.7715549881122596</v>
      </c>
      <c r="CI49" s="19">
        <f t="shared" si="63"/>
        <v>2.7290544172879461</v>
      </c>
      <c r="CJ49" s="19">
        <f t="shared" si="63"/>
        <v>3.224864109183545</v>
      </c>
      <c r="CK49" s="19">
        <f t="shared" si="63"/>
        <v>2.2370499651267917</v>
      </c>
      <c r="CL49" s="19">
        <f t="shared" si="63"/>
        <v>1.1077158310935253</v>
      </c>
      <c r="CM49" s="19">
        <f t="shared" si="63"/>
        <v>2.3303225751089673</v>
      </c>
      <c r="CN49" s="19">
        <f t="shared" si="63"/>
        <v>1.5401256922456419</v>
      </c>
      <c r="CO49" s="19">
        <f t="shared" si="63"/>
        <v>0.65537738197432027</v>
      </c>
      <c r="CP49" s="19">
        <f t="shared" si="63"/>
        <v>1.0922891638434962</v>
      </c>
      <c r="CQ49" s="19">
        <f t="shared" si="63"/>
        <v>0.271499199051628</v>
      </c>
      <c r="CR49" s="19">
        <f t="shared" si="63"/>
        <v>1.7459688707557097</v>
      </c>
      <c r="CS49" s="19">
        <f t="shared" si="63"/>
        <v>1.3016777956548431</v>
      </c>
      <c r="CT49" s="19">
        <f t="shared" si="63"/>
        <v>2.9919733400990633</v>
      </c>
      <c r="CU49" s="19">
        <f t="shared" si="63"/>
        <v>3.900926754870504</v>
      </c>
      <c r="CV49" s="19">
        <f t="shared" ref="CV49:EA49" si="64">100*((CV18/CU18)^4-1)</f>
        <v>-0.21141641658267707</v>
      </c>
      <c r="CW49" s="19">
        <f t="shared" si="64"/>
        <v>2.942750732581878</v>
      </c>
      <c r="CX49" s="19">
        <f t="shared" si="64"/>
        <v>-0.21000124007930498</v>
      </c>
      <c r="CY49" s="19">
        <f t="shared" si="64"/>
        <v>1.3207243766794274</v>
      </c>
      <c r="CZ49" s="19">
        <f t="shared" si="64"/>
        <v>3.5570978794763342</v>
      </c>
      <c r="DA49" s="19">
        <f t="shared" si="64"/>
        <v>1.042879986600953</v>
      </c>
      <c r="DB49" s="19">
        <f t="shared" si="64"/>
        <v>2.9328946375573706</v>
      </c>
      <c r="DC49" s="19">
        <f t="shared" si="64"/>
        <v>5.6716271555313114</v>
      </c>
      <c r="DD49" s="19">
        <f t="shared" si="64"/>
        <v>4.6968922454198037</v>
      </c>
      <c r="DE49" s="19">
        <f t="shared" si="64"/>
        <v>1.5637511752250699</v>
      </c>
      <c r="DF49" s="19">
        <f t="shared" si="64"/>
        <v>2.4195503881919267</v>
      </c>
      <c r="DG49" s="19">
        <f t="shared" si="64"/>
        <v>1.8500666121137987</v>
      </c>
      <c r="DH49" s="19">
        <f t="shared" si="64"/>
        <v>2.5953231124889786</v>
      </c>
      <c r="DI49" s="19">
        <f t="shared" si="64"/>
        <v>3.0801378233336285</v>
      </c>
      <c r="DJ49" s="19">
        <f t="shared" si="64"/>
        <v>2.8075383704434742</v>
      </c>
      <c r="DK49" s="19">
        <f t="shared" si="64"/>
        <v>4.4284698731417826</v>
      </c>
      <c r="DL49" s="19">
        <f t="shared" si="64"/>
        <v>2.1237343235503303</v>
      </c>
      <c r="DM49" s="19">
        <f t="shared" si="64"/>
        <v>3.5719407521226376</v>
      </c>
      <c r="DN49" s="19">
        <f t="shared" si="64"/>
        <v>1.7586174930031673</v>
      </c>
      <c r="DO49" s="19">
        <f t="shared" si="64"/>
        <v>4.8824155127232816</v>
      </c>
      <c r="DP49" s="19">
        <f t="shared" si="64"/>
        <v>3.0541126246245387</v>
      </c>
      <c r="DQ49" s="19">
        <f t="shared" si="64"/>
        <v>2.8424863175492643</v>
      </c>
      <c r="DR49" s="19">
        <f t="shared" si="64"/>
        <v>1.9369897695153959</v>
      </c>
      <c r="DS49" s="19">
        <f t="shared" si="64"/>
        <v>-1.1795266288495254</v>
      </c>
      <c r="DT49" s="19">
        <f t="shared" si="64"/>
        <v>-39.835877344424475</v>
      </c>
      <c r="DU49" s="19">
        <f t="shared" si="64"/>
        <v>19.853483995205899</v>
      </c>
      <c r="DV49" s="19">
        <f t="shared" si="64"/>
        <v>2.9584917771968477</v>
      </c>
      <c r="DW49" s="19">
        <f t="shared" si="64"/>
        <v>0.93878672296656696</v>
      </c>
      <c r="DX49" s="19">
        <f t="shared" si="64"/>
        <v>5.3094816833569425</v>
      </c>
      <c r="DY49" s="19">
        <f t="shared" si="64"/>
        <v>5.3407471261430084</v>
      </c>
      <c r="DZ49" s="19">
        <f t="shared" si="64"/>
        <v>3.5892642653115203</v>
      </c>
      <c r="EA49" s="19">
        <f t="shared" si="64"/>
        <v>1.000051752405029</v>
      </c>
      <c r="EB49" s="19">
        <f t="shared" ref="EB49:FJ49" si="65">100*((EB18/EA18)^4-1)</f>
        <v>3.4998206290401956</v>
      </c>
      <c r="EC49" s="19">
        <f t="shared" si="65"/>
        <v>4.3386493412018723</v>
      </c>
      <c r="ED49" s="19">
        <f t="shared" si="65"/>
        <v>-0.74073755362360494</v>
      </c>
      <c r="EE49" s="19">
        <f t="shared" si="65"/>
        <v>5.4086903378117057</v>
      </c>
      <c r="EF49" s="19">
        <f t="shared" si="65"/>
        <v>1.2914961932798397</v>
      </c>
      <c r="EG49" s="19">
        <f t="shared" si="65"/>
        <v>2.4472173212962245</v>
      </c>
      <c r="EH49" s="19">
        <f t="shared" si="65"/>
        <v>2.9891591477831048</v>
      </c>
      <c r="EI49" s="19">
        <f t="shared" si="65"/>
        <v>2.2765167122210661</v>
      </c>
      <c r="EJ49" s="19">
        <f t="shared" si="65"/>
        <v>3.5018590895691259</v>
      </c>
      <c r="EK49" s="19">
        <f t="shared" si="65"/>
        <v>1.207162329606537</v>
      </c>
      <c r="EL49" s="19">
        <f t="shared" si="65"/>
        <v>-3.0702824477227719</v>
      </c>
      <c r="EM49" s="19">
        <f t="shared" si="65"/>
        <v>1.8916264772231628</v>
      </c>
      <c r="EN49" s="19">
        <f t="shared" si="65"/>
        <v>3.9751229748749006</v>
      </c>
      <c r="EO49" s="18">
        <f t="shared" si="65"/>
        <v>2.896354802272505</v>
      </c>
      <c r="EP49" s="18">
        <f t="shared" si="65"/>
        <v>2.2218425113385232</v>
      </c>
      <c r="EQ49" s="18">
        <f t="shared" si="65"/>
        <v>1.9631542435468496</v>
      </c>
      <c r="ER49" s="18">
        <f t="shared" si="65"/>
        <v>1.8603790597854442</v>
      </c>
      <c r="ES49" s="18">
        <f t="shared" si="65"/>
        <v>3.7259546950663136E-2</v>
      </c>
      <c r="ET49" s="18">
        <f t="shared" si="65"/>
        <v>1.3390372001193196</v>
      </c>
      <c r="EU49" s="18">
        <f t="shared" si="65"/>
        <v>0.53088981062083818</v>
      </c>
      <c r="EV49" s="18">
        <f t="shared" si="65"/>
        <v>0.93017942967164036</v>
      </c>
      <c r="EW49" s="18">
        <f t="shared" si="65"/>
        <v>0.8173529972693494</v>
      </c>
      <c r="EX49" s="18">
        <f t="shared" si="65"/>
        <v>0.92251415509938539</v>
      </c>
      <c r="EY49" s="18">
        <f t="shared" si="65"/>
        <v>2.0739537292732368</v>
      </c>
      <c r="EZ49" s="18">
        <f t="shared" si="65"/>
        <v>0.25267531736035131</v>
      </c>
      <c r="FA49" s="18">
        <f t="shared" si="65"/>
        <v>1.3297629521328957</v>
      </c>
      <c r="FB49" s="18">
        <f t="shared" si="65"/>
        <v>0.8200873825586541</v>
      </c>
      <c r="FC49" s="18">
        <f t="shared" si="65"/>
        <v>1.3954662771590742</v>
      </c>
      <c r="FD49" s="18">
        <f t="shared" si="65"/>
        <v>0.77994123126710058</v>
      </c>
      <c r="FE49" s="18">
        <f t="shared" si="65"/>
        <v>1.1327933795189926</v>
      </c>
      <c r="FF49" s="18">
        <f t="shared" si="65"/>
        <v>1.061552703945301</v>
      </c>
      <c r="FG49" s="18">
        <f t="shared" si="65"/>
        <v>1.5113305882312078</v>
      </c>
      <c r="FH49" s="18">
        <f t="shared" si="65"/>
        <v>0.95718684741630256</v>
      </c>
      <c r="FI49" s="18">
        <f t="shared" si="65"/>
        <v>1.6382905862961872</v>
      </c>
      <c r="FJ49" s="18">
        <f t="shared" si="65"/>
        <v>1.279067901660369</v>
      </c>
    </row>
    <row r="50" spans="2:166" x14ac:dyDescent="0.2">
      <c r="B50" t="str">
        <f t="shared" si="5"/>
        <v xml:space="preserve">      Leisure and Hospitality</v>
      </c>
      <c r="C50" s="19"/>
      <c r="D50" s="19">
        <f t="shared" ref="D50:AI50" si="66">100*((D19/C19)^4-1)</f>
        <v>4.0619279457863255</v>
      </c>
      <c r="E50" s="19">
        <f t="shared" si="66"/>
        <v>2.3685132421017441</v>
      </c>
      <c r="F50" s="19">
        <f t="shared" si="66"/>
        <v>-1.1619339325340317</v>
      </c>
      <c r="G50" s="19">
        <f t="shared" si="66"/>
        <v>7.3640249731502294</v>
      </c>
      <c r="H50" s="19">
        <f t="shared" si="66"/>
        <v>-1.9970840746354246</v>
      </c>
      <c r="I50" s="19">
        <f t="shared" si="66"/>
        <v>-6.6185398422132335</v>
      </c>
      <c r="J50" s="19">
        <f t="shared" si="66"/>
        <v>3.272322655397053</v>
      </c>
      <c r="K50" s="19">
        <f t="shared" si="66"/>
        <v>4.294894750650502</v>
      </c>
      <c r="L50" s="19">
        <f t="shared" si="66"/>
        <v>1.8884534130137132</v>
      </c>
      <c r="M50" s="19">
        <f t="shared" si="66"/>
        <v>4.9716406214933562</v>
      </c>
      <c r="N50" s="19">
        <f t="shared" si="66"/>
        <v>2.433240019326699</v>
      </c>
      <c r="O50" s="19">
        <f t="shared" si="66"/>
        <v>3.5717166473591133</v>
      </c>
      <c r="P50" s="19">
        <f t="shared" si="66"/>
        <v>3.8273213318680721</v>
      </c>
      <c r="Q50" s="19">
        <f t="shared" si="66"/>
        <v>6.3776202656665282</v>
      </c>
      <c r="R50" s="19">
        <f t="shared" si="66"/>
        <v>-3.7630164963141088</v>
      </c>
      <c r="S50" s="19">
        <f t="shared" si="66"/>
        <v>3.4858172909753682</v>
      </c>
      <c r="T50" s="19">
        <f t="shared" si="66"/>
        <v>5.4295914324086203</v>
      </c>
      <c r="U50" s="19">
        <f t="shared" si="66"/>
        <v>-1.4732713320952051</v>
      </c>
      <c r="V50" s="19">
        <f t="shared" si="66"/>
        <v>8.0740384037017563</v>
      </c>
      <c r="W50" s="19">
        <f t="shared" si="66"/>
        <v>7.0745635984552413</v>
      </c>
      <c r="X50" s="19">
        <f t="shared" si="66"/>
        <v>1.9694140683884864</v>
      </c>
      <c r="Y50" s="19">
        <f t="shared" si="66"/>
        <v>-1.803496425372586</v>
      </c>
      <c r="Z50" s="19">
        <f t="shared" si="66"/>
        <v>9.2978857046844823</v>
      </c>
      <c r="AA50" s="19">
        <f t="shared" si="66"/>
        <v>-3.8921686270196654</v>
      </c>
      <c r="AB50" s="19">
        <f t="shared" si="66"/>
        <v>9.3179630992873186</v>
      </c>
      <c r="AC50" s="19">
        <f t="shared" si="66"/>
        <v>6.3115108362340466</v>
      </c>
      <c r="AD50" s="19">
        <f t="shared" si="66"/>
        <v>2.8815698153110914</v>
      </c>
      <c r="AE50" s="19">
        <f t="shared" si="66"/>
        <v>0.49321731402112157</v>
      </c>
      <c r="AF50" s="19">
        <f t="shared" si="66"/>
        <v>-0.61321297146851306</v>
      </c>
      <c r="AG50" s="19">
        <f t="shared" si="66"/>
        <v>6.2993029802287159</v>
      </c>
      <c r="AH50" s="19">
        <f t="shared" si="66"/>
        <v>8.6323236289130847</v>
      </c>
      <c r="AI50" s="19">
        <f t="shared" si="66"/>
        <v>-1.0646068172830758</v>
      </c>
      <c r="AJ50" s="19">
        <f t="shared" ref="AJ50:BO50" si="67">100*((AJ19/AI19)^4-1)</f>
        <v>6.4623564373317066</v>
      </c>
      <c r="AK50" s="19">
        <f t="shared" si="67"/>
        <v>3.6840614627766444</v>
      </c>
      <c r="AL50" s="19">
        <f t="shared" si="67"/>
        <v>-3.1000936662934908</v>
      </c>
      <c r="AM50" s="19">
        <f t="shared" si="67"/>
        <v>16.901579835205681</v>
      </c>
      <c r="AN50" s="19">
        <f t="shared" si="67"/>
        <v>0.56425307921386114</v>
      </c>
      <c r="AO50" s="19">
        <f t="shared" si="67"/>
        <v>1.9254721550437282</v>
      </c>
      <c r="AP50" s="19">
        <f t="shared" si="67"/>
        <v>5.364887209355218</v>
      </c>
      <c r="AQ50" s="19">
        <f t="shared" si="67"/>
        <v>2.452505985809128</v>
      </c>
      <c r="AR50" s="19">
        <f t="shared" si="67"/>
        <v>-2.5015756624110375</v>
      </c>
      <c r="AS50" s="19">
        <f t="shared" si="67"/>
        <v>-5.9402425253546109</v>
      </c>
      <c r="AT50" s="19">
        <f t="shared" si="67"/>
        <v>9.1629683489620639</v>
      </c>
      <c r="AU50" s="19">
        <f t="shared" si="67"/>
        <v>-0.10972430732587579</v>
      </c>
      <c r="AV50" s="19">
        <f t="shared" si="67"/>
        <v>-1.7452539843549442</v>
      </c>
      <c r="AW50" s="19">
        <f t="shared" si="67"/>
        <v>-3.2676966915489269</v>
      </c>
      <c r="AX50" s="19">
        <f t="shared" si="67"/>
        <v>-9.1225195900993974</v>
      </c>
      <c r="AY50" s="19">
        <f t="shared" si="67"/>
        <v>-1.4724370005920306</v>
      </c>
      <c r="AZ50" s="19">
        <f t="shared" si="67"/>
        <v>2.6553614752961474</v>
      </c>
      <c r="BA50" s="19">
        <f t="shared" si="67"/>
        <v>2.0600182318918581</v>
      </c>
      <c r="BB50" s="19">
        <f t="shared" si="67"/>
        <v>-0.45121191464745358</v>
      </c>
      <c r="BC50" s="19">
        <f t="shared" si="67"/>
        <v>1.5931407777987294</v>
      </c>
      <c r="BD50" s="19">
        <f t="shared" si="67"/>
        <v>0.45146655134289393</v>
      </c>
      <c r="BE50" s="19">
        <f t="shared" si="67"/>
        <v>4.6949864426278243</v>
      </c>
      <c r="BF50" s="19">
        <f t="shared" si="67"/>
        <v>6.72805456393617</v>
      </c>
      <c r="BG50" s="19">
        <f t="shared" si="67"/>
        <v>0.10951402122965082</v>
      </c>
      <c r="BH50" s="19">
        <f t="shared" si="67"/>
        <v>4.2239924509523963</v>
      </c>
      <c r="BI50" s="19">
        <f t="shared" si="67"/>
        <v>-0.97125950054786081</v>
      </c>
      <c r="BJ50" s="19">
        <f t="shared" si="67"/>
        <v>4.1902281630128213</v>
      </c>
      <c r="BK50" s="19">
        <f t="shared" si="67"/>
        <v>1.9485219185268132</v>
      </c>
      <c r="BL50" s="19">
        <f t="shared" si="67"/>
        <v>5.5671334352160873</v>
      </c>
      <c r="BM50" s="19">
        <f t="shared" si="67"/>
        <v>2.3415719520226919</v>
      </c>
      <c r="BN50" s="19">
        <f t="shared" si="67"/>
        <v>3.399432567429983</v>
      </c>
      <c r="BO50" s="19">
        <f t="shared" si="67"/>
        <v>3.3707881302485365</v>
      </c>
      <c r="BP50" s="19">
        <f t="shared" ref="BP50:CU50" si="68">100*((BP19/BO19)^4-1)</f>
        <v>1.6610078345273838</v>
      </c>
      <c r="BQ50" s="19">
        <f t="shared" si="68"/>
        <v>5.1305326749996771</v>
      </c>
      <c r="BR50" s="19">
        <f t="shared" si="68"/>
        <v>3.3908372445013324</v>
      </c>
      <c r="BS50" s="19">
        <f t="shared" si="68"/>
        <v>4.3977641606916196</v>
      </c>
      <c r="BT50" s="19">
        <f t="shared" si="68"/>
        <v>2.2081978459349783</v>
      </c>
      <c r="BU50" s="19">
        <f t="shared" si="68"/>
        <v>3.4090713945127415</v>
      </c>
      <c r="BV50" s="19">
        <f t="shared" si="68"/>
        <v>2.7776126339795093</v>
      </c>
      <c r="BW50" s="19">
        <f t="shared" si="68"/>
        <v>3.3569050528497346</v>
      </c>
      <c r="BX50" s="19">
        <f t="shared" si="68"/>
        <v>-1.2513382231441494</v>
      </c>
      <c r="BY50" s="19">
        <f t="shared" si="68"/>
        <v>0.29136802361628966</v>
      </c>
      <c r="BZ50" s="19">
        <f t="shared" si="68"/>
        <v>-6.2465539683022371</v>
      </c>
      <c r="CA50" s="19">
        <f t="shared" si="68"/>
        <v>-7.9299816655479809</v>
      </c>
      <c r="CB50" s="19">
        <f t="shared" si="68"/>
        <v>-7.1425245785930347</v>
      </c>
      <c r="CC50" s="19">
        <f t="shared" si="68"/>
        <v>0.30773153316137059</v>
      </c>
      <c r="CD50" s="19">
        <f t="shared" si="68"/>
        <v>-2.5350466384023052</v>
      </c>
      <c r="CE50" s="19">
        <f t="shared" si="68"/>
        <v>-0.30876086578359718</v>
      </c>
      <c r="CF50" s="19">
        <f t="shared" si="68"/>
        <v>2.1831554485097326</v>
      </c>
      <c r="CG50" s="19">
        <f t="shared" si="68"/>
        <v>2.0671151587613457</v>
      </c>
      <c r="CH50" s="19">
        <f t="shared" si="68"/>
        <v>3.9342990390152321</v>
      </c>
      <c r="CI50" s="19">
        <f t="shared" si="68"/>
        <v>0.40485778220238355</v>
      </c>
      <c r="CJ50" s="19">
        <f t="shared" si="68"/>
        <v>3.7881406566032449</v>
      </c>
      <c r="CK50" s="19">
        <f t="shared" si="68"/>
        <v>1.0040081968190062</v>
      </c>
      <c r="CL50" s="19">
        <f t="shared" si="68"/>
        <v>3.9483955423911032</v>
      </c>
      <c r="CM50" s="19">
        <f t="shared" si="68"/>
        <v>3.7065598608762462</v>
      </c>
      <c r="CN50" s="19">
        <f t="shared" si="68"/>
        <v>4.1764687229960851</v>
      </c>
      <c r="CO50" s="19">
        <f t="shared" si="68"/>
        <v>1.7560556210883149</v>
      </c>
      <c r="CP50" s="19">
        <f t="shared" si="68"/>
        <v>6.6240833396595589</v>
      </c>
      <c r="CQ50" s="19">
        <f t="shared" si="68"/>
        <v>3.4628845137375963</v>
      </c>
      <c r="CR50" s="19">
        <f t="shared" si="68"/>
        <v>4.7918752992151203</v>
      </c>
      <c r="CS50" s="19">
        <f t="shared" si="68"/>
        <v>4.2542270727748743</v>
      </c>
      <c r="CT50" s="19">
        <f t="shared" si="68"/>
        <v>3.5460878785653183</v>
      </c>
      <c r="CU50" s="19">
        <f t="shared" si="68"/>
        <v>4.360808769974267</v>
      </c>
      <c r="CV50" s="19">
        <f t="shared" ref="CV50:EA50" si="69">100*((CV19/CU19)^4-1)</f>
        <v>1.1795267800813969</v>
      </c>
      <c r="CW50" s="19">
        <f t="shared" si="69"/>
        <v>3.374462462833594</v>
      </c>
      <c r="CX50" s="19">
        <f t="shared" si="69"/>
        <v>1.7080184845994051</v>
      </c>
      <c r="CY50" s="19">
        <f t="shared" si="69"/>
        <v>5.5372401809428373</v>
      </c>
      <c r="CZ50" s="19">
        <f t="shared" si="69"/>
        <v>4.3699716820515766</v>
      </c>
      <c r="DA50" s="19">
        <f t="shared" si="69"/>
        <v>8.506973482629876</v>
      </c>
      <c r="DB50" s="19">
        <f t="shared" si="69"/>
        <v>2.5766342023130884</v>
      </c>
      <c r="DC50" s="19">
        <f t="shared" si="69"/>
        <v>4.6433979000677361</v>
      </c>
      <c r="DD50" s="19">
        <f t="shared" si="69"/>
        <v>3.2995652196410985</v>
      </c>
      <c r="DE50" s="19">
        <f t="shared" si="69"/>
        <v>4.8097848803455134</v>
      </c>
      <c r="DF50" s="19">
        <f t="shared" si="69"/>
        <v>1.8978326045115068</v>
      </c>
      <c r="DG50" s="19">
        <f t="shared" si="69"/>
        <v>3.6367459731304397</v>
      </c>
      <c r="DH50" s="19">
        <f t="shared" si="69"/>
        <v>5.4420726555575394</v>
      </c>
      <c r="DI50" s="19">
        <f t="shared" si="69"/>
        <v>7.978457766331104E-2</v>
      </c>
      <c r="DJ50" s="19">
        <f t="shared" si="69"/>
        <v>1.9276554145949421</v>
      </c>
      <c r="DK50" s="19">
        <f t="shared" si="69"/>
        <v>5.5896778698141691</v>
      </c>
      <c r="DL50" s="19">
        <f t="shared" si="69"/>
        <v>3.1686996264000067</v>
      </c>
      <c r="DM50" s="19">
        <f t="shared" si="69"/>
        <v>-0.38785952581854577</v>
      </c>
      <c r="DN50" s="19">
        <f t="shared" si="69"/>
        <v>3.1468885199021024</v>
      </c>
      <c r="DO50" s="19">
        <f t="shared" si="69"/>
        <v>7.7182823230370623E-2</v>
      </c>
      <c r="DP50" s="19">
        <f t="shared" si="69"/>
        <v>1.62992666401649</v>
      </c>
      <c r="DQ50" s="19">
        <f t="shared" si="69"/>
        <v>1.7011024026495125</v>
      </c>
      <c r="DR50" s="19">
        <f t="shared" si="69"/>
        <v>0.61349513407684686</v>
      </c>
      <c r="DS50" s="19">
        <f t="shared" si="69"/>
        <v>-4.7266662381795443</v>
      </c>
      <c r="DT50" s="19">
        <f t="shared" si="69"/>
        <v>-90.312417959801138</v>
      </c>
      <c r="DU50" s="19">
        <f t="shared" si="69"/>
        <v>69.504649675526736</v>
      </c>
      <c r="DV50" s="19">
        <f t="shared" si="69"/>
        <v>9.4262228152908634</v>
      </c>
      <c r="DW50" s="19">
        <f t="shared" si="69"/>
        <v>-4.4372579639724403</v>
      </c>
      <c r="DX50" s="19">
        <f t="shared" si="69"/>
        <v>52.086509725747597</v>
      </c>
      <c r="DY50" s="19">
        <f t="shared" si="69"/>
        <v>51.3962077387758</v>
      </c>
      <c r="DZ50" s="19">
        <f t="shared" si="69"/>
        <v>23.241344062479019</v>
      </c>
      <c r="EA50" s="19">
        <f t="shared" si="69"/>
        <v>8.5932834838997394</v>
      </c>
      <c r="EB50" s="19">
        <f t="shared" ref="EB50:FJ50" si="70">100*((EB19/EA19)^4-1)</f>
        <v>8.6054232146313367</v>
      </c>
      <c r="EC50" s="19">
        <f t="shared" si="70"/>
        <v>11.861509485700195</v>
      </c>
      <c r="ED50" s="19">
        <f t="shared" si="70"/>
        <v>7.5447717344114151</v>
      </c>
      <c r="EE50" s="19">
        <f t="shared" si="70"/>
        <v>8.2126226164070957</v>
      </c>
      <c r="EF50" s="19">
        <f t="shared" si="70"/>
        <v>7.3443000461154151</v>
      </c>
      <c r="EG50" s="19">
        <f t="shared" si="70"/>
        <v>3.6427671076096235</v>
      </c>
      <c r="EH50" s="19">
        <f t="shared" si="70"/>
        <v>2.8636832700754233</v>
      </c>
      <c r="EI50" s="19">
        <f t="shared" si="70"/>
        <v>-1.2003465144669101</v>
      </c>
      <c r="EJ50" s="19">
        <f t="shared" si="70"/>
        <v>3.7608348662264035</v>
      </c>
      <c r="EK50" s="19">
        <f t="shared" si="70"/>
        <v>3.8079428441590402</v>
      </c>
      <c r="EL50" s="19">
        <f t="shared" si="70"/>
        <v>-2.2755321868521361</v>
      </c>
      <c r="EM50" s="19">
        <f t="shared" si="70"/>
        <v>-0.23859219916071428</v>
      </c>
      <c r="EN50" s="19">
        <f t="shared" si="70"/>
        <v>3.5509072596664915</v>
      </c>
      <c r="EO50" s="18">
        <f t="shared" si="70"/>
        <v>0.92351278605742326</v>
      </c>
      <c r="EP50" s="18">
        <f t="shared" si="70"/>
        <v>3.506226129326695</v>
      </c>
      <c r="EQ50" s="18">
        <f t="shared" si="70"/>
        <v>5.0833561118710957</v>
      </c>
      <c r="ER50" s="18">
        <f t="shared" si="70"/>
        <v>9.0078037636213359</v>
      </c>
      <c r="ES50" s="18">
        <f t="shared" si="70"/>
        <v>3.3796320074392483</v>
      </c>
      <c r="ET50" s="18">
        <f t="shared" si="70"/>
        <v>1.3161188882755193</v>
      </c>
      <c r="EU50" s="18">
        <f t="shared" si="70"/>
        <v>-0.556946291960847</v>
      </c>
      <c r="EV50" s="18">
        <f t="shared" si="70"/>
        <v>-1.7830018434625838</v>
      </c>
      <c r="EW50" s="18">
        <f t="shared" si="70"/>
        <v>-1.0057361165335288</v>
      </c>
      <c r="EX50" s="18">
        <f t="shared" si="70"/>
        <v>-0.23301173406655717</v>
      </c>
      <c r="EY50" s="18">
        <f t="shared" si="70"/>
        <v>-3.3753667080385519</v>
      </c>
      <c r="EZ50" s="18">
        <f t="shared" si="70"/>
        <v>0.46469908870634402</v>
      </c>
      <c r="FA50" s="18">
        <f t="shared" si="70"/>
        <v>0.92420463792302066</v>
      </c>
      <c r="FB50" s="18">
        <f t="shared" si="70"/>
        <v>1.1639491885087949</v>
      </c>
      <c r="FC50" s="18">
        <f t="shared" si="70"/>
        <v>0.1991557916822595</v>
      </c>
      <c r="FD50" s="18">
        <f t="shared" si="70"/>
        <v>0.56397023728949058</v>
      </c>
      <c r="FE50" s="18">
        <f t="shared" si="70"/>
        <v>0.35660672010311423</v>
      </c>
      <c r="FF50" s="18">
        <f t="shared" si="70"/>
        <v>-7.6759702024253862E-3</v>
      </c>
      <c r="FG50" s="18">
        <f t="shared" si="70"/>
        <v>-0.7366907260450084</v>
      </c>
      <c r="FH50" s="18">
        <f t="shared" si="70"/>
        <v>-8.7733772452436298E-2</v>
      </c>
      <c r="FI50" s="18">
        <f t="shared" si="70"/>
        <v>-0.19058567765209977</v>
      </c>
      <c r="FJ50" s="18">
        <f t="shared" si="70"/>
        <v>4.2107740902475044E-2</v>
      </c>
    </row>
    <row r="51" spans="2:166" x14ac:dyDescent="0.2">
      <c r="B51" t="str">
        <f t="shared" si="5"/>
        <v xml:space="preserve">   Government</v>
      </c>
      <c r="C51" s="19"/>
      <c r="D51" s="19">
        <f t="shared" ref="D51:AI51" si="71">100*((D20/C20)^4-1)</f>
        <v>3.2551702202031185</v>
      </c>
      <c r="E51" s="19">
        <f t="shared" si="71"/>
        <v>10.018519574392414</v>
      </c>
      <c r="F51" s="19">
        <f t="shared" si="71"/>
        <v>-2.8179644464845222</v>
      </c>
      <c r="G51" s="19">
        <f t="shared" si="71"/>
        <v>1.8958957963616463</v>
      </c>
      <c r="H51" s="19">
        <f t="shared" si="71"/>
        <v>9.4163957090785075</v>
      </c>
      <c r="I51" s="19">
        <f t="shared" si="71"/>
        <v>5.7923955943594896</v>
      </c>
      <c r="J51" s="19">
        <f t="shared" si="71"/>
        <v>-0.85744414268735802</v>
      </c>
      <c r="K51" s="19">
        <f t="shared" si="71"/>
        <v>7.2585715351986435</v>
      </c>
      <c r="L51" s="19">
        <f t="shared" si="71"/>
        <v>2.3068580786691495</v>
      </c>
      <c r="M51" s="19">
        <f t="shared" si="71"/>
        <v>0.16856296303529028</v>
      </c>
      <c r="N51" s="19">
        <f t="shared" si="71"/>
        <v>6.5538321756497764</v>
      </c>
      <c r="O51" s="19">
        <f t="shared" si="71"/>
        <v>-1.565205105425127</v>
      </c>
      <c r="P51" s="19">
        <f t="shared" si="71"/>
        <v>2.6889257409270062</v>
      </c>
      <c r="Q51" s="19">
        <f t="shared" si="71"/>
        <v>3.0085659721744928</v>
      </c>
      <c r="R51" s="19">
        <f t="shared" si="71"/>
        <v>2.4003070955915584</v>
      </c>
      <c r="S51" s="19">
        <f t="shared" si="71"/>
        <v>-0.24442396154870094</v>
      </c>
      <c r="T51" s="19">
        <f t="shared" si="71"/>
        <v>2.3874631088324438</v>
      </c>
      <c r="U51" s="19">
        <f t="shared" si="71"/>
        <v>-2.092482993191136</v>
      </c>
      <c r="V51" s="19">
        <f t="shared" si="71"/>
        <v>8.4077374325762566</v>
      </c>
      <c r="W51" s="19">
        <f t="shared" si="71"/>
        <v>2.1753660999721314</v>
      </c>
      <c r="X51" s="19">
        <f t="shared" si="71"/>
        <v>0.31834435639144232</v>
      </c>
      <c r="Y51" s="19">
        <f t="shared" si="71"/>
        <v>-1.5791241423173674</v>
      </c>
      <c r="Z51" s="19">
        <f t="shared" si="71"/>
        <v>3.5552105622194574</v>
      </c>
      <c r="AA51" s="19">
        <f t="shared" si="71"/>
        <v>5.6494871190138518</v>
      </c>
      <c r="AB51" s="19">
        <f t="shared" si="71"/>
        <v>-1.164470852020083</v>
      </c>
      <c r="AC51" s="19">
        <f t="shared" si="71"/>
        <v>-0.23439778968867842</v>
      </c>
      <c r="AD51" s="19">
        <f t="shared" si="71"/>
        <v>0.94227853555381991</v>
      </c>
      <c r="AE51" s="19">
        <f t="shared" si="71"/>
        <v>0.31262187968938981</v>
      </c>
      <c r="AF51" s="19">
        <f t="shared" si="71"/>
        <v>8.4453345598834328</v>
      </c>
      <c r="AG51" s="19">
        <f t="shared" si="71"/>
        <v>0.53614049380643625</v>
      </c>
      <c r="AH51" s="19">
        <f t="shared" si="71"/>
        <v>1.2269795215327894</v>
      </c>
      <c r="AI51" s="19">
        <f t="shared" si="71"/>
        <v>3.3128285053562134</v>
      </c>
      <c r="AJ51" s="19">
        <f t="shared" ref="AJ51:BO51" si="72">100*((AJ20/AI20)^4-1)</f>
        <v>3.2856190143147668</v>
      </c>
      <c r="AK51" s="19">
        <f t="shared" si="72"/>
        <v>2.5702715853172631</v>
      </c>
      <c r="AL51" s="19">
        <f t="shared" si="72"/>
        <v>2.0996659626195235</v>
      </c>
      <c r="AM51" s="19">
        <f t="shared" si="72"/>
        <v>1.189578004259606</v>
      </c>
      <c r="AN51" s="19">
        <f t="shared" si="72"/>
        <v>3.3626223448468329</v>
      </c>
      <c r="AO51" s="19">
        <f t="shared" si="72"/>
        <v>4.0113925928159544</v>
      </c>
      <c r="AP51" s="19">
        <f t="shared" si="72"/>
        <v>0.14503260852603006</v>
      </c>
      <c r="AQ51" s="19">
        <f t="shared" si="72"/>
        <v>2.1912992507381324</v>
      </c>
      <c r="AR51" s="19">
        <f t="shared" si="72"/>
        <v>3.9483400303471416</v>
      </c>
      <c r="AS51" s="19">
        <f t="shared" si="72"/>
        <v>-2.1940243264601977</v>
      </c>
      <c r="AT51" s="19">
        <f t="shared" si="72"/>
        <v>-0.21511151128866812</v>
      </c>
      <c r="AU51" s="19">
        <f t="shared" si="72"/>
        <v>8.7454516196943786</v>
      </c>
      <c r="AV51" s="19">
        <f t="shared" si="72"/>
        <v>3.8512026024840162</v>
      </c>
      <c r="AW51" s="19">
        <f t="shared" si="72"/>
        <v>2.105929895565839</v>
      </c>
      <c r="AX51" s="19">
        <f t="shared" si="72"/>
        <v>3.2965242738631106</v>
      </c>
      <c r="AY51" s="19">
        <f t="shared" si="72"/>
        <v>1.7293157566746542</v>
      </c>
      <c r="AZ51" s="19">
        <f t="shared" si="72"/>
        <v>1.6525730504668878</v>
      </c>
      <c r="BA51" s="19">
        <f t="shared" si="72"/>
        <v>0.54635351848417724</v>
      </c>
      <c r="BB51" s="19">
        <f t="shared" si="72"/>
        <v>2.403532599221947</v>
      </c>
      <c r="BC51" s="19">
        <f t="shared" si="72"/>
        <v>1.223435227942371</v>
      </c>
      <c r="BD51" s="19">
        <f t="shared" si="72"/>
        <v>2.3132229864866183</v>
      </c>
      <c r="BE51" s="19">
        <f t="shared" si="72"/>
        <v>-2.8529303152295515</v>
      </c>
      <c r="BF51" s="19">
        <f t="shared" si="72"/>
        <v>1.5628685635987516</v>
      </c>
      <c r="BG51" s="19">
        <f t="shared" si="72"/>
        <v>-1.3391173695957437</v>
      </c>
      <c r="BH51" s="19">
        <f t="shared" si="72"/>
        <v>0.67693107605282243</v>
      </c>
      <c r="BI51" s="19">
        <f t="shared" si="72"/>
        <v>0.94705918221091867</v>
      </c>
      <c r="BJ51" s="19">
        <f t="shared" si="72"/>
        <v>0.13456684388553075</v>
      </c>
      <c r="BK51" s="19">
        <f t="shared" si="72"/>
        <v>-2.0016047691003291</v>
      </c>
      <c r="BL51" s="19">
        <f t="shared" si="72"/>
        <v>1.0173720606107439</v>
      </c>
      <c r="BM51" s="19">
        <f t="shared" si="72"/>
        <v>8.8817841970012523E-14</v>
      </c>
      <c r="BN51" s="19">
        <f t="shared" si="72"/>
        <v>0.81121774916375067</v>
      </c>
      <c r="BO51" s="19">
        <f t="shared" si="72"/>
        <v>0.94498162591558632</v>
      </c>
      <c r="BP51" s="19">
        <f t="shared" ref="BP51:CU51" si="73">100*((BP20/BO20)^4-1)</f>
        <v>-0.66934169216424921</v>
      </c>
      <c r="BQ51" s="19">
        <f t="shared" si="73"/>
        <v>-0.60356940617577459</v>
      </c>
      <c r="BR51" s="19">
        <f t="shared" si="73"/>
        <v>1.3531607455140815</v>
      </c>
      <c r="BS51" s="19">
        <f t="shared" si="73"/>
        <v>0.67260566838645008</v>
      </c>
      <c r="BT51" s="19">
        <f t="shared" si="73"/>
        <v>1.0084801353870132</v>
      </c>
      <c r="BU51" s="19">
        <f t="shared" si="73"/>
        <v>2.3589853269121885</v>
      </c>
      <c r="BV51" s="19">
        <f t="shared" si="73"/>
        <v>1.2009873811821281</v>
      </c>
      <c r="BW51" s="19">
        <f t="shared" si="73"/>
        <v>2.4055056358639026</v>
      </c>
      <c r="BX51" s="19">
        <f t="shared" si="73"/>
        <v>0</v>
      </c>
      <c r="BY51" s="19">
        <f t="shared" si="73"/>
        <v>7.4406437706456607</v>
      </c>
      <c r="BZ51" s="19">
        <f t="shared" si="73"/>
        <v>1.1037960602336749</v>
      </c>
      <c r="CA51" s="19">
        <f t="shared" si="73"/>
        <v>-1.2195957862592532</v>
      </c>
      <c r="CB51" s="19">
        <f t="shared" si="73"/>
        <v>1.5614538961210345</v>
      </c>
      <c r="CC51" s="19">
        <f t="shared" si="73"/>
        <v>-1.7283741291887367</v>
      </c>
      <c r="CD51" s="19">
        <f t="shared" si="73"/>
        <v>-1.28802055054833</v>
      </c>
      <c r="CE51" s="19">
        <f t="shared" si="73"/>
        <v>-0.71225940893778761</v>
      </c>
      <c r="CF51" s="19">
        <f t="shared" si="73"/>
        <v>6.051366093073951</v>
      </c>
      <c r="CG51" s="19">
        <f t="shared" si="73"/>
        <v>-3.6035160579677261</v>
      </c>
      <c r="CH51" s="19">
        <f t="shared" si="73"/>
        <v>-4.0758929797474197</v>
      </c>
      <c r="CI51" s="19">
        <f t="shared" si="73"/>
        <v>-1.624001991725843</v>
      </c>
      <c r="CJ51" s="19">
        <f t="shared" si="73"/>
        <v>-1.1110095676371889</v>
      </c>
      <c r="CK51" s="19">
        <f t="shared" si="73"/>
        <v>-2.8643970358778859</v>
      </c>
      <c r="CL51" s="19">
        <f t="shared" si="73"/>
        <v>1.3324266777178018</v>
      </c>
      <c r="CM51" s="19">
        <f t="shared" si="73"/>
        <v>1.3280030712656599</v>
      </c>
      <c r="CN51" s="19">
        <f t="shared" si="73"/>
        <v>-0.26315775217251591</v>
      </c>
      <c r="CO51" s="19">
        <f t="shared" si="73"/>
        <v>0.13186086886449733</v>
      </c>
      <c r="CP51" s="19">
        <f t="shared" si="73"/>
        <v>2.3256774142379921</v>
      </c>
      <c r="CQ51" s="19">
        <f t="shared" si="73"/>
        <v>1.3164213257728097</v>
      </c>
      <c r="CR51" s="19">
        <f t="shared" si="73"/>
        <v>-6.5268823804032206E-2</v>
      </c>
      <c r="CS51" s="19">
        <f t="shared" si="73"/>
        <v>0.58895546387642828</v>
      </c>
      <c r="CT51" s="19">
        <f t="shared" si="73"/>
        <v>3.3668768061255516</v>
      </c>
      <c r="CU51" s="19">
        <f t="shared" si="73"/>
        <v>1.1690085364251646</v>
      </c>
      <c r="CV51" s="19">
        <f t="shared" ref="CV51:EA51" si="74">100*((CV20/CU20)^4-1)</f>
        <v>0.25814765538416662</v>
      </c>
      <c r="CW51" s="19">
        <f t="shared" si="74"/>
        <v>1.94704657028415</v>
      </c>
      <c r="CX51" s="19">
        <f t="shared" si="74"/>
        <v>2.5897009326398823</v>
      </c>
      <c r="CY51" s="19">
        <f t="shared" si="74"/>
        <v>2.8981298892357232</v>
      </c>
      <c r="CZ51" s="19">
        <f t="shared" si="74"/>
        <v>2.7481024043673141</v>
      </c>
      <c r="DA51" s="19">
        <f t="shared" si="74"/>
        <v>3.1145867739490241</v>
      </c>
      <c r="DB51" s="19">
        <f t="shared" si="74"/>
        <v>1.8837787148197283</v>
      </c>
      <c r="DC51" s="19">
        <f t="shared" si="74"/>
        <v>1.1218338427916086</v>
      </c>
      <c r="DD51" s="19">
        <f t="shared" si="74"/>
        <v>3.3842211430725744</v>
      </c>
      <c r="DE51" s="19">
        <f t="shared" si="74"/>
        <v>1.8540915749320597</v>
      </c>
      <c r="DF51" s="19">
        <f t="shared" si="74"/>
        <v>3.5282551827994002</v>
      </c>
      <c r="DG51" s="19">
        <f t="shared" si="74"/>
        <v>0.5462395312904933</v>
      </c>
      <c r="DH51" s="19">
        <f t="shared" si="74"/>
        <v>1.5819589681599577</v>
      </c>
      <c r="DI51" s="19">
        <f t="shared" si="74"/>
        <v>0.24121804214534137</v>
      </c>
      <c r="DJ51" s="19">
        <f t="shared" si="74"/>
        <v>1.027569957183494</v>
      </c>
      <c r="DK51" s="19">
        <f t="shared" si="74"/>
        <v>-3.2040111762009382</v>
      </c>
      <c r="DL51" s="19">
        <f t="shared" si="74"/>
        <v>-2.102502268509665</v>
      </c>
      <c r="DM51" s="19">
        <f t="shared" si="74"/>
        <v>-2.4725528636300065</v>
      </c>
      <c r="DN51" s="19">
        <f t="shared" si="74"/>
        <v>-0.79394981137559384</v>
      </c>
      <c r="DO51" s="19">
        <f t="shared" si="74"/>
        <v>-5.3517500213520641</v>
      </c>
      <c r="DP51" s="19">
        <f t="shared" si="74"/>
        <v>2.0062071316988783</v>
      </c>
      <c r="DQ51" s="19">
        <f t="shared" si="74"/>
        <v>4.9179008885992692</v>
      </c>
      <c r="DR51" s="19">
        <f t="shared" si="74"/>
        <v>-2.3046795872381676</v>
      </c>
      <c r="DS51" s="19">
        <f t="shared" si="74"/>
        <v>5.2063597448448018</v>
      </c>
      <c r="DT51" s="19">
        <f t="shared" si="74"/>
        <v>-22.930589020688718</v>
      </c>
      <c r="DU51" s="19">
        <f t="shared" si="74"/>
        <v>10.507049834823668</v>
      </c>
      <c r="DV51" s="19">
        <f t="shared" si="74"/>
        <v>-13.886323022535729</v>
      </c>
      <c r="DW51" s="19">
        <f t="shared" si="74"/>
        <v>-6.56437165060475E-2</v>
      </c>
      <c r="DX51" s="19">
        <f t="shared" si="74"/>
        <v>6.1799674792903714</v>
      </c>
      <c r="DY51" s="19">
        <f t="shared" si="74"/>
        <v>12.163281557843518</v>
      </c>
      <c r="DZ51" s="19">
        <f t="shared" si="74"/>
        <v>-6.1396965696240313</v>
      </c>
      <c r="EA51" s="19">
        <f t="shared" si="74"/>
        <v>-13.270233757798444</v>
      </c>
      <c r="EB51" s="19">
        <f t="shared" ref="EB51:FJ51" si="75">100*((EB20/EA20)^4-1)</f>
        <v>-1.6442961469754769</v>
      </c>
      <c r="EC51" s="19">
        <f t="shared" si="75"/>
        <v>22.248350925034789</v>
      </c>
      <c r="ED51" s="19">
        <f t="shared" si="75"/>
        <v>-6.6529876227473412</v>
      </c>
      <c r="EE51" s="19">
        <f t="shared" si="75"/>
        <v>-0.89714268316276602</v>
      </c>
      <c r="EF51" s="19">
        <f t="shared" si="75"/>
        <v>16.893096359089334</v>
      </c>
      <c r="EG51" s="19">
        <f t="shared" si="75"/>
        <v>-6.1962665633685798E-2</v>
      </c>
      <c r="EH51" s="19">
        <f t="shared" si="75"/>
        <v>-0.43320118913120487</v>
      </c>
      <c r="EI51" s="19">
        <f t="shared" si="75"/>
        <v>19.105342827853701</v>
      </c>
      <c r="EJ51" s="19">
        <f t="shared" si="75"/>
        <v>6.011562274745641</v>
      </c>
      <c r="EK51" s="19">
        <f t="shared" si="75"/>
        <v>4.2819272345548498</v>
      </c>
      <c r="EL51" s="19">
        <f t="shared" si="75"/>
        <v>1.5732817802347032</v>
      </c>
      <c r="EM51" s="19">
        <f t="shared" si="75"/>
        <v>-0.74803670898269115</v>
      </c>
      <c r="EN51" s="19">
        <f t="shared" si="75"/>
        <v>-4.0979282894619828</v>
      </c>
      <c r="EO51" s="18">
        <f t="shared" si="75"/>
        <v>-0.38035302966716866</v>
      </c>
      <c r="EP51" s="18">
        <f t="shared" si="75"/>
        <v>-1.5194036323345261</v>
      </c>
      <c r="EQ51" s="18">
        <f t="shared" si="75"/>
        <v>-0.33592517362086571</v>
      </c>
      <c r="ER51" s="18">
        <f t="shared" si="75"/>
        <v>0.74442254328108692</v>
      </c>
      <c r="ES51" s="18">
        <f t="shared" si="75"/>
        <v>0.90517807746681722</v>
      </c>
      <c r="ET51" s="18">
        <f t="shared" si="75"/>
        <v>0.38548208436015585</v>
      </c>
      <c r="EU51" s="18">
        <f t="shared" si="75"/>
        <v>-3.1735685323275309E-2</v>
      </c>
      <c r="EV51" s="18">
        <f t="shared" si="75"/>
        <v>0.30848141409605123</v>
      </c>
      <c r="EW51" s="18">
        <f t="shared" si="75"/>
        <v>0.90710720318563087</v>
      </c>
      <c r="EX51" s="18">
        <f t="shared" si="75"/>
        <v>0.63547834466299857</v>
      </c>
      <c r="EY51" s="18">
        <f t="shared" si="75"/>
        <v>0.67183433301061246</v>
      </c>
      <c r="EZ51" s="18">
        <f t="shared" si="75"/>
        <v>0.53451246227753657</v>
      </c>
      <c r="FA51" s="18">
        <f t="shared" si="75"/>
        <v>0.6353589257755976</v>
      </c>
      <c r="FB51" s="18">
        <f t="shared" si="75"/>
        <v>0.54516555129460187</v>
      </c>
      <c r="FC51" s="18">
        <f t="shared" si="75"/>
        <v>0.63802087175808264</v>
      </c>
      <c r="FD51" s="18">
        <f t="shared" si="75"/>
        <v>0.54338289605495582</v>
      </c>
      <c r="FE51" s="18">
        <f t="shared" si="75"/>
        <v>0.57669942462328372</v>
      </c>
      <c r="FF51" s="18">
        <f t="shared" si="75"/>
        <v>0.75088604689612648</v>
      </c>
      <c r="FG51" s="18">
        <f t="shared" si="75"/>
        <v>1.0922360185571245</v>
      </c>
      <c r="FH51" s="18">
        <f t="shared" si="75"/>
        <v>1.5298490506866713</v>
      </c>
      <c r="FI51" s="18">
        <f t="shared" si="75"/>
        <v>0.82973593946331636</v>
      </c>
      <c r="FJ51" s="18">
        <f t="shared" si="75"/>
        <v>-0.20705881038047824</v>
      </c>
    </row>
    <row r="52" spans="2:166" x14ac:dyDescent="0.2">
      <c r="B52" t="str">
        <f t="shared" si="5"/>
        <v xml:space="preserve">      State and local</v>
      </c>
      <c r="C52" s="19"/>
      <c r="D52" s="19">
        <f t="shared" ref="D52:AI52" si="76">100*((D21/C21)^4-1)</f>
        <v>2.0699300559136935</v>
      </c>
      <c r="E52" s="19">
        <f t="shared" si="76"/>
        <v>13.900263467939622</v>
      </c>
      <c r="F52" s="19">
        <f t="shared" si="76"/>
        <v>-1.6554220984875356</v>
      </c>
      <c r="G52" s="19">
        <f t="shared" si="76"/>
        <v>2.4263700141440303</v>
      </c>
      <c r="H52" s="19">
        <f t="shared" si="76"/>
        <v>10.580070173505064</v>
      </c>
      <c r="I52" s="19">
        <f t="shared" si="76"/>
        <v>5.1642399600378752</v>
      </c>
      <c r="J52" s="19">
        <f t="shared" si="76"/>
        <v>-0.39969972495640382</v>
      </c>
      <c r="K52" s="19">
        <f t="shared" si="76"/>
        <v>8.2580997245701226</v>
      </c>
      <c r="L52" s="19">
        <f t="shared" si="76"/>
        <v>2.5779541085318769</v>
      </c>
      <c r="M52" s="19">
        <f t="shared" si="76"/>
        <v>-0.19502675817804072</v>
      </c>
      <c r="N52" s="19">
        <f t="shared" si="76"/>
        <v>7.3199258863974714</v>
      </c>
      <c r="O52" s="19">
        <f t="shared" si="76"/>
        <v>-2.5648824825805883</v>
      </c>
      <c r="P52" s="19">
        <f t="shared" si="76"/>
        <v>2.829438849998489</v>
      </c>
      <c r="Q52" s="19">
        <f t="shared" si="76"/>
        <v>2.8095663101244117</v>
      </c>
      <c r="R52" s="19">
        <f t="shared" si="76"/>
        <v>3.1793264713575686</v>
      </c>
      <c r="S52" s="19">
        <f t="shared" si="76"/>
        <v>-9.4439847034721858E-2</v>
      </c>
      <c r="T52" s="19">
        <f t="shared" si="76"/>
        <v>2.7686632691975577</v>
      </c>
      <c r="U52" s="19">
        <f t="shared" si="76"/>
        <v>-2.2335089855083035</v>
      </c>
      <c r="V52" s="19">
        <f t="shared" si="76"/>
        <v>9.8790234613812533</v>
      </c>
      <c r="W52" s="19">
        <f t="shared" si="76"/>
        <v>3.1713964498684355</v>
      </c>
      <c r="X52" s="19">
        <f t="shared" si="76"/>
        <v>0.45813692084937241</v>
      </c>
      <c r="Y52" s="19">
        <f t="shared" si="76"/>
        <v>-1.6344718472941944</v>
      </c>
      <c r="Z52" s="19">
        <f t="shared" si="76"/>
        <v>4.4769260784007781</v>
      </c>
      <c r="AA52" s="19">
        <f t="shared" si="76"/>
        <v>6.6001722395737872</v>
      </c>
      <c r="AB52" s="19">
        <f t="shared" si="76"/>
        <v>-0.80133152305030819</v>
      </c>
      <c r="AC52" s="19">
        <f t="shared" si="76"/>
        <v>8.9515491769165401E-2</v>
      </c>
      <c r="AD52" s="19">
        <f t="shared" si="76"/>
        <v>0.62773039058476865</v>
      </c>
      <c r="AE52" s="19">
        <f t="shared" si="76"/>
        <v>0.17877090512496974</v>
      </c>
      <c r="AF52" s="19">
        <f t="shared" si="76"/>
        <v>9.6140892639541953</v>
      </c>
      <c r="AG52" s="19">
        <f t="shared" si="76"/>
        <v>-0.34858354650674217</v>
      </c>
      <c r="AH52" s="19">
        <f t="shared" si="76"/>
        <v>1.7581996649910892</v>
      </c>
      <c r="AI52" s="19">
        <f t="shared" si="76"/>
        <v>2.723024332996471</v>
      </c>
      <c r="AJ52" s="19">
        <f t="shared" ref="AJ52:BO52" si="77">100*((AJ21/AI21)^4-1)</f>
        <v>3.8549824929730692</v>
      </c>
      <c r="AK52" s="19">
        <f t="shared" si="77"/>
        <v>1.9824847062093642</v>
      </c>
      <c r="AL52" s="19">
        <f t="shared" si="77"/>
        <v>1.4552997962447023</v>
      </c>
      <c r="AM52" s="19">
        <f t="shared" si="77"/>
        <v>0.42485335861004447</v>
      </c>
      <c r="AN52" s="19">
        <f t="shared" si="77"/>
        <v>4.8308912155047068</v>
      </c>
      <c r="AO52" s="19">
        <f t="shared" si="77"/>
        <v>4.77325345153925</v>
      </c>
      <c r="AP52" s="19">
        <f t="shared" si="77"/>
        <v>-0.57821221792959676</v>
      </c>
      <c r="AQ52" s="19">
        <f t="shared" si="77"/>
        <v>2.5948218180189553</v>
      </c>
      <c r="AR52" s="19">
        <f t="shared" si="77"/>
        <v>-1.4744781481888514</v>
      </c>
      <c r="AS52" s="19">
        <f t="shared" si="77"/>
        <v>2.1670394923179348</v>
      </c>
      <c r="AT52" s="19">
        <f t="shared" si="77"/>
        <v>0.99050008051699834</v>
      </c>
      <c r="AU52" s="19">
        <f t="shared" si="77"/>
        <v>8.7210698436892784</v>
      </c>
      <c r="AV52" s="19">
        <f t="shared" si="77"/>
        <v>4.575366295676897</v>
      </c>
      <c r="AW52" s="19">
        <f t="shared" si="77"/>
        <v>2.1623004722830297</v>
      </c>
      <c r="AX52" s="19">
        <f t="shared" si="77"/>
        <v>3.5224826485770189</v>
      </c>
      <c r="AY52" s="19">
        <f t="shared" si="77"/>
        <v>2.0524296831470057</v>
      </c>
      <c r="AZ52" s="19">
        <f t="shared" si="77"/>
        <v>1.8837787148197283</v>
      </c>
      <c r="BA52" s="19">
        <f t="shared" si="77"/>
        <v>0.46629025310431782</v>
      </c>
      <c r="BB52" s="19">
        <f t="shared" si="77"/>
        <v>0</v>
      </c>
      <c r="BC52" s="19">
        <f t="shared" si="77"/>
        <v>1.2456058588334429</v>
      </c>
      <c r="BD52" s="19">
        <f t="shared" si="77"/>
        <v>2.9679689882094129</v>
      </c>
      <c r="BE52" s="19">
        <f t="shared" si="77"/>
        <v>-2.7322862368886258</v>
      </c>
      <c r="BF52" s="19">
        <f t="shared" si="77"/>
        <v>1.3972231607578767</v>
      </c>
      <c r="BG52" s="19">
        <f t="shared" si="77"/>
        <v>-1.0729927874987055</v>
      </c>
      <c r="BH52" s="19">
        <f t="shared" si="77"/>
        <v>0.77384046404445073</v>
      </c>
      <c r="BI52" s="19">
        <f t="shared" si="77"/>
        <v>1.2378962961699713</v>
      </c>
      <c r="BJ52" s="19">
        <f t="shared" si="77"/>
        <v>-7.6753330439083278E-2</v>
      </c>
      <c r="BK52" s="19">
        <f t="shared" si="77"/>
        <v>-1.4510499413437294</v>
      </c>
      <c r="BL52" s="19">
        <f t="shared" si="77"/>
        <v>1.2388547684078377</v>
      </c>
      <c r="BM52" s="19">
        <f t="shared" si="77"/>
        <v>-7.6812286424410292E-2</v>
      </c>
      <c r="BN52" s="19">
        <f t="shared" si="77"/>
        <v>1.8571761833136913</v>
      </c>
      <c r="BO52" s="19">
        <f t="shared" si="77"/>
        <v>1.4613737363777579</v>
      </c>
      <c r="BP52" s="19">
        <f t="shared" ref="BP52:CU52" si="78">100*((BP21/BO21)^4-1)</f>
        <v>-0.53247005445222761</v>
      </c>
      <c r="BQ52" s="19">
        <f t="shared" si="78"/>
        <v>-0.68512451286093512</v>
      </c>
      <c r="BR52" s="19">
        <f t="shared" si="78"/>
        <v>1.4605312310204788</v>
      </c>
      <c r="BS52" s="19">
        <f t="shared" si="78"/>
        <v>0.84057232084790989</v>
      </c>
      <c r="BT52" s="19">
        <f t="shared" si="78"/>
        <v>1.2218262332091223</v>
      </c>
      <c r="BU52" s="19">
        <f t="shared" si="78"/>
        <v>2.67902121124588</v>
      </c>
      <c r="BV52" s="19">
        <f t="shared" si="78"/>
        <v>1.1340969757008157</v>
      </c>
      <c r="BW52" s="19">
        <f t="shared" si="78"/>
        <v>2.5005897701818602</v>
      </c>
      <c r="BX52" s="19">
        <f t="shared" si="78"/>
        <v>0</v>
      </c>
      <c r="BY52" s="19">
        <f t="shared" si="78"/>
        <v>8.1466489007559151</v>
      </c>
      <c r="BZ52" s="19">
        <f t="shared" si="78"/>
        <v>1.0282691843154446</v>
      </c>
      <c r="CA52" s="19">
        <f t="shared" si="78"/>
        <v>-1.5237816693688955</v>
      </c>
      <c r="CB52" s="19">
        <f t="shared" si="78"/>
        <v>0.1466006717564472</v>
      </c>
      <c r="CC52" s="19">
        <f t="shared" si="78"/>
        <v>-0.94863874240297408</v>
      </c>
      <c r="CD52" s="19">
        <f t="shared" si="78"/>
        <v>-1.0237575704346247</v>
      </c>
      <c r="CE52" s="19">
        <f t="shared" si="78"/>
        <v>0.51617553446041686</v>
      </c>
      <c r="CF52" s="19">
        <f t="shared" si="78"/>
        <v>0.88495036164832896</v>
      </c>
      <c r="CG52" s="19">
        <f t="shared" si="78"/>
        <v>0.44077068232843963</v>
      </c>
      <c r="CH52" s="19">
        <f t="shared" si="78"/>
        <v>-3.541708584474379</v>
      </c>
      <c r="CI52" s="19">
        <f t="shared" si="78"/>
        <v>-1.9082020720121218</v>
      </c>
      <c r="CJ52" s="19">
        <f t="shared" si="78"/>
        <v>-1.0358773232832186</v>
      </c>
      <c r="CK52" s="19">
        <f t="shared" si="78"/>
        <v>-2.7271958159816978</v>
      </c>
      <c r="CL52" s="19">
        <f t="shared" si="78"/>
        <v>1.8119584685112766</v>
      </c>
      <c r="CM52" s="19">
        <f t="shared" si="78"/>
        <v>1.6525471896938759</v>
      </c>
      <c r="CN52" s="19">
        <f t="shared" si="78"/>
        <v>-0.14861598771231943</v>
      </c>
      <c r="CO52" s="19">
        <f t="shared" si="78"/>
        <v>0.29784044914122898</v>
      </c>
      <c r="CP52" s="19">
        <f t="shared" si="78"/>
        <v>2.7025505334171696</v>
      </c>
      <c r="CQ52" s="19">
        <f t="shared" si="78"/>
        <v>1.7836795783955584</v>
      </c>
      <c r="CR52" s="19">
        <f t="shared" si="78"/>
        <v>0.51551030132295228</v>
      </c>
      <c r="CS52" s="19">
        <f t="shared" si="78"/>
        <v>1.1056745617181063</v>
      </c>
      <c r="CT52" s="19">
        <f t="shared" si="78"/>
        <v>4.087556538435777</v>
      </c>
      <c r="CU52" s="19">
        <f t="shared" si="78"/>
        <v>1.1646829058735708</v>
      </c>
      <c r="CV52" s="19">
        <f t="shared" ref="CV52:EA52" si="79">100*((CV21/CU21)^4-1)</f>
        <v>0.50683218299740762</v>
      </c>
      <c r="CW52" s="19">
        <f t="shared" si="79"/>
        <v>2.6237674065994643</v>
      </c>
      <c r="CX52" s="19">
        <f t="shared" si="79"/>
        <v>3.1193819640652931</v>
      </c>
      <c r="CY52" s="19">
        <f t="shared" si="79"/>
        <v>3.1680722572530629</v>
      </c>
      <c r="CZ52" s="19">
        <f t="shared" si="79"/>
        <v>2.854414954188389</v>
      </c>
      <c r="DA52" s="19">
        <f t="shared" si="79"/>
        <v>3.480098919842245</v>
      </c>
      <c r="DB52" s="19">
        <f t="shared" si="79"/>
        <v>2.1018725031851204</v>
      </c>
      <c r="DC52" s="19">
        <f t="shared" si="79"/>
        <v>1.250636193457999</v>
      </c>
      <c r="DD52" s="19">
        <f t="shared" si="79"/>
        <v>3.5626604433742104</v>
      </c>
      <c r="DE52" s="19">
        <f t="shared" si="79"/>
        <v>2.0660475041332838</v>
      </c>
      <c r="DF52" s="19">
        <f t="shared" si="79"/>
        <v>3.7923582235929398</v>
      </c>
      <c r="DG52" s="19">
        <f t="shared" si="79"/>
        <v>0.33723939397218849</v>
      </c>
      <c r="DH52" s="19">
        <f t="shared" si="79"/>
        <v>1.9662095173763383</v>
      </c>
      <c r="DI52" s="19">
        <f t="shared" si="79"/>
        <v>0.46967964198554313</v>
      </c>
      <c r="DJ52" s="19">
        <f t="shared" si="79"/>
        <v>1.3447449541681422</v>
      </c>
      <c r="DK52" s="19">
        <f t="shared" si="79"/>
        <v>-3.0972186848590155</v>
      </c>
      <c r="DL52" s="19">
        <f t="shared" si="79"/>
        <v>-2.1332566668726294</v>
      </c>
      <c r="DM52" s="19">
        <f t="shared" si="79"/>
        <v>-2.6092095461862752</v>
      </c>
      <c r="DN52" s="19">
        <f t="shared" si="79"/>
        <v>-0.61073703914212851</v>
      </c>
      <c r="DO52" s="19">
        <f t="shared" si="79"/>
        <v>-5.5351997364504912</v>
      </c>
      <c r="DP52" s="19">
        <f t="shared" si="79"/>
        <v>2.2294910993138517</v>
      </c>
      <c r="DQ52" s="19">
        <f t="shared" si="79"/>
        <v>5.3256417511913012</v>
      </c>
      <c r="DR52" s="19">
        <f t="shared" si="79"/>
        <v>-2.2863883873064483</v>
      </c>
      <c r="DS52" s="19">
        <f t="shared" si="79"/>
        <v>5.4286469164083639</v>
      </c>
      <c r="DT52" s="19">
        <f t="shared" si="79"/>
        <v>-25.364164348998496</v>
      </c>
      <c r="DU52" s="19">
        <f t="shared" si="79"/>
        <v>8.5171373139348194</v>
      </c>
      <c r="DV52" s="19">
        <f t="shared" si="79"/>
        <v>-13.583912719066127</v>
      </c>
      <c r="DW52" s="19">
        <f t="shared" si="79"/>
        <v>0.73814043844722121</v>
      </c>
      <c r="DX52" s="19">
        <f t="shared" si="79"/>
        <v>7.0103114162063829</v>
      </c>
      <c r="DY52" s="19">
        <f t="shared" si="79"/>
        <v>14.049482716682915</v>
      </c>
      <c r="DZ52" s="19">
        <f t="shared" si="79"/>
        <v>-6.6103617252243785</v>
      </c>
      <c r="EA52" s="19">
        <f t="shared" si="79"/>
        <v>-14.307848967258485</v>
      </c>
      <c r="EB52" s="19">
        <f t="shared" ref="EB52:FJ52" si="80">100*((EB21/EA21)^4-1)</f>
        <v>-1.0307294825593005</v>
      </c>
      <c r="EC52" s="19">
        <f t="shared" si="80"/>
        <v>25.465804403855842</v>
      </c>
      <c r="ED52" s="19">
        <f t="shared" si="80"/>
        <v>-7.416070329366975</v>
      </c>
      <c r="EE52" s="19">
        <f t="shared" si="80"/>
        <v>-1.2786196849497222</v>
      </c>
      <c r="EF52" s="19">
        <f t="shared" si="80"/>
        <v>18.406718927690015</v>
      </c>
      <c r="EG52" s="19">
        <f t="shared" si="80"/>
        <v>-0.4796565233582184</v>
      </c>
      <c r="EH52" s="19">
        <f t="shared" si="80"/>
        <v>-0.68551589786959299</v>
      </c>
      <c r="EI52" s="19">
        <f t="shared" si="80"/>
        <v>21.033410193724333</v>
      </c>
      <c r="EJ52" s="19">
        <f t="shared" si="80"/>
        <v>6.4517478361188818</v>
      </c>
      <c r="EK52" s="19">
        <f t="shared" si="80"/>
        <v>4.5339136166401728</v>
      </c>
      <c r="EL52" s="19">
        <f t="shared" si="80"/>
        <v>1.6072972397733754</v>
      </c>
      <c r="EM52" s="19">
        <f t="shared" si="80"/>
        <v>-0.88817848266435906</v>
      </c>
      <c r="EN52" s="19">
        <f t="shared" si="80"/>
        <v>-3.6491334536709052</v>
      </c>
      <c r="EO52" s="18">
        <f t="shared" si="80"/>
        <v>4.9912752341119138E-2</v>
      </c>
      <c r="EP52" s="18">
        <f t="shared" si="80"/>
        <v>-6.7600927557420754E-3</v>
      </c>
      <c r="EQ52" s="18">
        <f t="shared" si="80"/>
        <v>-0.16909528292574638</v>
      </c>
      <c r="ER52" s="18">
        <f t="shared" si="80"/>
        <v>0.80473054432070867</v>
      </c>
      <c r="ES52" s="18">
        <f t="shared" si="80"/>
        <v>1.0332122248130071</v>
      </c>
      <c r="ET52" s="18">
        <f t="shared" si="80"/>
        <v>0.40976437131932109</v>
      </c>
      <c r="EU52" s="18">
        <f t="shared" si="80"/>
        <v>-1.8253675606294539E-2</v>
      </c>
      <c r="EV52" s="18">
        <f t="shared" si="80"/>
        <v>0.3434575689361008</v>
      </c>
      <c r="EW52" s="18">
        <f t="shared" si="80"/>
        <v>1.0203354972101231</v>
      </c>
      <c r="EX52" s="18">
        <f t="shared" si="80"/>
        <v>0.70837120106612694</v>
      </c>
      <c r="EY52" s="18">
        <f t="shared" si="80"/>
        <v>0.74344775214072456</v>
      </c>
      <c r="EZ52" s="18">
        <f t="shared" si="80"/>
        <v>0.58558221235962549</v>
      </c>
      <c r="FA52" s="18">
        <f t="shared" si="80"/>
        <v>0.65306622822229876</v>
      </c>
      <c r="FB52" s="18">
        <f t="shared" si="80"/>
        <v>0.55530732758686252</v>
      </c>
      <c r="FC52" s="18">
        <f t="shared" si="80"/>
        <v>0.64613423303818696</v>
      </c>
      <c r="FD52" s="18">
        <f t="shared" si="80"/>
        <v>0.55383392380079499</v>
      </c>
      <c r="FE52" s="18">
        <f t="shared" si="80"/>
        <v>0.58901881529496158</v>
      </c>
      <c r="FF52" s="18">
        <f t="shared" si="80"/>
        <v>0.77995967085069395</v>
      </c>
      <c r="FG52" s="18">
        <f t="shared" si="80"/>
        <v>0.94752401850348722</v>
      </c>
      <c r="FH52" s="18">
        <f t="shared" si="80"/>
        <v>0.8791137257641024</v>
      </c>
      <c r="FI52" s="18">
        <f t="shared" si="80"/>
        <v>0.98977029008433526</v>
      </c>
      <c r="FJ52" s="18">
        <f t="shared" si="80"/>
        <v>0.69138234149526134</v>
      </c>
    </row>
    <row r="53" spans="2:166" x14ac:dyDescent="0.2">
      <c r="B53" t="str">
        <f t="shared" si="5"/>
        <v xml:space="preserve">      Federal</v>
      </c>
      <c r="C53" s="19"/>
      <c r="D53" s="19">
        <f t="shared" ref="D53:AI53" si="81">100*((D22/C22)^4-1)</f>
        <v>10.167056522033246</v>
      </c>
      <c r="E53" s="19">
        <f t="shared" si="81"/>
        <v>-9.7835129900008972</v>
      </c>
      <c r="F53" s="19">
        <f t="shared" si="81"/>
        <v>-9.4605025287289415</v>
      </c>
      <c r="G53" s="19">
        <f t="shared" si="81"/>
        <v>-1.2519407546452865</v>
      </c>
      <c r="H53" s="19">
        <f t="shared" si="81"/>
        <v>2.5476431306845848</v>
      </c>
      <c r="I53" s="19">
        <f t="shared" si="81"/>
        <v>9.7412771707510402</v>
      </c>
      <c r="J53" s="19">
        <f t="shared" si="81"/>
        <v>-3.6249985541364382</v>
      </c>
      <c r="K53" s="19">
        <f t="shared" si="81"/>
        <v>1.2422211412711492</v>
      </c>
      <c r="L53" s="19">
        <f t="shared" si="81"/>
        <v>0.61775878160363895</v>
      </c>
      <c r="M53" s="19">
        <f t="shared" si="81"/>
        <v>2.4843537164665142</v>
      </c>
      <c r="N53" s="19">
        <f t="shared" si="81"/>
        <v>1.8475262386706159</v>
      </c>
      <c r="O53" s="19">
        <f t="shared" si="81"/>
        <v>4.9603095775926809</v>
      </c>
      <c r="P53" s="19">
        <f t="shared" si="81"/>
        <v>1.8167590229362762</v>
      </c>
      <c r="Q53" s="19">
        <f t="shared" si="81"/>
        <v>4.2579644467623856</v>
      </c>
      <c r="R53" s="19">
        <f t="shared" si="81"/>
        <v>-2.3493835275486763</v>
      </c>
      <c r="S53" s="19">
        <f t="shared" si="81"/>
        <v>-1.1869304782279322</v>
      </c>
      <c r="T53" s="19">
        <f t="shared" si="81"/>
        <v>0</v>
      </c>
      <c r="U53" s="19">
        <f t="shared" si="81"/>
        <v>-1.1904629306030867</v>
      </c>
      <c r="V53" s="19">
        <f t="shared" si="81"/>
        <v>-0.59835284638504183</v>
      </c>
      <c r="W53" s="19">
        <f t="shared" si="81"/>
        <v>-4.1383849270417716</v>
      </c>
      <c r="X53" s="19">
        <f t="shared" si="81"/>
        <v>-0.60560007633300161</v>
      </c>
      <c r="Y53" s="19">
        <f t="shared" si="81"/>
        <v>-1.2102735089440597</v>
      </c>
      <c r="Z53" s="19">
        <f t="shared" si="81"/>
        <v>-2.4168067856322972</v>
      </c>
      <c r="AA53" s="19">
        <f t="shared" si="81"/>
        <v>-0.61208695580764472</v>
      </c>
      <c r="AB53" s="19">
        <f t="shared" si="81"/>
        <v>-3.6359810691577676</v>
      </c>
      <c r="AC53" s="19">
        <f t="shared" si="81"/>
        <v>-2.4576398735357441</v>
      </c>
      <c r="AD53" s="19">
        <f t="shared" si="81"/>
        <v>3.1568219392775765</v>
      </c>
      <c r="AE53" s="19">
        <f t="shared" si="81"/>
        <v>1.2441530096962694</v>
      </c>
      <c r="AF53" s="19">
        <f t="shared" si="81"/>
        <v>0.61871431927795761</v>
      </c>
      <c r="AG53" s="19">
        <f t="shared" si="81"/>
        <v>6.9539811515064942</v>
      </c>
      <c r="AH53" s="19">
        <f t="shared" si="81"/>
        <v>-2.4022927665501737</v>
      </c>
      <c r="AI53" s="19">
        <f t="shared" si="81"/>
        <v>7.5203061726115683</v>
      </c>
      <c r="AJ53" s="19">
        <f t="shared" ref="AJ53:BO53" si="82">100*((AJ22/AI22)^4-1)</f>
        <v>-0.59745912048270178</v>
      </c>
      <c r="AK53" s="19">
        <f t="shared" si="82"/>
        <v>6.7616899762250826</v>
      </c>
      <c r="AL53" s="19">
        <f t="shared" si="82"/>
        <v>6.649325266381978</v>
      </c>
      <c r="AM53" s="19">
        <f t="shared" si="82"/>
        <v>6.5406329153454346</v>
      </c>
      <c r="AN53" s="19">
        <f t="shared" si="82"/>
        <v>-6.1390971091212716</v>
      </c>
      <c r="AO53" s="19">
        <f t="shared" si="82"/>
        <v>-1.1560572231727684</v>
      </c>
      <c r="AP53" s="19">
        <f t="shared" si="82"/>
        <v>5.3440498089539323</v>
      </c>
      <c r="AQ53" s="19">
        <f t="shared" si="82"/>
        <v>-0.57347522481958624</v>
      </c>
      <c r="AR53" s="19">
        <f t="shared" si="82"/>
        <v>48.334522333571428</v>
      </c>
      <c r="AS53" s="19">
        <f t="shared" si="82"/>
        <v>-26.573650173537533</v>
      </c>
      <c r="AT53" s="19">
        <f t="shared" si="82"/>
        <v>-8.1866521836945765</v>
      </c>
      <c r="AU53" s="19">
        <f t="shared" si="82"/>
        <v>8.9166252820602754</v>
      </c>
      <c r="AV53" s="19">
        <f t="shared" si="82"/>
        <v>-1.1220085377272038</v>
      </c>
      <c r="AW53" s="19">
        <f t="shared" si="82"/>
        <v>1.7057184844641249</v>
      </c>
      <c r="AX53" s="19">
        <f t="shared" si="82"/>
        <v>1.6984758415505619</v>
      </c>
      <c r="AY53" s="19">
        <f t="shared" si="82"/>
        <v>-0.55904824680442777</v>
      </c>
      <c r="AZ53" s="19">
        <f t="shared" si="82"/>
        <v>0</v>
      </c>
      <c r="BA53" s="19">
        <f t="shared" si="82"/>
        <v>1.1267494501550512</v>
      </c>
      <c r="BB53" s="19">
        <f t="shared" si="82"/>
        <v>21.065635579484955</v>
      </c>
      <c r="BC53" s="19">
        <f t="shared" si="82"/>
        <v>1.0709409235752698</v>
      </c>
      <c r="BD53" s="19">
        <f t="shared" si="82"/>
        <v>-2.1107436857807915</v>
      </c>
      <c r="BE53" s="19">
        <f t="shared" si="82"/>
        <v>-3.6910960302872553</v>
      </c>
      <c r="BF53" s="19">
        <f t="shared" si="82"/>
        <v>2.7264968014005575</v>
      </c>
      <c r="BG53" s="19">
        <f t="shared" si="82"/>
        <v>-3.1785529702955007</v>
      </c>
      <c r="BH53" s="19">
        <f t="shared" si="82"/>
        <v>0</v>
      </c>
      <c r="BI53" s="19">
        <f t="shared" si="82"/>
        <v>-1.0767062114727444</v>
      </c>
      <c r="BJ53" s="19">
        <f t="shared" si="82"/>
        <v>1.6359578899582283</v>
      </c>
      <c r="BK53" s="19">
        <f t="shared" si="82"/>
        <v>-5.8070044712412621</v>
      </c>
      <c r="BL53" s="19">
        <f t="shared" si="82"/>
        <v>-0.54682031855425306</v>
      </c>
      <c r="BM53" s="19">
        <f t="shared" si="82"/>
        <v>0.54982688367108956</v>
      </c>
      <c r="BN53" s="19">
        <f t="shared" si="82"/>
        <v>-6.414980217964839</v>
      </c>
      <c r="BO53" s="19">
        <f t="shared" si="82"/>
        <v>-2.7565535584127665</v>
      </c>
      <c r="BP53" s="19">
        <f t="shared" ref="BP53:CU53" si="83">100*((BP22/BO22)^4-1)</f>
        <v>-1.6724370119574172</v>
      </c>
      <c r="BQ53" s="19">
        <f t="shared" si="83"/>
        <v>0</v>
      </c>
      <c r="BR53" s="19">
        <f t="shared" si="83"/>
        <v>0.56457163971166402</v>
      </c>
      <c r="BS53" s="19">
        <f t="shared" si="83"/>
        <v>-0.56140212254308652</v>
      </c>
      <c r="BT53" s="19">
        <f t="shared" si="83"/>
        <v>-0.56219115886111393</v>
      </c>
      <c r="BU53" s="19">
        <f t="shared" si="83"/>
        <v>0</v>
      </c>
      <c r="BV53" s="19">
        <f t="shared" si="83"/>
        <v>1.703297416921945</v>
      </c>
      <c r="BW53" s="19">
        <f t="shared" si="83"/>
        <v>1.6960752756072006</v>
      </c>
      <c r="BX53" s="19">
        <f t="shared" si="83"/>
        <v>0</v>
      </c>
      <c r="BY53" s="19">
        <f t="shared" si="83"/>
        <v>2.2566107961691673</v>
      </c>
      <c r="BZ53" s="19">
        <f t="shared" si="83"/>
        <v>1.6794594496118531</v>
      </c>
      <c r="CA53" s="19">
        <f t="shared" si="83"/>
        <v>1.1126457654605515</v>
      </c>
      <c r="CB53" s="19">
        <f t="shared" si="83"/>
        <v>12.720016870786143</v>
      </c>
      <c r="CC53" s="19">
        <f t="shared" si="83"/>
        <v>-7.2980191238468661</v>
      </c>
      <c r="CD53" s="19">
        <f t="shared" si="83"/>
        <v>-3.2385966117912224</v>
      </c>
      <c r="CE53" s="19">
        <f t="shared" si="83"/>
        <v>-9.5545866373504378</v>
      </c>
      <c r="CF53" s="19">
        <f t="shared" si="83"/>
        <v>52.674286364156295</v>
      </c>
      <c r="CG53" s="19">
        <f t="shared" si="83"/>
        <v>-28.376533702135465</v>
      </c>
      <c r="CH53" s="19">
        <f t="shared" si="83"/>
        <v>-8.033284589276013</v>
      </c>
      <c r="CI53" s="19">
        <f t="shared" si="83"/>
        <v>0.56536961686206588</v>
      </c>
      <c r="CJ53" s="19">
        <f t="shared" si="83"/>
        <v>-1.679458828009095</v>
      </c>
      <c r="CK53" s="19">
        <f t="shared" si="83"/>
        <v>-3.9019655517183005</v>
      </c>
      <c r="CL53" s="19">
        <f t="shared" si="83"/>
        <v>-2.2661969779259383</v>
      </c>
      <c r="CM53" s="19">
        <f t="shared" si="83"/>
        <v>-1.1444803524206626</v>
      </c>
      <c r="CN53" s="19">
        <f t="shared" si="83"/>
        <v>-1.1477643025625706</v>
      </c>
      <c r="CO53" s="19">
        <f t="shared" si="83"/>
        <v>-1.1510671525447158</v>
      </c>
      <c r="CP53" s="19">
        <f t="shared" si="83"/>
        <v>-0.57845112266350363</v>
      </c>
      <c r="CQ53" s="19">
        <f t="shared" si="83"/>
        <v>-2.3020618455284581</v>
      </c>
      <c r="CR53" s="19">
        <f t="shared" si="83"/>
        <v>-4.5903310888666731</v>
      </c>
      <c r="CS53" s="19">
        <f t="shared" si="83"/>
        <v>-3.4982018137512783</v>
      </c>
      <c r="CT53" s="19">
        <f t="shared" si="83"/>
        <v>-2.3632634414757492</v>
      </c>
      <c r="CU53" s="19">
        <f t="shared" si="83"/>
        <v>1.204805695797373</v>
      </c>
      <c r="CV53" s="19">
        <f t="shared" ref="CV53:EA53" si="84">100*((CV22/CU22)^4-1)</f>
        <v>-1.7816926081576479</v>
      </c>
      <c r="CW53" s="19">
        <f t="shared" si="84"/>
        <v>-3.5551980754305545</v>
      </c>
      <c r="CX53" s="19">
        <f t="shared" si="84"/>
        <v>-1.8058226470186733</v>
      </c>
      <c r="CY53" s="19">
        <f t="shared" si="84"/>
        <v>0.61021943537393764</v>
      </c>
      <c r="CZ53" s="19">
        <f t="shared" si="84"/>
        <v>1.8362183278103572</v>
      </c>
      <c r="DA53" s="19">
        <f t="shared" si="84"/>
        <v>0</v>
      </c>
      <c r="DB53" s="19">
        <f t="shared" si="84"/>
        <v>0</v>
      </c>
      <c r="DC53" s="19">
        <f t="shared" si="84"/>
        <v>0</v>
      </c>
      <c r="DD53" s="19">
        <f t="shared" si="84"/>
        <v>1.8278278165144712</v>
      </c>
      <c r="DE53" s="19">
        <f t="shared" si="84"/>
        <v>0</v>
      </c>
      <c r="DF53" s="19">
        <f t="shared" si="84"/>
        <v>1.2102736765723598</v>
      </c>
      <c r="DG53" s="19">
        <f t="shared" si="84"/>
        <v>2.4241324571279366</v>
      </c>
      <c r="DH53" s="19">
        <f t="shared" si="84"/>
        <v>-1.7790512393827007</v>
      </c>
      <c r="DI53" s="19">
        <f t="shared" si="84"/>
        <v>-1.7869989451239632</v>
      </c>
      <c r="DJ53" s="19">
        <f t="shared" si="84"/>
        <v>-1.7950179785903631</v>
      </c>
      <c r="DK53" s="19">
        <f t="shared" si="84"/>
        <v>-4.1691908028436693</v>
      </c>
      <c r="DL53" s="19">
        <f t="shared" si="84"/>
        <v>-1.8222757503194797</v>
      </c>
      <c r="DM53" s="19">
        <f t="shared" si="84"/>
        <v>-1.2232272027183133</v>
      </c>
      <c r="DN53" s="19">
        <f t="shared" si="84"/>
        <v>-2.4426328155011556</v>
      </c>
      <c r="DO53" s="19">
        <f t="shared" si="84"/>
        <v>-3.6693315112520275</v>
      </c>
      <c r="DP53" s="19">
        <f t="shared" si="84"/>
        <v>0</v>
      </c>
      <c r="DQ53" s="19">
        <f t="shared" si="84"/>
        <v>1.2578461841130206</v>
      </c>
      <c r="DR53" s="19">
        <f t="shared" si="84"/>
        <v>-2.472832463151986</v>
      </c>
      <c r="DS53" s="19">
        <f t="shared" si="84"/>
        <v>3.1768780931124452</v>
      </c>
      <c r="DT53" s="19">
        <f t="shared" si="84"/>
        <v>2.5156004345372462</v>
      </c>
      <c r="DU53" s="19">
        <f t="shared" si="84"/>
        <v>28.654114789817477</v>
      </c>
      <c r="DV53" s="19">
        <f t="shared" si="84"/>
        <v>-16.333842937724629</v>
      </c>
      <c r="DW53" s="19">
        <f t="shared" si="84"/>
        <v>-6.5211096926456662</v>
      </c>
      <c r="DX53" s="19">
        <f t="shared" si="84"/>
        <v>-0.61680617951150873</v>
      </c>
      <c r="DY53" s="19">
        <f t="shared" si="84"/>
        <v>-3.0602163579018793</v>
      </c>
      <c r="DZ53" s="19">
        <f t="shared" si="84"/>
        <v>-1.858973349851234</v>
      </c>
      <c r="EA53" s="19">
        <f t="shared" si="84"/>
        <v>-3.7090218865882263</v>
      </c>
      <c r="EB53" s="19">
        <f t="shared" ref="EB53:FJ53" si="85">100*((EB22/EA22)^4-1)</f>
        <v>-6.7823634522084504</v>
      </c>
      <c r="EC53" s="19">
        <f t="shared" si="85"/>
        <v>-3.1819239998601478</v>
      </c>
      <c r="ED53" s="19">
        <f t="shared" si="85"/>
        <v>0.65093357230918691</v>
      </c>
      <c r="EE53" s="19">
        <f t="shared" si="85"/>
        <v>2.6185194695207858</v>
      </c>
      <c r="EF53" s="19">
        <f t="shared" si="85"/>
        <v>3.9211065900634168</v>
      </c>
      <c r="EG53" s="19">
        <f t="shared" si="85"/>
        <v>3.8830463504494483</v>
      </c>
      <c r="EH53" s="19">
        <f t="shared" si="85"/>
        <v>1.9092540145263071</v>
      </c>
      <c r="EI53" s="19">
        <f t="shared" si="85"/>
        <v>2.5395561757371343</v>
      </c>
      <c r="EJ53" s="19">
        <f t="shared" si="85"/>
        <v>1.8882248407602997</v>
      </c>
      <c r="EK53" s="19">
        <f t="shared" si="85"/>
        <v>1.8793534773545284</v>
      </c>
      <c r="EL53" s="19">
        <f t="shared" si="85"/>
        <v>1.2441530096962694</v>
      </c>
      <c r="EM53" s="19">
        <f t="shared" si="85"/>
        <v>0.61871431927795761</v>
      </c>
      <c r="EN53" s="19">
        <f t="shared" si="85"/>
        <v>-8.3534514321456417</v>
      </c>
      <c r="EO53" s="18">
        <f t="shared" si="85"/>
        <v>-4.516875772453921</v>
      </c>
      <c r="EP53" s="18">
        <f t="shared" si="85"/>
        <v>-15.582739783086886</v>
      </c>
      <c r="EQ53" s="18">
        <f t="shared" si="85"/>
        <v>-2.0477183501018348</v>
      </c>
      <c r="ER53" s="18">
        <f t="shared" si="85"/>
        <v>0.12174504183581902</v>
      </c>
      <c r="ES53" s="18">
        <f t="shared" si="85"/>
        <v>-0.41961038099173065</v>
      </c>
      <c r="ET53" s="18">
        <f t="shared" si="85"/>
        <v>0.13408604315330308</v>
      </c>
      <c r="EU53" s="18">
        <f t="shared" si="85"/>
        <v>-0.17236969303247029</v>
      </c>
      <c r="EV53" s="18">
        <f t="shared" si="85"/>
        <v>-5.4965692787078968E-2</v>
      </c>
      <c r="EW53" s="18">
        <f t="shared" si="85"/>
        <v>-0.27343804482834466</v>
      </c>
      <c r="EX53" s="18">
        <f t="shared" si="85"/>
        <v>-0.12544786486148318</v>
      </c>
      <c r="EY53" s="18">
        <f t="shared" si="85"/>
        <v>-7.6711830075482101E-2</v>
      </c>
      <c r="EZ53" s="18">
        <f t="shared" si="85"/>
        <v>-3.6163785782084013E-3</v>
      </c>
      <c r="FA53" s="18">
        <f t="shared" si="85"/>
        <v>0.44859099461493912</v>
      </c>
      <c r="FB53" s="18">
        <f t="shared" si="85"/>
        <v>0.43882605772211924</v>
      </c>
      <c r="FC53" s="18">
        <f t="shared" si="85"/>
        <v>0.55223252047844618</v>
      </c>
      <c r="FD53" s="18">
        <f t="shared" si="85"/>
        <v>0.43231821127194259</v>
      </c>
      <c r="FE53" s="18">
        <f t="shared" si="85"/>
        <v>0.44830380821638816</v>
      </c>
      <c r="FF53" s="18">
        <f t="shared" si="85"/>
        <v>0.44379347859322404</v>
      </c>
      <c r="FG53" s="18">
        <f t="shared" si="85"/>
        <v>2.6312879878416018</v>
      </c>
      <c r="FH53" s="18">
        <f t="shared" si="85"/>
        <v>8.572919848922167</v>
      </c>
      <c r="FI53" s="18">
        <f t="shared" si="85"/>
        <v>-0.81298837054604167</v>
      </c>
      <c r="FJ53" s="18">
        <f t="shared" si="85"/>
        <v>-9.1831954099000903</v>
      </c>
    </row>
    <row r="54" spans="2:166"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8"/>
      <c r="EP54" s="18"/>
      <c r="EQ54" s="18"/>
      <c r="ER54" s="18"/>
      <c r="ES54" s="18"/>
      <c r="ET54" s="18"/>
      <c r="EU54" s="18"/>
      <c r="EV54" s="18"/>
      <c r="EW54" s="18"/>
      <c r="EX54" s="18"/>
      <c r="EY54" s="18"/>
      <c r="EZ54" s="18"/>
      <c r="FA54" s="18"/>
      <c r="FB54" s="18"/>
      <c r="FC54" s="18"/>
      <c r="FD54" s="18"/>
      <c r="FE54" s="18"/>
      <c r="FF54" s="18"/>
      <c r="FG54" s="18"/>
      <c r="FH54" s="18"/>
      <c r="FI54" s="18"/>
      <c r="FJ54" s="18"/>
    </row>
    <row r="55" spans="2:166" x14ac:dyDescent="0.2">
      <c r="B55" t="str">
        <f>B24</f>
        <v>Personal income (mil. $2012)</v>
      </c>
      <c r="C55" s="19"/>
      <c r="D55" s="19">
        <f t="shared" ref="D55:AI55" si="86">100*((D24/C24)^4-1)</f>
        <v>5.1248794635865957</v>
      </c>
      <c r="E55" s="19">
        <f t="shared" si="86"/>
        <v>1.9814084321357894</v>
      </c>
      <c r="F55" s="19">
        <f t="shared" si="86"/>
        <v>0.98775620208533255</v>
      </c>
      <c r="G55" s="19">
        <f t="shared" si="86"/>
        <v>4.7061523591370724</v>
      </c>
      <c r="H55" s="19">
        <f t="shared" si="86"/>
        <v>2.7202988670376849</v>
      </c>
      <c r="I55" s="19">
        <f t="shared" si="86"/>
        <v>2.0444347093944604</v>
      </c>
      <c r="J55" s="19">
        <f t="shared" si="86"/>
        <v>3.6652006793585157</v>
      </c>
      <c r="K55" s="19">
        <f t="shared" si="86"/>
        <v>8.0056864501836245</v>
      </c>
      <c r="L55" s="19">
        <f t="shared" si="86"/>
        <v>3.0436655480908126</v>
      </c>
      <c r="M55" s="19">
        <f t="shared" si="86"/>
        <v>3.731453648165739</v>
      </c>
      <c r="N55" s="19">
        <f t="shared" si="86"/>
        <v>9.4210340509219606</v>
      </c>
      <c r="O55" s="19">
        <f t="shared" si="86"/>
        <v>-5.1757874294963262</v>
      </c>
      <c r="P55" s="19">
        <f t="shared" si="86"/>
        <v>2.456910773103127</v>
      </c>
      <c r="Q55" s="19">
        <f t="shared" si="86"/>
        <v>-3.4859992161591191</v>
      </c>
      <c r="R55" s="19">
        <f t="shared" si="86"/>
        <v>1.0045213411943754</v>
      </c>
      <c r="S55" s="19">
        <f t="shared" si="86"/>
        <v>4.6520480928444297</v>
      </c>
      <c r="T55" s="19">
        <f t="shared" si="86"/>
        <v>6.5105971987511779</v>
      </c>
      <c r="U55" s="19">
        <f t="shared" si="86"/>
        <v>1.4859552693413214</v>
      </c>
      <c r="V55" s="19">
        <f t="shared" si="86"/>
        <v>8.2436043392443139</v>
      </c>
      <c r="W55" s="19">
        <f t="shared" si="86"/>
        <v>2.4827578854811128</v>
      </c>
      <c r="X55" s="19">
        <f t="shared" si="86"/>
        <v>3.0754265191912378</v>
      </c>
      <c r="Y55" s="19">
        <f t="shared" si="86"/>
        <v>3.848376956225974</v>
      </c>
      <c r="Z55" s="19">
        <f t="shared" si="86"/>
        <v>2.0767740484120667</v>
      </c>
      <c r="AA55" s="19">
        <f t="shared" si="86"/>
        <v>11.181722504348679</v>
      </c>
      <c r="AB55" s="19">
        <f t="shared" si="86"/>
        <v>6.7495474369744901</v>
      </c>
      <c r="AC55" s="19">
        <f t="shared" si="86"/>
        <v>5.7022606421244015</v>
      </c>
      <c r="AD55" s="19">
        <f t="shared" si="86"/>
        <v>3.965908469764412</v>
      </c>
      <c r="AE55" s="19">
        <f t="shared" si="86"/>
        <v>10.877853787583124</v>
      </c>
      <c r="AF55" s="19">
        <f t="shared" si="86"/>
        <v>5.9285547460976584</v>
      </c>
      <c r="AG55" s="19">
        <f t="shared" si="86"/>
        <v>4.5702401707706342</v>
      </c>
      <c r="AH55" s="19">
        <f t="shared" si="86"/>
        <v>8.4186499325092701</v>
      </c>
      <c r="AI55" s="19">
        <f t="shared" si="86"/>
        <v>24.168056016151418</v>
      </c>
      <c r="AJ55" s="19">
        <f t="shared" ref="AJ55:BO55" si="87">100*((AJ24/AI24)^4-1)</f>
        <v>10.343146129569348</v>
      </c>
      <c r="AK55" s="19">
        <f t="shared" si="87"/>
        <v>9.6060658854472116</v>
      </c>
      <c r="AL55" s="19">
        <f t="shared" si="87"/>
        <v>6.9978459807142679</v>
      </c>
      <c r="AM55" s="19">
        <f t="shared" si="87"/>
        <v>10.287450651017259</v>
      </c>
      <c r="AN55" s="19">
        <f t="shared" si="87"/>
        <v>-1.6704030813418314</v>
      </c>
      <c r="AO55" s="19">
        <f t="shared" si="87"/>
        <v>11.131911343893307</v>
      </c>
      <c r="AP55" s="19">
        <f t="shared" si="87"/>
        <v>12.684550362310931</v>
      </c>
      <c r="AQ55" s="19">
        <f t="shared" si="87"/>
        <v>6.8596952808276601</v>
      </c>
      <c r="AR55" s="19">
        <f t="shared" si="87"/>
        <v>-5.3921616958824252</v>
      </c>
      <c r="AS55" s="19">
        <f t="shared" si="87"/>
        <v>-3.0754763066375812</v>
      </c>
      <c r="AT55" s="19">
        <f t="shared" si="87"/>
        <v>1.440194688186347</v>
      </c>
      <c r="AU55" s="19">
        <f t="shared" si="87"/>
        <v>1.7728673369142633</v>
      </c>
      <c r="AV55" s="19">
        <f t="shared" si="87"/>
        <v>4.587996554141438</v>
      </c>
      <c r="AW55" s="19">
        <f t="shared" si="87"/>
        <v>-8.4587558816376589</v>
      </c>
      <c r="AX55" s="19">
        <f t="shared" si="87"/>
        <v>0.5412429044494127</v>
      </c>
      <c r="AY55" s="19">
        <f t="shared" si="87"/>
        <v>2.2988731569385523</v>
      </c>
      <c r="AZ55" s="19">
        <f t="shared" si="87"/>
        <v>-1.7966370848780056</v>
      </c>
      <c r="BA55" s="19">
        <f t="shared" si="87"/>
        <v>-0.23472446823532556</v>
      </c>
      <c r="BB55" s="19">
        <f t="shared" si="87"/>
        <v>0.50297461095385465</v>
      </c>
      <c r="BC55" s="19">
        <f t="shared" si="87"/>
        <v>-2.6017300782252395</v>
      </c>
      <c r="BD55" s="19">
        <f t="shared" si="87"/>
        <v>5.688044151417726</v>
      </c>
      <c r="BE55" s="19">
        <f t="shared" si="87"/>
        <v>3.0461431993482391</v>
      </c>
      <c r="BF55" s="19">
        <f t="shared" si="87"/>
        <v>-2.4236329399699552</v>
      </c>
      <c r="BG55" s="19">
        <f t="shared" si="87"/>
        <v>2.4147816492408269</v>
      </c>
      <c r="BH55" s="19">
        <f t="shared" si="87"/>
        <v>9.9595391256247048</v>
      </c>
      <c r="BI55" s="19">
        <f t="shared" si="87"/>
        <v>3.0466797695578363</v>
      </c>
      <c r="BJ55" s="19">
        <f t="shared" si="87"/>
        <v>56.794979019633509</v>
      </c>
      <c r="BK55" s="19">
        <f t="shared" si="87"/>
        <v>-31.468197519631303</v>
      </c>
      <c r="BL55" s="19">
        <f t="shared" si="87"/>
        <v>-0.30476246556863096</v>
      </c>
      <c r="BM55" s="19">
        <f t="shared" si="87"/>
        <v>-2.9188453249473167</v>
      </c>
      <c r="BN55" s="19">
        <f t="shared" si="87"/>
        <v>4.5269289708237848</v>
      </c>
      <c r="BO55" s="19">
        <f t="shared" si="87"/>
        <v>16.080446396382129</v>
      </c>
      <c r="BP55" s="19">
        <f t="shared" ref="BP55:CU55" si="88">100*((BP24/BO24)^4-1)</f>
        <v>8.1392448209977921</v>
      </c>
      <c r="BQ55" s="19">
        <f t="shared" si="88"/>
        <v>6.1836288152063545</v>
      </c>
      <c r="BR55" s="19">
        <f t="shared" si="88"/>
        <v>13.338974227058298</v>
      </c>
      <c r="BS55" s="19">
        <f t="shared" si="88"/>
        <v>4.9331112193508941</v>
      </c>
      <c r="BT55" s="19">
        <f t="shared" si="88"/>
        <v>5.3896494827883501</v>
      </c>
      <c r="BU55" s="19">
        <f t="shared" si="88"/>
        <v>1.2009573276644758</v>
      </c>
      <c r="BV55" s="19">
        <f t="shared" si="88"/>
        <v>-1.4311502878971982E-2</v>
      </c>
      <c r="BW55" s="19">
        <f t="shared" si="88"/>
        <v>-0.14405195045297248</v>
      </c>
      <c r="BX55" s="19">
        <f t="shared" si="88"/>
        <v>7.6588560707652409</v>
      </c>
      <c r="BY55" s="19">
        <f t="shared" si="88"/>
        <v>-7.9467445932482006</v>
      </c>
      <c r="BZ55" s="19">
        <f t="shared" si="88"/>
        <v>-1.7406365855885397</v>
      </c>
      <c r="CA55" s="19">
        <f t="shared" si="88"/>
        <v>-12.430233384302481</v>
      </c>
      <c r="CB55" s="19">
        <f t="shared" si="88"/>
        <v>-4.632707409503956</v>
      </c>
      <c r="CC55" s="19">
        <f t="shared" si="88"/>
        <v>-9.8046955734720775</v>
      </c>
      <c r="CD55" s="19">
        <f t="shared" si="88"/>
        <v>-3.7133560398824872</v>
      </c>
      <c r="CE55" s="19">
        <f t="shared" si="88"/>
        <v>2.8344864237746403</v>
      </c>
      <c r="CF55" s="19">
        <f t="shared" si="88"/>
        <v>7.4236453422000581</v>
      </c>
      <c r="CG55" s="19">
        <f t="shared" si="88"/>
        <v>4.6650344053297488</v>
      </c>
      <c r="CH55" s="19">
        <f t="shared" si="88"/>
        <v>2.8594192990149203</v>
      </c>
      <c r="CI55" s="19">
        <f t="shared" si="88"/>
        <v>9.6163874509231704</v>
      </c>
      <c r="CJ55" s="19">
        <f t="shared" si="88"/>
        <v>-0.40517995939294282</v>
      </c>
      <c r="CK55" s="19">
        <f t="shared" si="88"/>
        <v>3.7326822984721009</v>
      </c>
      <c r="CL55" s="19">
        <f t="shared" si="88"/>
        <v>6.25585811027356</v>
      </c>
      <c r="CM55" s="19">
        <f t="shared" si="88"/>
        <v>15.396361151189586</v>
      </c>
      <c r="CN55" s="19">
        <f t="shared" si="88"/>
        <v>10.217254951215571</v>
      </c>
      <c r="CO55" s="19">
        <f t="shared" si="88"/>
        <v>3.3627658920386994</v>
      </c>
      <c r="CP55" s="19">
        <f t="shared" si="88"/>
        <v>18.404723762502595</v>
      </c>
      <c r="CQ55" s="19">
        <f t="shared" si="88"/>
        <v>-12.955733498710554</v>
      </c>
      <c r="CR55" s="19">
        <f t="shared" si="88"/>
        <v>2.3586070332459519</v>
      </c>
      <c r="CS55" s="19">
        <f t="shared" si="88"/>
        <v>2.5828968594502788</v>
      </c>
      <c r="CT55" s="19">
        <f t="shared" si="88"/>
        <v>-0.91687021991284645</v>
      </c>
      <c r="CU55" s="19">
        <f t="shared" si="88"/>
        <v>13.875256804245018</v>
      </c>
      <c r="CV55" s="19">
        <f t="shared" ref="CV55:EA55" si="89">100*((CV24/CU24)^4-1)</f>
        <v>10.549503196030741</v>
      </c>
      <c r="CW55" s="19">
        <f t="shared" si="89"/>
        <v>11.530896448130679</v>
      </c>
      <c r="CX55" s="19">
        <f t="shared" si="89"/>
        <v>11.649000668355214</v>
      </c>
      <c r="CY55" s="19">
        <f t="shared" si="89"/>
        <v>6.1072459249391642</v>
      </c>
      <c r="CZ55" s="19">
        <f t="shared" si="89"/>
        <v>1.7567498196674247</v>
      </c>
      <c r="DA55" s="19">
        <f t="shared" si="89"/>
        <v>2.0884036327446731</v>
      </c>
      <c r="DB55" s="19">
        <f t="shared" si="89"/>
        <v>1.5793339674124551</v>
      </c>
      <c r="DC55" s="19">
        <f t="shared" si="89"/>
        <v>11.569767356865523</v>
      </c>
      <c r="DD55" s="19">
        <f t="shared" si="89"/>
        <v>3.5319211433298525</v>
      </c>
      <c r="DE55" s="19">
        <f t="shared" si="89"/>
        <v>5.8897614642016816</v>
      </c>
      <c r="DF55" s="19">
        <f t="shared" si="89"/>
        <v>9.0872549020675208</v>
      </c>
      <c r="DG55" s="19">
        <f t="shared" si="89"/>
        <v>4.3471534902358222</v>
      </c>
      <c r="DH55" s="19">
        <f t="shared" si="89"/>
        <v>5.4755877059786018</v>
      </c>
      <c r="DI55" s="19">
        <f t="shared" si="89"/>
        <v>5.002994510035963</v>
      </c>
      <c r="DJ55" s="19">
        <f t="shared" si="89"/>
        <v>5.3668257202267533</v>
      </c>
      <c r="DK55" s="19">
        <f t="shared" si="89"/>
        <v>6.6437670356951584</v>
      </c>
      <c r="DL55" s="19">
        <f t="shared" si="89"/>
        <v>2.9071581376335143</v>
      </c>
      <c r="DM55" s="19">
        <f t="shared" si="89"/>
        <v>7.8131033704757824</v>
      </c>
      <c r="DN55" s="19">
        <f t="shared" si="89"/>
        <v>5.5475506213779724</v>
      </c>
      <c r="DO55" s="19">
        <f t="shared" si="89"/>
        <v>12.947362844603605</v>
      </c>
      <c r="DP55" s="19">
        <f t="shared" si="89"/>
        <v>1.2557884661108965</v>
      </c>
      <c r="DQ55" s="19">
        <f t="shared" si="89"/>
        <v>2.1914861243636841</v>
      </c>
      <c r="DR55" s="19">
        <f t="shared" si="89"/>
        <v>3.922177981533026</v>
      </c>
      <c r="DS55" s="16">
        <f t="shared" si="89"/>
        <v>5.394348682352601</v>
      </c>
      <c r="DT55" s="16">
        <f t="shared" si="89"/>
        <v>32.096727085498578</v>
      </c>
      <c r="DU55" s="16">
        <f t="shared" si="89"/>
        <v>-11.063517404893163</v>
      </c>
      <c r="DV55" s="16">
        <f t="shared" si="89"/>
        <v>-5.3110278743300432</v>
      </c>
      <c r="DW55" s="16">
        <f t="shared" si="89"/>
        <v>50.471635080057986</v>
      </c>
      <c r="DX55" s="16">
        <f t="shared" si="89"/>
        <v>-17.380409401131892</v>
      </c>
      <c r="DY55" s="16">
        <f t="shared" si="89"/>
        <v>-4.544052127970744</v>
      </c>
      <c r="DZ55" s="16">
        <f t="shared" si="89"/>
        <v>-0.93960444003456933</v>
      </c>
      <c r="EA55" s="16">
        <f t="shared" si="89"/>
        <v>-1.9508784331896734</v>
      </c>
      <c r="EB55" s="16">
        <f t="shared" ref="EB55:FJ55" si="90">100*((EB24/EA24)^4-1)</f>
        <v>-4.0007529999206204</v>
      </c>
      <c r="EC55" s="16">
        <f t="shared" si="90"/>
        <v>4.0235555644555276</v>
      </c>
      <c r="ED55" s="16">
        <f t="shared" si="90"/>
        <v>2.3185541876183491</v>
      </c>
      <c r="EE55" s="16">
        <f t="shared" si="90"/>
        <v>7.7468035923032419</v>
      </c>
      <c r="EF55" s="16">
        <f t="shared" si="90"/>
        <v>4.1113925423493791</v>
      </c>
      <c r="EG55" s="16">
        <f t="shared" si="90"/>
        <v>3.7899911942595121</v>
      </c>
      <c r="EH55" s="16">
        <f t="shared" si="90"/>
        <v>5.5223826661215947</v>
      </c>
      <c r="EI55" s="24">
        <f t="shared" si="90"/>
        <v>6.3659045683860604</v>
      </c>
      <c r="EJ55" s="24">
        <f t="shared" si="90"/>
        <v>6.9792454217242339</v>
      </c>
      <c r="EK55" s="24">
        <f t="shared" si="90"/>
        <v>-1.216394759672812</v>
      </c>
      <c r="EL55" s="24">
        <f t="shared" si="90"/>
        <v>4.2486446999081995</v>
      </c>
      <c r="EM55" s="24">
        <f t="shared" si="90"/>
        <v>1.9022513865644575</v>
      </c>
      <c r="EN55" s="24">
        <f t="shared" si="90"/>
        <v>2.5195417563961264</v>
      </c>
      <c r="EO55" s="18">
        <f t="shared" si="90"/>
        <v>1.8942011149561289</v>
      </c>
      <c r="EP55" s="18">
        <f t="shared" si="90"/>
        <v>2.1745631925449205</v>
      </c>
      <c r="EQ55" s="18">
        <f t="shared" si="90"/>
        <v>5.0411711048391927</v>
      </c>
      <c r="ER55" s="18">
        <f t="shared" si="90"/>
        <v>3.6156641391374533</v>
      </c>
      <c r="ES55" s="18">
        <f t="shared" si="90"/>
        <v>3.2502581179186363</v>
      </c>
      <c r="ET55" s="18">
        <f t="shared" si="90"/>
        <v>3.8274777524686776</v>
      </c>
      <c r="EU55" s="18">
        <f t="shared" si="90"/>
        <v>4.2105177055948184</v>
      </c>
      <c r="EV55" s="18">
        <f t="shared" si="90"/>
        <v>3.5841505823348108</v>
      </c>
      <c r="EW55" s="18">
        <f t="shared" si="90"/>
        <v>3.6397290746378985</v>
      </c>
      <c r="EX55" s="18">
        <f t="shared" si="90"/>
        <v>3.2749606386887509</v>
      </c>
      <c r="EY55" s="18">
        <f t="shared" si="90"/>
        <v>3.6341333606471071</v>
      </c>
      <c r="EZ55" s="18">
        <f t="shared" si="90"/>
        <v>3.3408368564900259</v>
      </c>
      <c r="FA55" s="18">
        <f t="shared" si="90"/>
        <v>3.1434513507747619</v>
      </c>
      <c r="FB55" s="18">
        <f t="shared" si="90"/>
        <v>3.0846867265653888</v>
      </c>
      <c r="FC55" s="18">
        <f t="shared" si="90"/>
        <v>3.3186844977358465</v>
      </c>
      <c r="FD55" s="18">
        <f t="shared" si="90"/>
        <v>3.3202569288861339</v>
      </c>
      <c r="FE55" s="18">
        <f t="shared" si="90"/>
        <v>3.1786488614691688</v>
      </c>
      <c r="FF55" s="18">
        <f t="shared" si="90"/>
        <v>3.1815123126219813</v>
      </c>
      <c r="FG55" s="18">
        <f t="shared" si="90"/>
        <v>3.4468869075330089</v>
      </c>
      <c r="FH55" s="18">
        <f t="shared" si="90"/>
        <v>3.2737854215205697</v>
      </c>
      <c r="FI55" s="18">
        <f t="shared" si="90"/>
        <v>3.188338319569195</v>
      </c>
      <c r="FJ55" s="18">
        <f t="shared" si="90"/>
        <v>3.2091422198414321</v>
      </c>
    </row>
    <row r="56" spans="2:166" x14ac:dyDescent="0.2">
      <c r="B56" t="str">
        <f>B25</f>
        <v>Personal income (mil. $)</v>
      </c>
      <c r="C56" s="19"/>
      <c r="D56" s="19">
        <f t="shared" ref="D56:AI56" si="91">100*((D25/C25)^4-1)</f>
        <v>8.9961057345892002</v>
      </c>
      <c r="E56" s="19">
        <f t="shared" si="91"/>
        <v>7.2649561989396982</v>
      </c>
      <c r="F56" s="19">
        <f t="shared" si="91"/>
        <v>6.439366451058115</v>
      </c>
      <c r="G56" s="19">
        <f t="shared" si="91"/>
        <v>6.9249401878782146</v>
      </c>
      <c r="H56" s="19">
        <f t="shared" si="91"/>
        <v>4.9810389269437705</v>
      </c>
      <c r="I56" s="19">
        <f t="shared" si="91"/>
        <v>4.8454721105806176</v>
      </c>
      <c r="J56" s="19">
        <f t="shared" si="91"/>
        <v>6.7100441995576521</v>
      </c>
      <c r="K56" s="19">
        <f t="shared" si="91"/>
        <v>10.738125519904296</v>
      </c>
      <c r="L56" s="19">
        <f t="shared" si="91"/>
        <v>5.8081609476815288</v>
      </c>
      <c r="M56" s="19">
        <f t="shared" si="91"/>
        <v>6.4021648786998453</v>
      </c>
      <c r="N56" s="19">
        <f t="shared" si="91"/>
        <v>12.507974916607845</v>
      </c>
      <c r="O56" s="19">
        <f t="shared" si="91"/>
        <v>-2.8936320276599203</v>
      </c>
      <c r="P56" s="19">
        <f t="shared" si="91"/>
        <v>5.2385554599657436</v>
      </c>
      <c r="Q56" s="19">
        <f t="shared" si="91"/>
        <v>-1.8029119546107863</v>
      </c>
      <c r="R56" s="19">
        <f t="shared" si="91"/>
        <v>3.356310905213622</v>
      </c>
      <c r="S56" s="19">
        <f t="shared" si="91"/>
        <v>6.161308633993734</v>
      </c>
      <c r="T56" s="19">
        <f t="shared" si="91"/>
        <v>8.9080554149612912</v>
      </c>
      <c r="U56" s="19">
        <f t="shared" si="91"/>
        <v>4.4269373019429237</v>
      </c>
      <c r="V56" s="19">
        <f t="shared" si="91"/>
        <v>10.292626969677631</v>
      </c>
      <c r="W56" s="19">
        <f t="shared" si="91"/>
        <v>4.5005877184060905</v>
      </c>
      <c r="X56" s="19">
        <f t="shared" si="91"/>
        <v>5.4999357938931404</v>
      </c>
      <c r="Y56" s="19">
        <f t="shared" si="91"/>
        <v>5.5537873278772576</v>
      </c>
      <c r="Z56" s="19">
        <f t="shared" si="91"/>
        <v>3.8862772959853187</v>
      </c>
      <c r="AA56" s="19">
        <f t="shared" si="91"/>
        <v>13.673313980769898</v>
      </c>
      <c r="AB56" s="19">
        <f t="shared" si="91"/>
        <v>9.6356761226902066</v>
      </c>
      <c r="AC56" s="19">
        <f t="shared" si="91"/>
        <v>7.5139676539260458</v>
      </c>
      <c r="AD56" s="19">
        <f t="shared" si="91"/>
        <v>6.8316137618974926</v>
      </c>
      <c r="AE56" s="19">
        <f t="shared" si="91"/>
        <v>12.847347541197628</v>
      </c>
      <c r="AF56" s="19">
        <f t="shared" si="91"/>
        <v>6.9959740369178736</v>
      </c>
      <c r="AG56" s="19">
        <f t="shared" si="91"/>
        <v>5.6752848496626651</v>
      </c>
      <c r="AH56" s="19">
        <f t="shared" si="91"/>
        <v>9.7909621505509534</v>
      </c>
      <c r="AI56" s="19">
        <f t="shared" si="91"/>
        <v>24.203180108012525</v>
      </c>
      <c r="AJ56" s="19">
        <f t="shared" ref="AJ56:BO56" si="92">100*((AJ25/AI25)^4-1)</f>
        <v>11.144238808854578</v>
      </c>
      <c r="AK56" s="19">
        <f t="shared" si="92"/>
        <v>10.967683187144806</v>
      </c>
      <c r="AL56" s="19">
        <f t="shared" si="92"/>
        <v>8.1285608453273817</v>
      </c>
      <c r="AM56" s="19">
        <f t="shared" si="92"/>
        <v>11.163070106349737</v>
      </c>
      <c r="AN56" s="19">
        <f t="shared" si="92"/>
        <v>0.58558048354226955</v>
      </c>
      <c r="AO56" s="19">
        <f t="shared" si="92"/>
        <v>13.597825797142104</v>
      </c>
      <c r="AP56" s="19">
        <f t="shared" si="92"/>
        <v>15.444275706010124</v>
      </c>
      <c r="AQ56" s="19">
        <f t="shared" si="92"/>
        <v>10.374524517476313</v>
      </c>
      <c r="AR56" s="19">
        <f t="shared" si="92"/>
        <v>-3.5754223715483646</v>
      </c>
      <c r="AS56" s="19">
        <f t="shared" si="92"/>
        <v>-0.5532848976668836</v>
      </c>
      <c r="AT56" s="19">
        <f t="shared" si="92"/>
        <v>3.7503657748547248</v>
      </c>
      <c r="AU56" s="19">
        <f t="shared" si="92"/>
        <v>4.8245152483791687</v>
      </c>
      <c r="AV56" s="19">
        <f t="shared" si="92"/>
        <v>6.559353521447342</v>
      </c>
      <c r="AW56" s="19">
        <f t="shared" si="92"/>
        <v>-8.27398621279678</v>
      </c>
      <c r="AX56" s="19">
        <f t="shared" si="92"/>
        <v>0.70668904880570871</v>
      </c>
      <c r="AY56" s="19">
        <f t="shared" si="92"/>
        <v>3.125922230833944</v>
      </c>
      <c r="AZ56" s="19">
        <f t="shared" si="92"/>
        <v>1.1515257223840836</v>
      </c>
      <c r="BA56" s="19">
        <f t="shared" si="92"/>
        <v>1.8462346459642287</v>
      </c>
      <c r="BB56" s="19">
        <f t="shared" si="92"/>
        <v>2.3912340543939647</v>
      </c>
      <c r="BC56" s="19">
        <f t="shared" si="92"/>
        <v>0.41171295924296025</v>
      </c>
      <c r="BD56" s="19">
        <f t="shared" si="92"/>
        <v>6.1142546541390175</v>
      </c>
      <c r="BE56" s="19">
        <f t="shared" si="92"/>
        <v>5.7886842774067304</v>
      </c>
      <c r="BF56" s="19">
        <f t="shared" si="92"/>
        <v>-0.48971620376321301</v>
      </c>
      <c r="BG56" s="19">
        <f t="shared" si="92"/>
        <v>5.6104851323859783</v>
      </c>
      <c r="BH56" s="19">
        <f t="shared" si="92"/>
        <v>12.949171223171231</v>
      </c>
      <c r="BI56" s="19">
        <f t="shared" si="92"/>
        <v>5.086487657482075</v>
      </c>
      <c r="BJ56" s="19">
        <f t="shared" si="92"/>
        <v>62.227564428290293</v>
      </c>
      <c r="BK56" s="19">
        <f t="shared" si="92"/>
        <v>-29.860501729299969</v>
      </c>
      <c r="BL56" s="19">
        <f t="shared" si="92"/>
        <v>2.2355587936101928</v>
      </c>
      <c r="BM56" s="19">
        <f t="shared" si="92"/>
        <v>1.3443764444531103</v>
      </c>
      <c r="BN56" s="19">
        <f t="shared" si="92"/>
        <v>7.8952505563131714</v>
      </c>
      <c r="BO56" s="19">
        <f t="shared" si="92"/>
        <v>18.510514055126713</v>
      </c>
      <c r="BP56" s="19">
        <f t="shared" ref="BP56:CU56" si="93">100*((BP25/BO25)^4-1)</f>
        <v>11.986384612085278</v>
      </c>
      <c r="BQ56" s="19">
        <f t="shared" si="93"/>
        <v>9.2730720220247633</v>
      </c>
      <c r="BR56" s="19">
        <f t="shared" si="93"/>
        <v>12.593780847743608</v>
      </c>
      <c r="BS56" s="19">
        <f t="shared" si="93"/>
        <v>8.8209947136282949</v>
      </c>
      <c r="BT56" s="19">
        <f t="shared" si="93"/>
        <v>9.0159413151304371</v>
      </c>
      <c r="BU56" s="19">
        <f t="shared" si="93"/>
        <v>3.5088404554470154</v>
      </c>
      <c r="BV56" s="19">
        <f t="shared" si="93"/>
        <v>4.1114067793664333</v>
      </c>
      <c r="BW56" s="19">
        <f t="shared" si="93"/>
        <v>3.147969369981829</v>
      </c>
      <c r="BX56" s="19">
        <f t="shared" si="93"/>
        <v>11.91445302562899</v>
      </c>
      <c r="BY56" s="19">
        <f t="shared" si="93"/>
        <v>-3.9567122591340653</v>
      </c>
      <c r="BZ56" s="19">
        <f t="shared" si="93"/>
        <v>-7.8652354811697744</v>
      </c>
      <c r="CA56" s="19">
        <f t="shared" si="93"/>
        <v>-14.773600675052068</v>
      </c>
      <c r="CB56" s="19">
        <f t="shared" si="93"/>
        <v>-3.1051986514928243</v>
      </c>
      <c r="CC56" s="19">
        <f t="shared" si="93"/>
        <v>-7.2930438091118539</v>
      </c>
      <c r="CD56" s="19">
        <f t="shared" si="93"/>
        <v>-0.70619497856727609</v>
      </c>
      <c r="CE56" s="19">
        <f t="shared" si="93"/>
        <v>4.4326545310429566</v>
      </c>
      <c r="CF56" s="19">
        <f t="shared" si="93"/>
        <v>8.0923022927110733</v>
      </c>
      <c r="CG56" s="19">
        <f t="shared" si="93"/>
        <v>5.4692747072900172</v>
      </c>
      <c r="CH56" s="19">
        <f t="shared" si="93"/>
        <v>5.5220115723970897</v>
      </c>
      <c r="CI56" s="19">
        <f t="shared" si="93"/>
        <v>13.346224932500217</v>
      </c>
      <c r="CJ56" s="19">
        <f t="shared" si="93"/>
        <v>3.5701803097438534</v>
      </c>
      <c r="CK56" s="19">
        <f t="shared" si="93"/>
        <v>5.6654850096709897</v>
      </c>
      <c r="CL56" s="19">
        <f t="shared" si="93"/>
        <v>7.667922431841423</v>
      </c>
      <c r="CM56" s="19">
        <f t="shared" si="93"/>
        <v>18.483518682138911</v>
      </c>
      <c r="CN56" s="19">
        <f t="shared" si="93"/>
        <v>11.284698168457496</v>
      </c>
      <c r="CO56" s="19">
        <f t="shared" si="93"/>
        <v>4.5690739842560779</v>
      </c>
      <c r="CP56" s="19">
        <f t="shared" si="93"/>
        <v>21.085807914688882</v>
      </c>
      <c r="CQ56" s="19">
        <f t="shared" si="93"/>
        <v>-11.730482847464163</v>
      </c>
      <c r="CR56" s="19">
        <f t="shared" si="93"/>
        <v>2.5689354413105381</v>
      </c>
      <c r="CS56" s="19">
        <f t="shared" si="93"/>
        <v>4.2817952485726396</v>
      </c>
      <c r="CT56" s="19">
        <f t="shared" si="93"/>
        <v>0.5500564937080954</v>
      </c>
      <c r="CU56" s="19">
        <f t="shared" si="93"/>
        <v>15.981376866571839</v>
      </c>
      <c r="CV56" s="19">
        <f t="shared" ref="CV56:EA56" si="94">100*((CV25/CU25)^4-1)</f>
        <v>12.542984673906354</v>
      </c>
      <c r="CW56" s="19">
        <f t="shared" si="94"/>
        <v>12.753059313383041</v>
      </c>
      <c r="CX56" s="19">
        <f t="shared" si="94"/>
        <v>11.058650898400767</v>
      </c>
      <c r="CY56" s="19">
        <f t="shared" si="94"/>
        <v>4.2174552841931723</v>
      </c>
      <c r="CZ56" s="19">
        <f t="shared" si="94"/>
        <v>3.8023137169502563</v>
      </c>
      <c r="DA56" s="19">
        <f t="shared" si="94"/>
        <v>3.1542235515911843</v>
      </c>
      <c r="DB56" s="19">
        <f t="shared" si="94"/>
        <v>1.2673503714178747</v>
      </c>
      <c r="DC56" s="19">
        <f t="shared" si="94"/>
        <v>11.789658843430573</v>
      </c>
      <c r="DD56" s="19">
        <f t="shared" si="94"/>
        <v>6.1852010938729718</v>
      </c>
      <c r="DE56" s="19">
        <f t="shared" si="94"/>
        <v>7.3601820884033442</v>
      </c>
      <c r="DF56" s="19">
        <f t="shared" si="94"/>
        <v>11.099003344132473</v>
      </c>
      <c r="DG56" s="19">
        <f t="shared" si="94"/>
        <v>6.8024884254981988</v>
      </c>
      <c r="DH56" s="19">
        <f t="shared" si="94"/>
        <v>6.3259872399681338</v>
      </c>
      <c r="DI56" s="19">
        <f t="shared" si="94"/>
        <v>6.4933963975190689</v>
      </c>
      <c r="DJ56" s="19">
        <f t="shared" si="94"/>
        <v>7.9165247516850279</v>
      </c>
      <c r="DK56" s="19">
        <f t="shared" si="94"/>
        <v>9.6581252330560687</v>
      </c>
      <c r="DL56" s="19">
        <f t="shared" si="94"/>
        <v>5.0842758632371865</v>
      </c>
      <c r="DM56" s="19">
        <f t="shared" si="94"/>
        <v>9.2676171451308456</v>
      </c>
      <c r="DN56" s="19">
        <f t="shared" si="94"/>
        <v>7.1586809148066477</v>
      </c>
      <c r="DO56" s="19">
        <f t="shared" si="94"/>
        <v>13.87011168753547</v>
      </c>
      <c r="DP56" s="19">
        <f t="shared" si="94"/>
        <v>3.5391749644154258</v>
      </c>
      <c r="DQ56" s="19">
        <f t="shared" si="94"/>
        <v>3.1791572722634998</v>
      </c>
      <c r="DR56" s="19">
        <f t="shared" si="94"/>
        <v>5.567751060416759</v>
      </c>
      <c r="DS56" s="19">
        <f t="shared" si="94"/>
        <v>6.8682592608311888</v>
      </c>
      <c r="DT56" s="19">
        <f t="shared" si="94"/>
        <v>29.944749493487155</v>
      </c>
      <c r="DU56" s="19">
        <f t="shared" si="94"/>
        <v>-8.2327216277125252</v>
      </c>
      <c r="DV56" s="19">
        <f t="shared" si="94"/>
        <v>-3.3669610178436171</v>
      </c>
      <c r="DW56" s="19">
        <f t="shared" si="94"/>
        <v>57.432418249642957</v>
      </c>
      <c r="DX56" s="19">
        <f t="shared" si="94"/>
        <v>-12.250587241803423</v>
      </c>
      <c r="DY56" s="19">
        <f t="shared" si="94"/>
        <v>0.75453693155378421</v>
      </c>
      <c r="DZ56" s="19">
        <f t="shared" si="94"/>
        <v>5.8367442026245886</v>
      </c>
      <c r="EA56" s="19">
        <f t="shared" si="94"/>
        <v>5.6407761262871725</v>
      </c>
      <c r="EB56" s="19">
        <f t="shared" ref="EB56:FJ56" si="95">100*((EB25/EA25)^4-1)</f>
        <v>3.2125462291045181</v>
      </c>
      <c r="EC56" s="19">
        <f t="shared" si="95"/>
        <v>8.8841208557940643</v>
      </c>
      <c r="ED56" s="19">
        <f t="shared" si="95"/>
        <v>6.5457109088260523</v>
      </c>
      <c r="EE56" s="19">
        <f t="shared" si="95"/>
        <v>11.934899473311745</v>
      </c>
      <c r="EF56" s="19">
        <f t="shared" si="95"/>
        <v>7.2243282121811747</v>
      </c>
      <c r="EG56" s="19">
        <f t="shared" si="95"/>
        <v>6.6127777291651979</v>
      </c>
      <c r="EH56" s="19">
        <f t="shared" si="95"/>
        <v>7.4435004073299726</v>
      </c>
      <c r="EI56" s="18">
        <f t="shared" si="95"/>
        <v>10.182680814641309</v>
      </c>
      <c r="EJ56" s="18">
        <f t="shared" si="95"/>
        <v>9.7522119345564882</v>
      </c>
      <c r="EK56" s="18">
        <f t="shared" si="95"/>
        <v>0.46235125983968839</v>
      </c>
      <c r="EL56" s="18">
        <f t="shared" si="95"/>
        <v>6.8740395283709343</v>
      </c>
      <c r="EM56" s="18">
        <f t="shared" si="95"/>
        <v>5.3980253912494502</v>
      </c>
      <c r="EN56" s="18">
        <f t="shared" si="95"/>
        <v>4.705251282508871</v>
      </c>
      <c r="EO56" s="18">
        <f t="shared" si="95"/>
        <v>4.3558230685250221</v>
      </c>
      <c r="EP56" s="18">
        <f t="shared" si="95"/>
        <v>5.6740735711079848</v>
      </c>
      <c r="EQ56" s="18">
        <f t="shared" si="95"/>
        <v>8.5093465924082512</v>
      </c>
      <c r="ER56" s="18">
        <f t="shared" si="95"/>
        <v>6.861290234352535</v>
      </c>
      <c r="ES56" s="18">
        <f t="shared" si="95"/>
        <v>6.5511652650084073</v>
      </c>
      <c r="ET56" s="18">
        <f t="shared" si="95"/>
        <v>6.4861510501564412</v>
      </c>
      <c r="EU56" s="18">
        <f t="shared" si="95"/>
        <v>6.825067156544562</v>
      </c>
      <c r="EV56" s="18">
        <f t="shared" si="95"/>
        <v>6.5845989517156145</v>
      </c>
      <c r="EW56" s="18">
        <f t="shared" si="95"/>
        <v>6.3844752604922395</v>
      </c>
      <c r="EX56" s="18">
        <f t="shared" si="95"/>
        <v>5.8888911665863963</v>
      </c>
      <c r="EY56" s="18">
        <f t="shared" si="95"/>
        <v>5.9678082788883646</v>
      </c>
      <c r="EZ56" s="18">
        <f t="shared" si="95"/>
        <v>5.4786593104035664</v>
      </c>
      <c r="FA56" s="18">
        <f t="shared" si="95"/>
        <v>5.1791602920309598</v>
      </c>
      <c r="FB56" s="18">
        <f t="shared" si="95"/>
        <v>5.1205472541791863</v>
      </c>
      <c r="FC56" s="18">
        <f t="shared" si="95"/>
        <v>5.3458805672397913</v>
      </c>
      <c r="FD56" s="18">
        <f t="shared" si="95"/>
        <v>5.2550381741258034</v>
      </c>
      <c r="FE56" s="18">
        <f t="shared" si="95"/>
        <v>5.1390265046926231</v>
      </c>
      <c r="FF56" s="18">
        <f t="shared" si="95"/>
        <v>5.0975670514827875</v>
      </c>
      <c r="FG56" s="18">
        <f t="shared" si="95"/>
        <v>5.3223787422969959</v>
      </c>
      <c r="FH56" s="18">
        <f t="shared" si="95"/>
        <v>5.1843178994532835</v>
      </c>
      <c r="FI56" s="18">
        <f t="shared" si="95"/>
        <v>5.1153064233937062</v>
      </c>
      <c r="FJ56" s="18">
        <f t="shared" si="95"/>
        <v>5.1838647351649003</v>
      </c>
    </row>
    <row r="57" spans="2:166" x14ac:dyDescent="0.2">
      <c r="B57" t="str">
        <f>B26</f>
        <v xml:space="preserve">  Wage and salary disbursements (mil. $)</v>
      </c>
      <c r="C57" s="19"/>
      <c r="D57" s="19">
        <f t="shared" ref="D57:AI57" si="96">100*((D26/C26)^4-1)</f>
        <v>11.449154774529703</v>
      </c>
      <c r="E57" s="19">
        <f t="shared" si="96"/>
        <v>11.408400590670054</v>
      </c>
      <c r="F57" s="19">
        <f t="shared" si="96"/>
        <v>1.9062939241992538</v>
      </c>
      <c r="G57" s="19">
        <f t="shared" si="96"/>
        <v>3.4721703193884013</v>
      </c>
      <c r="H57" s="19">
        <f t="shared" si="96"/>
        <v>5.8223838556680896</v>
      </c>
      <c r="I57" s="19">
        <f t="shared" si="96"/>
        <v>12.266303068533691</v>
      </c>
      <c r="J57" s="19">
        <f t="shared" si="96"/>
        <v>4.4258742620464142</v>
      </c>
      <c r="K57" s="19">
        <f t="shared" si="96"/>
        <v>16.062161259382378</v>
      </c>
      <c r="L57" s="19">
        <f t="shared" si="96"/>
        <v>4.0877063956047621</v>
      </c>
      <c r="M57" s="19">
        <f t="shared" si="96"/>
        <v>6.0351282234543557</v>
      </c>
      <c r="N57" s="19">
        <f t="shared" si="96"/>
        <v>15.671268726289123</v>
      </c>
      <c r="O57" s="19">
        <f t="shared" si="96"/>
        <v>-10.415674261357054</v>
      </c>
      <c r="P57" s="19">
        <f t="shared" si="96"/>
        <v>3.8752324703208663</v>
      </c>
      <c r="Q57" s="19">
        <f t="shared" si="96"/>
        <v>-2.0000632644514016</v>
      </c>
      <c r="R57" s="19">
        <f t="shared" si="96"/>
        <v>-5.4149016809564738</v>
      </c>
      <c r="S57" s="19">
        <f t="shared" si="96"/>
        <v>9.4975929632676426</v>
      </c>
      <c r="T57" s="19">
        <f t="shared" si="96"/>
        <v>8.6186719767249897</v>
      </c>
      <c r="U57" s="19">
        <f t="shared" si="96"/>
        <v>1.1939255640774471</v>
      </c>
      <c r="V57" s="19">
        <f t="shared" si="96"/>
        <v>10.81718438017405</v>
      </c>
      <c r="W57" s="19">
        <f t="shared" si="96"/>
        <v>7.8599290187883142</v>
      </c>
      <c r="X57" s="19">
        <f t="shared" si="96"/>
        <v>4.2768318332630395</v>
      </c>
      <c r="Y57" s="19">
        <f t="shared" si="96"/>
        <v>6.8436054555607972</v>
      </c>
      <c r="Z57" s="19">
        <f t="shared" si="96"/>
        <v>-0.84563619207433938</v>
      </c>
      <c r="AA57" s="19">
        <f t="shared" si="96"/>
        <v>21.356703809416189</v>
      </c>
      <c r="AB57" s="19">
        <f t="shared" si="96"/>
        <v>9.9633137215152878</v>
      </c>
      <c r="AC57" s="19">
        <f t="shared" si="96"/>
        <v>13.47640169248252</v>
      </c>
      <c r="AD57" s="19">
        <f t="shared" si="96"/>
        <v>10.932298541340678</v>
      </c>
      <c r="AE57" s="19">
        <f t="shared" si="96"/>
        <v>22.769134397389479</v>
      </c>
      <c r="AF57" s="19">
        <f t="shared" si="96"/>
        <v>14.075347696829521</v>
      </c>
      <c r="AG57" s="19">
        <f t="shared" si="96"/>
        <v>6.5447462537171486</v>
      </c>
      <c r="AH57" s="19">
        <f t="shared" si="96"/>
        <v>12.881565027036924</v>
      </c>
      <c r="AI57" s="19">
        <f t="shared" si="96"/>
        <v>25.895372645968507</v>
      </c>
      <c r="AJ57" s="19">
        <f t="shared" ref="AJ57:BO57" si="97">100*((AJ26/AI26)^4-1)</f>
        <v>11.353817549370104</v>
      </c>
      <c r="AK57" s="19">
        <f t="shared" si="97"/>
        <v>12.512882867357211</v>
      </c>
      <c r="AL57" s="19">
        <f t="shared" si="97"/>
        <v>9.0357267952153606</v>
      </c>
      <c r="AM57" s="19">
        <f t="shared" si="97"/>
        <v>23.446900807705084</v>
      </c>
      <c r="AN57" s="19">
        <f t="shared" si="97"/>
        <v>-1.8491336278650516</v>
      </c>
      <c r="AO57" s="19">
        <f t="shared" si="97"/>
        <v>19.569044581388372</v>
      </c>
      <c r="AP57" s="19">
        <f t="shared" si="97"/>
        <v>21.717907528966762</v>
      </c>
      <c r="AQ57" s="19">
        <f t="shared" si="97"/>
        <v>11.269242620787455</v>
      </c>
      <c r="AR57" s="19">
        <f t="shared" si="97"/>
        <v>-13.465366624424458</v>
      </c>
      <c r="AS57" s="19">
        <f t="shared" si="97"/>
        <v>-5.2903948365607629</v>
      </c>
      <c r="AT57" s="19">
        <f t="shared" si="97"/>
        <v>3.090869868418622</v>
      </c>
      <c r="AU57" s="19">
        <f t="shared" si="97"/>
        <v>1.9706133508970991</v>
      </c>
      <c r="AV57" s="19">
        <f t="shared" si="97"/>
        <v>6.6429096344847727</v>
      </c>
      <c r="AW57" s="19">
        <f t="shared" si="97"/>
        <v>-15.509849059061398</v>
      </c>
      <c r="AX57" s="19">
        <f t="shared" si="97"/>
        <v>-0.43160497264169706</v>
      </c>
      <c r="AY57" s="19">
        <f t="shared" si="97"/>
        <v>0.67377845497729183</v>
      </c>
      <c r="AZ57" s="19">
        <f t="shared" si="97"/>
        <v>-0.86415793422398579</v>
      </c>
      <c r="BA57" s="19">
        <f t="shared" si="97"/>
        <v>0.68403686977784872</v>
      </c>
      <c r="BB57" s="19">
        <f t="shared" si="97"/>
        <v>-3.3219341265200431E-2</v>
      </c>
      <c r="BC57" s="19">
        <f t="shared" si="97"/>
        <v>-3.8544962102898706</v>
      </c>
      <c r="BD57" s="19">
        <f t="shared" si="97"/>
        <v>6.7553706528111768</v>
      </c>
      <c r="BE57" s="19">
        <f t="shared" si="97"/>
        <v>6.5838347615402304</v>
      </c>
      <c r="BF57" s="19">
        <f t="shared" si="97"/>
        <v>-3.8900971543549434</v>
      </c>
      <c r="BG57" s="19">
        <f t="shared" si="97"/>
        <v>-0.77314528876611943</v>
      </c>
      <c r="BH57" s="19">
        <f t="shared" si="97"/>
        <v>11.791675678625158</v>
      </c>
      <c r="BI57" s="19">
        <f t="shared" si="97"/>
        <v>1.3595192259182376</v>
      </c>
      <c r="BJ57" s="19">
        <f t="shared" si="97"/>
        <v>5.9305945077019029</v>
      </c>
      <c r="BK57" s="19">
        <f t="shared" si="97"/>
        <v>2.8774087147984018</v>
      </c>
      <c r="BL57" s="19">
        <f t="shared" si="97"/>
        <v>4.8890092669706897</v>
      </c>
      <c r="BM57" s="19">
        <f t="shared" si="97"/>
        <v>5.8791988919458804</v>
      </c>
      <c r="BN57" s="19">
        <f t="shared" si="97"/>
        <v>13.341293520152075</v>
      </c>
      <c r="BO57" s="19">
        <f t="shared" si="97"/>
        <v>13.949915036297099</v>
      </c>
      <c r="BP57" s="19">
        <f t="shared" ref="BP57:CU57" si="98">100*((BP26/BO26)^4-1)</f>
        <v>6.0121697335597357</v>
      </c>
      <c r="BQ57" s="19">
        <f t="shared" si="98"/>
        <v>6.7145516282687723</v>
      </c>
      <c r="BR57" s="19">
        <f t="shared" si="98"/>
        <v>11.588103308875075</v>
      </c>
      <c r="BS57" s="19">
        <f t="shared" si="98"/>
        <v>9.5944867273190191</v>
      </c>
      <c r="BT57" s="19">
        <f t="shared" si="98"/>
        <v>8.6435220062690998</v>
      </c>
      <c r="BU57" s="19">
        <f t="shared" si="98"/>
        <v>6.921010574892339</v>
      </c>
      <c r="BV57" s="19">
        <f t="shared" si="98"/>
        <v>6.2819657895527792</v>
      </c>
      <c r="BW57" s="19">
        <f t="shared" si="98"/>
        <v>0.89157125144925242</v>
      </c>
      <c r="BX57" s="19">
        <f t="shared" si="98"/>
        <v>-0.2810548477135244</v>
      </c>
      <c r="BY57" s="19">
        <f t="shared" si="98"/>
        <v>4.1438673292551353</v>
      </c>
      <c r="BZ57" s="19">
        <f t="shared" si="98"/>
        <v>-7.0179463345390829</v>
      </c>
      <c r="CA57" s="19">
        <f t="shared" si="98"/>
        <v>-10.682921311387506</v>
      </c>
      <c r="CB57" s="19">
        <f t="shared" si="98"/>
        <v>1.9957415923439692</v>
      </c>
      <c r="CC57" s="19">
        <f t="shared" si="98"/>
        <v>-4.2695980445639599</v>
      </c>
      <c r="CD57" s="19">
        <f t="shared" si="98"/>
        <v>1.4397028293807956</v>
      </c>
      <c r="CE57" s="19">
        <f t="shared" si="98"/>
        <v>-4.0716646086349062</v>
      </c>
      <c r="CF57" s="19">
        <f t="shared" si="98"/>
        <v>8.1714100200545268</v>
      </c>
      <c r="CG57" s="19">
        <f t="shared" si="98"/>
        <v>5.6699252726812199</v>
      </c>
      <c r="CH57" s="19">
        <f t="shared" si="98"/>
        <v>5.3914141961994622</v>
      </c>
      <c r="CI57" s="19">
        <f t="shared" si="98"/>
        <v>8.1431421966751785</v>
      </c>
      <c r="CJ57" s="19">
        <f t="shared" si="98"/>
        <v>4.8228895604205624</v>
      </c>
      <c r="CK57" s="19">
        <f t="shared" si="98"/>
        <v>7.9242812041027788</v>
      </c>
      <c r="CL57" s="19">
        <f t="shared" si="98"/>
        <v>5.5031766171634633</v>
      </c>
      <c r="CM57" s="19">
        <f t="shared" si="98"/>
        <v>13.127767043846529</v>
      </c>
      <c r="CN57" s="19">
        <f t="shared" si="98"/>
        <v>5.0717193665522853</v>
      </c>
      <c r="CO57" s="19">
        <f t="shared" si="98"/>
        <v>5.324590789091932</v>
      </c>
      <c r="CP57" s="19">
        <f t="shared" si="98"/>
        <v>6.5659462744380503</v>
      </c>
      <c r="CQ57" s="19">
        <f t="shared" si="98"/>
        <v>4.1839405029809873</v>
      </c>
      <c r="CR57" s="19">
        <f t="shared" si="98"/>
        <v>3.7762518797889166</v>
      </c>
      <c r="CS57" s="19">
        <f t="shared" si="98"/>
        <v>4.3529620383434553</v>
      </c>
      <c r="CT57" s="19">
        <f t="shared" si="98"/>
        <v>3.3357671170104464</v>
      </c>
      <c r="CU57" s="19">
        <f t="shared" si="98"/>
        <v>15.798898255064042</v>
      </c>
      <c r="CV57" s="19">
        <f t="shared" ref="CV57:EA57" si="99">100*((CV26/CU26)^4-1)</f>
        <v>3.9188965177707979</v>
      </c>
      <c r="CW57" s="19">
        <f t="shared" si="99"/>
        <v>11.491256502743941</v>
      </c>
      <c r="CX57" s="19">
        <f t="shared" si="99"/>
        <v>9.0883481179552472</v>
      </c>
      <c r="CY57" s="19">
        <f t="shared" si="99"/>
        <v>1.5844060376561941</v>
      </c>
      <c r="CZ57" s="19">
        <f t="shared" si="99"/>
        <v>7.5675089145160968</v>
      </c>
      <c r="DA57" s="19">
        <f t="shared" si="99"/>
        <v>5.5875294353863625</v>
      </c>
      <c r="DB57" s="19">
        <f t="shared" si="99"/>
        <v>0.75001675186250338</v>
      </c>
      <c r="DC57" s="19">
        <f t="shared" si="99"/>
        <v>13.103466005147046</v>
      </c>
      <c r="DD57" s="19">
        <f t="shared" si="99"/>
        <v>5.2656849110005455</v>
      </c>
      <c r="DE57" s="19">
        <f t="shared" si="99"/>
        <v>6.4758501286867443</v>
      </c>
      <c r="DF57" s="19">
        <f t="shared" si="99"/>
        <v>13.859419181235744</v>
      </c>
      <c r="DG57" s="19">
        <f t="shared" si="99"/>
        <v>6.0765017173379565</v>
      </c>
      <c r="DH57" s="19">
        <f t="shared" si="99"/>
        <v>7.0749122919602669</v>
      </c>
      <c r="DI57" s="19">
        <f t="shared" si="99"/>
        <v>8.1548846161156199</v>
      </c>
      <c r="DJ57" s="19">
        <f t="shared" si="99"/>
        <v>10.758750040562104</v>
      </c>
      <c r="DK57" s="19">
        <f t="shared" si="99"/>
        <v>15.797600867181337</v>
      </c>
      <c r="DL57" s="19">
        <f t="shared" si="99"/>
        <v>5.0089046406499582</v>
      </c>
      <c r="DM57" s="19">
        <f t="shared" si="99"/>
        <v>12.439901311980627</v>
      </c>
      <c r="DN57" s="19">
        <f t="shared" si="99"/>
        <v>6.2889870275494308</v>
      </c>
      <c r="DO57" s="19">
        <f t="shared" si="99"/>
        <v>14.196432349164766</v>
      </c>
      <c r="DP57" s="19">
        <f t="shared" si="99"/>
        <v>1.9874936157816547</v>
      </c>
      <c r="DQ57" s="19">
        <f t="shared" si="99"/>
        <v>3.5507281791252954</v>
      </c>
      <c r="DR57" s="19">
        <f t="shared" si="99"/>
        <v>8.7918906242239192</v>
      </c>
      <c r="DS57" s="19">
        <f t="shared" si="99"/>
        <v>12.585000112427824</v>
      </c>
      <c r="DT57" s="19">
        <f t="shared" si="99"/>
        <v>-17.350156840214549</v>
      </c>
      <c r="DU57" s="19">
        <f t="shared" si="99"/>
        <v>24.8003664824491</v>
      </c>
      <c r="DV57" s="19">
        <f t="shared" si="99"/>
        <v>14.162241797056296</v>
      </c>
      <c r="DW57" s="19">
        <f t="shared" si="99"/>
        <v>7.7765287916053527</v>
      </c>
      <c r="DX57" s="19">
        <f t="shared" si="99"/>
        <v>14.148338144168516</v>
      </c>
      <c r="DY57" s="19">
        <f t="shared" si="99"/>
        <v>10.057454082241124</v>
      </c>
      <c r="DZ57" s="19">
        <f t="shared" si="99"/>
        <v>13.505972767975049</v>
      </c>
      <c r="EA57" s="19">
        <f t="shared" si="99"/>
        <v>0.66590820392553596</v>
      </c>
      <c r="EB57" s="19">
        <f t="shared" ref="EB57:FJ57" si="100">100*((EB26/EA26)^4-1)</f>
        <v>-1.0951766703582444</v>
      </c>
      <c r="EC57" s="19">
        <f t="shared" si="100"/>
        <v>9.6468345795498891</v>
      </c>
      <c r="ED57" s="19">
        <f t="shared" si="100"/>
        <v>-1.0119995528509396</v>
      </c>
      <c r="EE57" s="19">
        <f t="shared" si="100"/>
        <v>18.241281402601683</v>
      </c>
      <c r="EF57" s="19">
        <f t="shared" si="100"/>
        <v>9.3848094376827174</v>
      </c>
      <c r="EG57" s="19">
        <f t="shared" si="100"/>
        <v>12.443845341525272</v>
      </c>
      <c r="EH57" s="19">
        <f t="shared" si="100"/>
        <v>12.311457481609445</v>
      </c>
      <c r="EI57" s="18">
        <f t="shared" si="100"/>
        <v>3.1561515082662916</v>
      </c>
      <c r="EJ57" s="18">
        <f t="shared" si="100"/>
        <v>12.703073877230153</v>
      </c>
      <c r="EK57" s="18">
        <f t="shared" si="100"/>
        <v>-0.91095607721159988</v>
      </c>
      <c r="EL57" s="18">
        <f t="shared" si="100"/>
        <v>7.3694600400313615</v>
      </c>
      <c r="EM57" s="18">
        <f t="shared" si="100"/>
        <v>3.4006776692081742</v>
      </c>
      <c r="EN57" s="18">
        <f t="shared" si="100"/>
        <v>3.1499818474343133</v>
      </c>
      <c r="EO57" s="18">
        <f t="shared" si="100"/>
        <v>3.6145615920967877</v>
      </c>
      <c r="EP57" s="18">
        <f t="shared" si="100"/>
        <v>3.9948779436007609</v>
      </c>
      <c r="EQ57" s="18">
        <f t="shared" si="100"/>
        <v>7.3436397276923193</v>
      </c>
      <c r="ER57" s="18">
        <f t="shared" si="100"/>
        <v>5.8572320162319613</v>
      </c>
      <c r="ES57" s="18">
        <f t="shared" si="100"/>
        <v>5.3194117117156381</v>
      </c>
      <c r="ET57" s="18">
        <f t="shared" si="100"/>
        <v>5.5636744528665627</v>
      </c>
      <c r="EU57" s="18">
        <f t="shared" si="100"/>
        <v>5.657722034626067</v>
      </c>
      <c r="EV57" s="18">
        <f t="shared" si="100"/>
        <v>5.6936997726649397</v>
      </c>
      <c r="EW57" s="18">
        <f t="shared" si="100"/>
        <v>5.738228635939091</v>
      </c>
      <c r="EX57" s="18">
        <f t="shared" si="100"/>
        <v>5.078184682414455</v>
      </c>
      <c r="EY57" s="18">
        <f t="shared" si="100"/>
        <v>4.9047209154999161</v>
      </c>
      <c r="EZ57" s="18">
        <f t="shared" si="100"/>
        <v>4.9410593492710042</v>
      </c>
      <c r="FA57" s="18">
        <f t="shared" si="100"/>
        <v>4.6061636171109699</v>
      </c>
      <c r="FB57" s="18">
        <f t="shared" si="100"/>
        <v>4.6011241217544852</v>
      </c>
      <c r="FC57" s="18">
        <f t="shared" si="100"/>
        <v>4.6227800432565358</v>
      </c>
      <c r="FD57" s="18">
        <f t="shared" si="100"/>
        <v>4.7948266976781229</v>
      </c>
      <c r="FE57" s="18">
        <f t="shared" si="100"/>
        <v>4.8224257790931757</v>
      </c>
      <c r="FF57" s="18">
        <f t="shared" si="100"/>
        <v>4.839471836005016</v>
      </c>
      <c r="FG57" s="18">
        <f t="shared" si="100"/>
        <v>4.9210390513536373</v>
      </c>
      <c r="FH57" s="18">
        <f t="shared" si="100"/>
        <v>5.1252832043341634</v>
      </c>
      <c r="FI57" s="18">
        <f t="shared" si="100"/>
        <v>5.0630154090443691</v>
      </c>
      <c r="FJ57" s="18">
        <f t="shared" si="100"/>
        <v>5.1456347674716962</v>
      </c>
    </row>
    <row r="58" spans="2:166" x14ac:dyDescent="0.2">
      <c r="B58" t="str">
        <f>B27</f>
        <v>Per capita personal income ($)</v>
      </c>
      <c r="C58" s="19"/>
      <c r="D58" s="19">
        <f t="shared" ref="D58:AI58" si="101">100*((D27/C27)^4-1)</f>
        <v>5.1247786957474117</v>
      </c>
      <c r="E58" s="19">
        <f t="shared" si="101"/>
        <v>3.551359073254079</v>
      </c>
      <c r="F58" s="19">
        <f t="shared" si="101"/>
        <v>3.0874352021595719</v>
      </c>
      <c r="G58" s="19">
        <f t="shared" si="101"/>
        <v>4.1261661359298429</v>
      </c>
      <c r="H58" s="19">
        <f t="shared" si="101"/>
        <v>2.9394293165538654</v>
      </c>
      <c r="I58" s="19">
        <f t="shared" si="101"/>
        <v>3.3394200856003753</v>
      </c>
      <c r="J58" s="19">
        <f t="shared" si="101"/>
        <v>5.464276122204792</v>
      </c>
      <c r="K58" s="19">
        <f t="shared" si="101"/>
        <v>9.4803189922386455</v>
      </c>
      <c r="L58" s="19">
        <f t="shared" si="101"/>
        <v>4.4424881898555091</v>
      </c>
      <c r="M58" s="19">
        <f t="shared" si="101"/>
        <v>4.8736369681431357</v>
      </c>
      <c r="N58" s="19">
        <f t="shared" si="101"/>
        <v>10.791616772146263</v>
      </c>
      <c r="O58" s="19">
        <f t="shared" si="101"/>
        <v>-4.4071154861685553</v>
      </c>
      <c r="P58" s="19">
        <f t="shared" si="101"/>
        <v>3.6140000284225149</v>
      </c>
      <c r="Q58" s="19">
        <f t="shared" si="101"/>
        <v>-3.2856239816839938</v>
      </c>
      <c r="R58" s="19">
        <f t="shared" si="101"/>
        <v>1.8425024118099653</v>
      </c>
      <c r="S58" s="19">
        <f t="shared" si="101"/>
        <v>4.6665805196723031</v>
      </c>
      <c r="T58" s="19">
        <f t="shared" si="101"/>
        <v>7.4443497842188622</v>
      </c>
      <c r="U58" s="19">
        <f t="shared" si="101"/>
        <v>3.0814529499701981</v>
      </c>
      <c r="V58" s="19">
        <f t="shared" si="101"/>
        <v>8.9192977446351804</v>
      </c>
      <c r="W58" s="19">
        <f t="shared" si="101"/>
        <v>3.2319502482402118</v>
      </c>
      <c r="X58" s="19">
        <f t="shared" si="101"/>
        <v>4.2395873727527178</v>
      </c>
      <c r="Y58" s="19">
        <f t="shared" si="101"/>
        <v>4.3015497252783863</v>
      </c>
      <c r="Z58" s="19">
        <f t="shared" si="101"/>
        <v>2.6512377865489434</v>
      </c>
      <c r="AA58" s="19">
        <f t="shared" si="101"/>
        <v>12.306986150546884</v>
      </c>
      <c r="AB58" s="19">
        <f t="shared" si="101"/>
        <v>8.2850029653618762</v>
      </c>
      <c r="AC58" s="19">
        <f t="shared" si="101"/>
        <v>6.1122106149292366</v>
      </c>
      <c r="AD58" s="19">
        <f t="shared" si="101"/>
        <v>5.3113358712152614</v>
      </c>
      <c r="AE58" s="19">
        <f t="shared" si="101"/>
        <v>11.054391300315935</v>
      </c>
      <c r="AF58" s="19">
        <f t="shared" si="101"/>
        <v>5.0904750588877778</v>
      </c>
      <c r="AG58" s="19">
        <f t="shared" si="101"/>
        <v>3.643444347653646</v>
      </c>
      <c r="AH58" s="19">
        <f t="shared" si="101"/>
        <v>7.5990681917570857</v>
      </c>
      <c r="AI58" s="19">
        <f t="shared" si="101"/>
        <v>21.714843355633718</v>
      </c>
      <c r="AJ58" s="19">
        <f t="shared" ref="AJ58:BO58" si="102">100*((AJ27/AI27)^4-1)</f>
        <v>8.9666633254829708</v>
      </c>
      <c r="AK58" s="19">
        <f t="shared" si="102"/>
        <v>8.8359688981648468</v>
      </c>
      <c r="AL58" s="19">
        <f t="shared" si="102"/>
        <v>6.0712049785090594</v>
      </c>
      <c r="AM58" s="19">
        <f t="shared" si="102"/>
        <v>9.0466606945768469</v>
      </c>
      <c r="AN58" s="19">
        <f t="shared" si="102"/>
        <v>-1.3357275237709132</v>
      </c>
      <c r="AO58" s="19">
        <f t="shared" si="102"/>
        <v>11.4789205755081</v>
      </c>
      <c r="AP58" s="19">
        <f t="shared" si="102"/>
        <v>13.416814375836971</v>
      </c>
      <c r="AQ58" s="19">
        <f t="shared" si="102"/>
        <v>8.6263533941007822</v>
      </c>
      <c r="AR58" s="19">
        <f t="shared" si="102"/>
        <v>-4.9022999680910617</v>
      </c>
      <c r="AS58" s="19">
        <f t="shared" si="102"/>
        <v>-1.7888150238412504</v>
      </c>
      <c r="AT58" s="19">
        <f t="shared" si="102"/>
        <v>2.4957026385757031</v>
      </c>
      <c r="AU58" s="19">
        <f t="shared" si="102"/>
        <v>3.4873418886582463</v>
      </c>
      <c r="AV58" s="19">
        <f t="shared" si="102"/>
        <v>5.0610961146311695</v>
      </c>
      <c r="AW58" s="19">
        <f t="shared" si="102"/>
        <v>-9.6173610592028567</v>
      </c>
      <c r="AX58" s="19">
        <f t="shared" si="102"/>
        <v>-0.72205168097133621</v>
      </c>
      <c r="AY58" s="19">
        <f t="shared" si="102"/>
        <v>1.8163856363801134</v>
      </c>
      <c r="AZ58" s="19">
        <f t="shared" si="102"/>
        <v>9.024053745259053E-2</v>
      </c>
      <c r="BA58" s="19">
        <f t="shared" si="102"/>
        <v>0.95109209416512908</v>
      </c>
      <c r="BB58" s="19">
        <f t="shared" si="102"/>
        <v>1.583352620120615</v>
      </c>
      <c r="BC58" s="19">
        <f t="shared" si="102"/>
        <v>-0.37046484969633919</v>
      </c>
      <c r="BD58" s="19">
        <f t="shared" si="102"/>
        <v>5.2321321011484123</v>
      </c>
      <c r="BE58" s="19">
        <f t="shared" si="102"/>
        <v>4.8597849563560613</v>
      </c>
      <c r="BF58" s="19">
        <f t="shared" si="102"/>
        <v>-1.3878462963317628</v>
      </c>
      <c r="BG58" s="19">
        <f t="shared" si="102"/>
        <v>4.654771789479617</v>
      </c>
      <c r="BH58" s="19">
        <f t="shared" si="102"/>
        <v>11.929187063691815</v>
      </c>
      <c r="BI58" s="19">
        <f t="shared" si="102"/>
        <v>4.0701778287330903</v>
      </c>
      <c r="BJ58" s="19">
        <f t="shared" si="102"/>
        <v>60.420612156743992</v>
      </c>
      <c r="BK58" s="19">
        <f t="shared" si="102"/>
        <v>-30.801632375530865</v>
      </c>
      <c r="BL58" s="19">
        <f t="shared" si="102"/>
        <v>0.58318224498214999</v>
      </c>
      <c r="BM58" s="19">
        <f t="shared" si="102"/>
        <v>-0.48521946129848059</v>
      </c>
      <c r="BN58" s="19">
        <f t="shared" si="102"/>
        <v>5.8686713513884881</v>
      </c>
      <c r="BO58" s="19">
        <f t="shared" si="102"/>
        <v>16.332966947340388</v>
      </c>
      <c r="BP58" s="19">
        <f t="shared" ref="BP58:CU58" si="103">100*((BP27/BO27)^4-1)</f>
        <v>10.075380259341383</v>
      </c>
      <c r="BQ58" s="19">
        <f t="shared" si="103"/>
        <v>7.5538282678627722</v>
      </c>
      <c r="BR58" s="19">
        <f t="shared" si="103"/>
        <v>10.950317966666789</v>
      </c>
      <c r="BS58" s="19">
        <f t="shared" si="103"/>
        <v>7.335564908934078</v>
      </c>
      <c r="BT58" s="19">
        <f t="shared" si="103"/>
        <v>7.6147414001223934</v>
      </c>
      <c r="BU58" s="19">
        <f t="shared" si="103"/>
        <v>2.2618063867788196</v>
      </c>
      <c r="BV58" s="19">
        <f t="shared" si="103"/>
        <v>2.9459463684321507</v>
      </c>
      <c r="BW58" s="19">
        <f t="shared" si="103"/>
        <v>2.0862332606669698</v>
      </c>
      <c r="BX58" s="19">
        <f t="shared" si="103"/>
        <v>10.857269036140282</v>
      </c>
      <c r="BY58" s="19">
        <f t="shared" si="103"/>
        <v>-4.8268610706457826</v>
      </c>
      <c r="BZ58" s="19">
        <f t="shared" si="103"/>
        <v>-8.7158103306065335</v>
      </c>
      <c r="CA58" s="19">
        <f t="shared" si="103"/>
        <v>-15.622160092953219</v>
      </c>
      <c r="CB58" s="19">
        <f t="shared" si="103"/>
        <v>-4.1727380886022347</v>
      </c>
      <c r="CC58" s="19">
        <f t="shared" si="103"/>
        <v>-8.3660871433939406</v>
      </c>
      <c r="CD58" s="19">
        <f t="shared" si="103"/>
        <v>-1.8407000527186357</v>
      </c>
      <c r="CE58" s="19">
        <f t="shared" si="103"/>
        <v>3.327894682805832</v>
      </c>
      <c r="CF58" s="19">
        <f t="shared" si="103"/>
        <v>7.0984090537192568</v>
      </c>
      <c r="CG58" s="19">
        <f t="shared" si="103"/>
        <v>4.6360323876447396</v>
      </c>
      <c r="CH58" s="19">
        <f t="shared" si="103"/>
        <v>4.7992468505238417</v>
      </c>
      <c r="CI58" s="19">
        <f t="shared" si="103"/>
        <v>12.661583727127734</v>
      </c>
      <c r="CJ58" s="19">
        <f t="shared" si="103"/>
        <v>2.9944036731530232</v>
      </c>
      <c r="CK58" s="19">
        <f t="shared" si="103"/>
        <v>5.0572811360655612</v>
      </c>
      <c r="CL58" s="19">
        <f t="shared" si="103"/>
        <v>6.9451101499511836</v>
      </c>
      <c r="CM58" s="19">
        <f t="shared" si="103"/>
        <v>17.485443427245141</v>
      </c>
      <c r="CN58" s="19">
        <f t="shared" si="103"/>
        <v>10.094964607507183</v>
      </c>
      <c r="CO58" s="19">
        <f t="shared" si="103"/>
        <v>3.2338658158702183</v>
      </c>
      <c r="CP58" s="19">
        <f t="shared" si="103"/>
        <v>19.333125957595023</v>
      </c>
      <c r="CQ58" s="19">
        <f t="shared" si="103"/>
        <v>-13.126340068161479</v>
      </c>
      <c r="CR58" s="19">
        <f t="shared" si="103"/>
        <v>0.84603877559044083</v>
      </c>
      <c r="CS58" s="19">
        <f t="shared" si="103"/>
        <v>2.4611602883068739</v>
      </c>
      <c r="CT58" s="19">
        <f t="shared" si="103"/>
        <v>-1.2407351681246181</v>
      </c>
      <c r="CU58" s="19">
        <f t="shared" si="103"/>
        <v>13.910350404486159</v>
      </c>
      <c r="CV58" s="19">
        <f t="shared" ref="CV58:EA58" si="104">100*((CV27/CU27)^4-1)</f>
        <v>10.539933605837358</v>
      </c>
      <c r="CW58" s="19">
        <f t="shared" si="104"/>
        <v>10.677387928473125</v>
      </c>
      <c r="CX58" s="19">
        <f t="shared" si="104"/>
        <v>8.8522207704424982</v>
      </c>
      <c r="CY58" s="19">
        <f t="shared" si="104"/>
        <v>1.9089446780834685</v>
      </c>
      <c r="CZ58" s="19">
        <f t="shared" si="104"/>
        <v>1.2321688805320141</v>
      </c>
      <c r="DA58" s="19">
        <f t="shared" si="104"/>
        <v>0.49233033412157123</v>
      </c>
      <c r="DB58" s="19">
        <f t="shared" si="104"/>
        <v>-1.2503910324496048</v>
      </c>
      <c r="DC58" s="19">
        <f t="shared" si="104"/>
        <v>9.3330447069771783</v>
      </c>
      <c r="DD58" s="19">
        <f t="shared" si="104"/>
        <v>4.2966496064579474</v>
      </c>
      <c r="DE58" s="19">
        <f t="shared" si="104"/>
        <v>5.7746211700553607</v>
      </c>
      <c r="DF58" s="19">
        <f t="shared" si="104"/>
        <v>9.5961382930795693</v>
      </c>
      <c r="DG58" s="19">
        <f t="shared" si="104"/>
        <v>5.3028703545293876</v>
      </c>
      <c r="DH58" s="19">
        <f t="shared" si="104"/>
        <v>4.6388909701229553</v>
      </c>
      <c r="DI58" s="19">
        <f t="shared" si="104"/>
        <v>4.6481518724488913</v>
      </c>
      <c r="DJ58" s="19">
        <f t="shared" si="104"/>
        <v>5.972202013769623</v>
      </c>
      <c r="DK58" s="19">
        <f t="shared" si="104"/>
        <v>7.6896938321567854</v>
      </c>
      <c r="DL58" s="19">
        <f t="shared" si="104"/>
        <v>3.259898062222244</v>
      </c>
      <c r="DM58" s="19">
        <f t="shared" si="104"/>
        <v>7.3958024203405248</v>
      </c>
      <c r="DN58" s="19">
        <f t="shared" si="104"/>
        <v>5.2865725391084251</v>
      </c>
      <c r="DO58" s="19">
        <f t="shared" si="104"/>
        <v>11.77830977831702</v>
      </c>
      <c r="DP58" s="19">
        <f t="shared" si="104"/>
        <v>1.522845700542641</v>
      </c>
      <c r="DQ58" s="19">
        <f t="shared" si="104"/>
        <v>1.1762315836821413</v>
      </c>
      <c r="DR58" s="19">
        <f t="shared" si="104"/>
        <v>3.6816835219677158</v>
      </c>
      <c r="DS58" s="19">
        <f t="shared" si="104"/>
        <v>5.2808231191873389</v>
      </c>
      <c r="DT58" s="19">
        <f t="shared" si="104"/>
        <v>28.525048644616824</v>
      </c>
      <c r="DU58" s="19">
        <f t="shared" si="104"/>
        <v>-8.990130384322514</v>
      </c>
      <c r="DV58" s="19">
        <f t="shared" si="104"/>
        <v>-4.0797290560550259</v>
      </c>
      <c r="DW58" s="19">
        <f t="shared" si="104"/>
        <v>56.1285457301977</v>
      </c>
      <c r="DX58" s="19">
        <f t="shared" si="104"/>
        <v>-13.175123184607795</v>
      </c>
      <c r="DY58" s="19">
        <f t="shared" si="104"/>
        <v>-0.50081571634448263</v>
      </c>
      <c r="DZ58" s="19">
        <f t="shared" si="104"/>
        <v>4.3927469432719413</v>
      </c>
      <c r="EA58" s="19">
        <f t="shared" si="104"/>
        <v>4.151302564005932</v>
      </c>
      <c r="EB58" s="19">
        <f t="shared" ref="EB58:FJ58" si="105">100*((EB27/EA27)^4-1)</f>
        <v>1.7739422618646472</v>
      </c>
      <c r="EC58" s="19">
        <f t="shared" si="105"/>
        <v>7.4065966960223273</v>
      </c>
      <c r="ED58" s="19">
        <f t="shared" si="105"/>
        <v>5.1503614526409836</v>
      </c>
      <c r="EE58" s="19">
        <f t="shared" si="105"/>
        <v>10.533581261507141</v>
      </c>
      <c r="EF58" s="19">
        <f t="shared" si="105"/>
        <v>5.9480019703508358</v>
      </c>
      <c r="EG58" s="19">
        <f t="shared" si="105"/>
        <v>5.3860997416028233</v>
      </c>
      <c r="EH58" s="19">
        <f t="shared" si="105"/>
        <v>6.2198905701745577</v>
      </c>
      <c r="EI58" s="18">
        <f t="shared" si="105"/>
        <v>8.9103299646363645</v>
      </c>
      <c r="EJ58" s="18">
        <f t="shared" si="105"/>
        <v>8.4445051268261082</v>
      </c>
      <c r="EK58" s="18">
        <f t="shared" si="105"/>
        <v>-0.76609625135970472</v>
      </c>
      <c r="EL58" s="18">
        <f t="shared" si="105"/>
        <v>5.5464451824898564</v>
      </c>
      <c r="EM58" s="18">
        <f t="shared" si="105"/>
        <v>4.0869876373186065</v>
      </c>
      <c r="EN58" s="18">
        <f t="shared" si="105"/>
        <v>3.4219421431868069</v>
      </c>
      <c r="EO58" s="18">
        <f t="shared" si="105"/>
        <v>3.1057572991821436</v>
      </c>
      <c r="EP58" s="18">
        <f t="shared" si="105"/>
        <v>4.4412287134300232</v>
      </c>
      <c r="EQ58" s="18">
        <f t="shared" si="105"/>
        <v>7.0141862655238141</v>
      </c>
      <c r="ER58" s="18">
        <f t="shared" si="105"/>
        <v>5.6782565832204757</v>
      </c>
      <c r="ES58" s="18">
        <f t="shared" si="105"/>
        <v>5.3972695401129922</v>
      </c>
      <c r="ET58" s="18">
        <f t="shared" si="105"/>
        <v>5.3425715350903902</v>
      </c>
      <c r="EU58" s="18">
        <f t="shared" si="105"/>
        <v>5.674381180023258</v>
      </c>
      <c r="EV58" s="18">
        <f t="shared" si="105"/>
        <v>5.44822212995828</v>
      </c>
      <c r="EW58" s="18">
        <f t="shared" si="105"/>
        <v>5.2581354868079577</v>
      </c>
      <c r="EX58" s="18">
        <f t="shared" si="105"/>
        <v>4.7802883632922066</v>
      </c>
      <c r="EY58" s="18">
        <f t="shared" si="105"/>
        <v>4.8798722267428651</v>
      </c>
      <c r="EZ58" s="18">
        <f t="shared" si="105"/>
        <v>4.4053119555655051</v>
      </c>
      <c r="FA58" s="18">
        <f t="shared" si="105"/>
        <v>4.1210554347718586</v>
      </c>
      <c r="FB58" s="18">
        <f t="shared" si="105"/>
        <v>4.0687601034934628</v>
      </c>
      <c r="FC58" s="18">
        <f t="shared" si="105"/>
        <v>4.2864853934550862</v>
      </c>
      <c r="FD58" s="18">
        <f t="shared" si="105"/>
        <v>4.1945065643930413</v>
      </c>
      <c r="FE58" s="18">
        <f t="shared" si="105"/>
        <v>4.072709770927907</v>
      </c>
      <c r="FF58" s="18">
        <f t="shared" si="105"/>
        <v>4.0264439318143941</v>
      </c>
      <c r="FG58" s="18">
        <f t="shared" si="105"/>
        <v>4.2507427821778521</v>
      </c>
      <c r="FH58" s="18">
        <f t="shared" si="105"/>
        <v>4.1130128677584699</v>
      </c>
      <c r="FI58" s="18">
        <f t="shared" si="105"/>
        <v>4.0486389261734423</v>
      </c>
      <c r="FJ58" s="18">
        <f t="shared" si="105"/>
        <v>4.1215060087683719</v>
      </c>
    </row>
    <row r="59" spans="2:166"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8"/>
      <c r="EP59" s="18"/>
      <c r="EQ59" s="18"/>
      <c r="ER59" s="18"/>
      <c r="ES59" s="18"/>
      <c r="ET59" s="18"/>
      <c r="EU59" s="18"/>
      <c r="EV59" s="18"/>
      <c r="EW59" s="18"/>
      <c r="EX59" s="18"/>
      <c r="EY59" s="18"/>
      <c r="EZ59" s="18"/>
      <c r="FA59" s="18"/>
      <c r="FB59" s="18"/>
      <c r="FC59" s="18"/>
      <c r="FD59" s="18"/>
      <c r="FE59" s="18"/>
      <c r="FF59" s="18"/>
      <c r="FG59" s="18"/>
      <c r="FH59" s="18"/>
      <c r="FI59" s="18"/>
      <c r="FJ59" s="18"/>
    </row>
    <row r="60" spans="2:166"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06">100*((AJ29/AI29)^4-1)</f>
        <v>1.0854717444232165</v>
      </c>
      <c r="AK60" s="19">
        <f t="shared" si="106"/>
        <v>3.7657255923197575</v>
      </c>
      <c r="AL60" s="19">
        <f t="shared" si="106"/>
        <v>2.0331238173112443</v>
      </c>
      <c r="AM60" s="19">
        <f t="shared" si="106"/>
        <v>2.9853154030485829</v>
      </c>
      <c r="AN60" s="19">
        <f t="shared" si="106"/>
        <v>4.4086997890248281</v>
      </c>
      <c r="AO60" s="19">
        <f t="shared" si="106"/>
        <v>2.2218126324587528</v>
      </c>
      <c r="AP60" s="19">
        <f t="shared" si="106"/>
        <v>2.6793332807547809</v>
      </c>
      <c r="AQ60" s="19">
        <f t="shared" si="106"/>
        <v>3.5995839398343055</v>
      </c>
      <c r="AR60" s="19">
        <f t="shared" si="106"/>
        <v>5.5639076103945584</v>
      </c>
      <c r="AS60" s="19">
        <f t="shared" si="106"/>
        <v>4.095037288778669</v>
      </c>
      <c r="AT60" s="19">
        <f t="shared" si="106"/>
        <v>3.3695459528334304</v>
      </c>
      <c r="AU60" s="19">
        <f t="shared" si="106"/>
        <v>4.9290586017168403</v>
      </c>
      <c r="AV60" s="19">
        <f t="shared" si="106"/>
        <v>2.7452077367398076</v>
      </c>
      <c r="AW60" s="19">
        <f t="shared" si="106"/>
        <v>3.3890681360347896</v>
      </c>
      <c r="AX60" s="19">
        <f t="shared" si="106"/>
        <v>0.42895380828489316</v>
      </c>
      <c r="AY60" s="19">
        <f t="shared" si="106"/>
        <v>1.2896125826503235</v>
      </c>
      <c r="AZ60" s="19">
        <f t="shared" si="106"/>
        <v>3.2368581972116228</v>
      </c>
      <c r="BA60" s="19">
        <f t="shared" si="106"/>
        <v>2.5626037613593944</v>
      </c>
      <c r="BB60" s="19">
        <f t="shared" si="106"/>
        <v>0.31566462378198601</v>
      </c>
      <c r="BC60" s="19">
        <f t="shared" si="106"/>
        <v>1.7972327021423817</v>
      </c>
      <c r="BD60" s="19">
        <f t="shared" si="106"/>
        <v>1.471722977602119</v>
      </c>
      <c r="BE60" s="19">
        <f t="shared" si="106"/>
        <v>5.0945336914062445</v>
      </c>
      <c r="BF60" s="19">
        <f t="shared" si="106"/>
        <v>-4.1518532241689554</v>
      </c>
      <c r="BG60" s="19">
        <f t="shared" si="106"/>
        <v>2.4130062883304104</v>
      </c>
      <c r="BH60" s="19">
        <f t="shared" si="106"/>
        <v>2.7145417070310263</v>
      </c>
      <c r="BI60" s="19">
        <f t="shared" si="106"/>
        <v>-0.4100455904568423</v>
      </c>
      <c r="BJ60" s="19">
        <f t="shared" si="106"/>
        <v>2.4895074878089174</v>
      </c>
      <c r="BK60" s="19">
        <f t="shared" si="106"/>
        <v>3.7282404858548501</v>
      </c>
      <c r="BL60" s="19">
        <f t="shared" si="106"/>
        <v>6.1067235554217447</v>
      </c>
      <c r="BM60" s="19">
        <f t="shared" si="106"/>
        <v>-1.2901456248342269</v>
      </c>
      <c r="BN60" s="19">
        <f t="shared" si="106"/>
        <v>4.4754084214676748</v>
      </c>
      <c r="BO60" s="19">
        <f t="shared" si="106"/>
        <v>3.0020434193088086</v>
      </c>
      <c r="BP60" s="19">
        <f t="shared" ref="BP60:CU60" si="107">100*((BP29/BO29)^4-1)</f>
        <v>8.5103284940152299</v>
      </c>
      <c r="BQ60" s="19">
        <f t="shared" si="107"/>
        <v>3.5101505781220954</v>
      </c>
      <c r="BR60" s="19">
        <f t="shared" si="107"/>
        <v>-9.5385709205575431E-2</v>
      </c>
      <c r="BS60" s="19">
        <f t="shared" si="107"/>
        <v>4.1755002176269373</v>
      </c>
      <c r="BT60" s="19">
        <f t="shared" si="107"/>
        <v>7.6437833667263977</v>
      </c>
      <c r="BU60" s="19">
        <f t="shared" si="107"/>
        <v>0.63124646497407788</v>
      </c>
      <c r="BV60" s="19">
        <f t="shared" si="107"/>
        <v>5.1306307195331025</v>
      </c>
      <c r="BW60" s="19">
        <f t="shared" si="107"/>
        <v>5.6610270672180496</v>
      </c>
      <c r="BX60" s="19">
        <f t="shared" si="107"/>
        <v>7.2310635255684375</v>
      </c>
      <c r="BY60" s="19">
        <f t="shared" si="107"/>
        <v>3.7988716086673868</v>
      </c>
      <c r="BZ60" s="19">
        <f t="shared" si="107"/>
        <v>-6.0027742630257785</v>
      </c>
      <c r="CA60" s="19">
        <f t="shared" si="107"/>
        <v>0.87600547731794265</v>
      </c>
      <c r="CB60" s="19">
        <f t="shared" si="107"/>
        <v>3.3345313667718868</v>
      </c>
      <c r="CC60" s="19">
        <f t="shared" si="107"/>
        <v>0.97535730194113768</v>
      </c>
      <c r="CD60" s="19">
        <f t="shared" si="107"/>
        <v>-2.0991646467125813</v>
      </c>
      <c r="CE60" s="19">
        <f t="shared" si="107"/>
        <v>0.26316503936154589</v>
      </c>
      <c r="CF60" s="19">
        <f t="shared" si="107"/>
        <v>0.40843530791678795</v>
      </c>
      <c r="CG60" s="19">
        <f t="shared" si="107"/>
        <v>2.3706043199601456</v>
      </c>
      <c r="CH60" s="19">
        <f t="shared" si="107"/>
        <v>-1.0300632574525403</v>
      </c>
      <c r="CI60" s="19">
        <f t="shared" si="107"/>
        <v>4.3419019105481738</v>
      </c>
      <c r="CJ60" s="19">
        <f t="shared" si="107"/>
        <v>4.9706102753705128</v>
      </c>
      <c r="CK60" s="19">
        <f t="shared" si="107"/>
        <v>2.6573621532563152</v>
      </c>
      <c r="CL60" s="19">
        <f t="shared" si="107"/>
        <v>2.6851915184255226</v>
      </c>
      <c r="CM60" s="19">
        <f t="shared" si="107"/>
        <v>0.64737388490110348</v>
      </c>
      <c r="CN60" s="19">
        <f t="shared" si="107"/>
        <v>5.1732806803379772</v>
      </c>
      <c r="CO60" s="19">
        <f t="shared" si="107"/>
        <v>2.4986191567339722</v>
      </c>
      <c r="CP60" s="19">
        <f t="shared" si="107"/>
        <v>-0.89452038991051364</v>
      </c>
      <c r="CQ60" s="19">
        <f t="shared" si="107"/>
        <v>0.37436555030332386</v>
      </c>
      <c r="CR60" s="19">
        <f t="shared" si="107"/>
        <v>3.2459758975220465</v>
      </c>
      <c r="CS60" s="19">
        <f t="shared" si="107"/>
        <v>1.5731598661729684</v>
      </c>
      <c r="CT60" s="19">
        <f t="shared" si="107"/>
        <v>-1.3866596771561324</v>
      </c>
      <c r="CU60" s="19">
        <f t="shared" si="107"/>
        <v>1.4111709180788079</v>
      </c>
      <c r="CV60" s="19">
        <f t="shared" ref="CV60:EA60" si="108">100*((CV29/CU29)^4-1)</f>
        <v>7.3778673177079535</v>
      </c>
      <c r="CW60" s="19">
        <f t="shared" si="108"/>
        <v>9.067173414523122E-2</v>
      </c>
      <c r="CX60" s="19">
        <f t="shared" si="108"/>
        <v>-1.1808904169055667</v>
      </c>
      <c r="CY60" s="19">
        <f t="shared" si="108"/>
        <v>-1.5426156998869289</v>
      </c>
      <c r="CZ60" s="19">
        <f t="shared" si="108"/>
        <v>6.8846837153582197</v>
      </c>
      <c r="DA60" s="19">
        <f t="shared" si="108"/>
        <v>3.2444612273127893</v>
      </c>
      <c r="DB60" s="19">
        <f t="shared" si="108"/>
        <v>-1.5944025703269693</v>
      </c>
      <c r="DC60" s="19">
        <f t="shared" si="108"/>
        <v>0.53417018704573493</v>
      </c>
      <c r="DD60" s="19">
        <f t="shared" si="108"/>
        <v>6.5542887236822001</v>
      </c>
      <c r="DE60" s="19">
        <f t="shared" si="108"/>
        <v>3.0954257899598714</v>
      </c>
      <c r="DF60" s="19">
        <f t="shared" si="108"/>
        <v>-4.0475430117103972E-2</v>
      </c>
      <c r="DG60" s="19">
        <f t="shared" si="108"/>
        <v>4.1457612483685402</v>
      </c>
      <c r="DH60" s="19">
        <f t="shared" si="108"/>
        <v>4.9525513315780589</v>
      </c>
      <c r="DI60" s="19">
        <f t="shared" si="108"/>
        <v>1.0319220675258478</v>
      </c>
      <c r="DJ60" s="19">
        <f t="shared" si="108"/>
        <v>2.9461825528859231</v>
      </c>
      <c r="DK60" s="19">
        <f t="shared" si="108"/>
        <v>4.2578375051778306</v>
      </c>
      <c r="DL60" s="19">
        <f t="shared" si="108"/>
        <v>5.0490189417725206</v>
      </c>
      <c r="DM60" s="19">
        <f t="shared" si="108"/>
        <v>0.40303703441848526</v>
      </c>
      <c r="DN60" s="19">
        <f t="shared" si="108"/>
        <v>2.1135568747385314</v>
      </c>
      <c r="DO60" s="19">
        <f t="shared" si="108"/>
        <v>3.3445847480570778</v>
      </c>
      <c r="DP60" s="19">
        <f t="shared" si="108"/>
        <v>3.5239708681810145</v>
      </c>
      <c r="DQ60" s="19">
        <f t="shared" si="108"/>
        <v>3.780226730214209</v>
      </c>
      <c r="DR60" s="19">
        <f t="shared" si="108"/>
        <v>-1.7501666424837192</v>
      </c>
      <c r="DS60" s="19">
        <f t="shared" si="108"/>
        <v>4.4641481356378909</v>
      </c>
      <c r="DT60" s="19">
        <f t="shared" si="108"/>
        <v>-1.8941280900951707</v>
      </c>
      <c r="DU60" s="19">
        <f t="shared" si="108"/>
        <v>6.0231174391975673</v>
      </c>
      <c r="DV60" s="19">
        <f t="shared" si="108"/>
        <v>-1.32434164236086</v>
      </c>
      <c r="DW60" s="19">
        <f t="shared" si="108"/>
        <v>4.2832600681619537</v>
      </c>
      <c r="DX60" s="19">
        <f t="shared" si="108"/>
        <v>9.180417374683314</v>
      </c>
      <c r="DY60" s="19">
        <f t="shared" si="108"/>
        <v>8.9934728421492629</v>
      </c>
      <c r="DZ60" s="19">
        <f t="shared" si="108"/>
        <v>5.826784009047703</v>
      </c>
      <c r="EA60" s="19">
        <f t="shared" si="108"/>
        <v>8.2724741668016364</v>
      </c>
      <c r="EB60" s="19">
        <f t="shared" ref="EB60:FJ60" si="109">100*((EB29/EA29)^4-1)</f>
        <v>15.698845912798532</v>
      </c>
      <c r="EC60" s="19">
        <f t="shared" si="109"/>
        <v>6.6336032723469218</v>
      </c>
      <c r="ED60" s="19">
        <f t="shared" si="109"/>
        <v>4.3975723903078467</v>
      </c>
      <c r="EE60" s="19">
        <f t="shared" si="109"/>
        <v>5.75830595341702</v>
      </c>
      <c r="EF60" s="19">
        <f t="shared" si="109"/>
        <v>6.2596412449664518</v>
      </c>
      <c r="EG60" s="19">
        <f t="shared" si="109"/>
        <v>5.2009238569838523</v>
      </c>
      <c r="EH60" s="19">
        <f t="shared" si="109"/>
        <v>1.2108631074033926</v>
      </c>
      <c r="EI60" s="19">
        <f t="shared" si="109"/>
        <v>4.4739031608892921</v>
      </c>
      <c r="EJ60" s="19">
        <f t="shared" si="109"/>
        <v>5.7013518661796381</v>
      </c>
      <c r="EK60" s="19">
        <f t="shared" si="109"/>
        <v>1.1518702517425261</v>
      </c>
      <c r="EL60" s="19">
        <f t="shared" si="109"/>
        <v>0.11379399036768323</v>
      </c>
      <c r="EM60" s="19">
        <f t="shared" si="109"/>
        <v>3.2083509223451268</v>
      </c>
      <c r="EN60" s="19">
        <f t="shared" si="109"/>
        <v>4.2850474787001769</v>
      </c>
      <c r="EO60" s="18">
        <f t="shared" si="109"/>
        <v>3.3000061462996833</v>
      </c>
      <c r="EP60" s="18">
        <f t="shared" si="109"/>
        <v>1.0557377532453893</v>
      </c>
      <c r="EQ60" s="18">
        <f t="shared" si="109"/>
        <v>3.9600460021074424</v>
      </c>
      <c r="ER60" s="18">
        <f t="shared" si="109"/>
        <v>5.8060246230123846</v>
      </c>
      <c r="ES60" s="18">
        <f t="shared" si="109"/>
        <v>3.9023175731986548</v>
      </c>
      <c r="ET60" s="18">
        <f t="shared" si="109"/>
        <v>1.0250714450914078</v>
      </c>
      <c r="EU60" s="18">
        <f t="shared" si="109"/>
        <v>3.2187052209256661</v>
      </c>
      <c r="EV60" s="18">
        <f t="shared" si="109"/>
        <v>5.8790717534561443</v>
      </c>
      <c r="EW60" s="18">
        <f t="shared" si="109"/>
        <v>3.4211021223695903</v>
      </c>
      <c r="EX60" s="18">
        <f t="shared" si="109"/>
        <v>1.0470811120210977</v>
      </c>
      <c r="EY60" s="18">
        <f t="shared" si="109"/>
        <v>2.8349623306445526</v>
      </c>
      <c r="EZ60" s="18">
        <f t="shared" si="109"/>
        <v>4.9549220431954089</v>
      </c>
      <c r="FA60" s="18">
        <f t="shared" si="109"/>
        <v>2.5921994701173956</v>
      </c>
      <c r="FB60" s="18">
        <f t="shared" si="109"/>
        <v>0.20947327056861642</v>
      </c>
      <c r="FC60" s="18">
        <f t="shared" si="109"/>
        <v>2.4092631505065132</v>
      </c>
      <c r="FD60" s="18">
        <f t="shared" si="109"/>
        <v>4.6559084718833743</v>
      </c>
      <c r="FE60" s="18">
        <f t="shared" si="109"/>
        <v>2.4528655367220153</v>
      </c>
      <c r="FF60" s="18">
        <f t="shared" si="109"/>
        <v>9.4444802236504088E-2</v>
      </c>
      <c r="FG60" s="18">
        <f t="shared" si="109"/>
        <v>2.2580892476526282</v>
      </c>
      <c r="FH60" s="18">
        <f t="shared" si="109"/>
        <v>4.6552718563696249</v>
      </c>
      <c r="FI60" s="18">
        <f t="shared" si="109"/>
        <v>2.4173705392705136</v>
      </c>
      <c r="FJ60" s="18">
        <f t="shared" si="109"/>
        <v>0.14386138551767402</v>
      </c>
    </row>
    <row r="61" spans="2:166"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10">100*((AJ30/AI30)^4-1)</f>
        <v>0.37042713874819722</v>
      </c>
      <c r="AK61" s="19">
        <f t="shared" si="110"/>
        <v>3.6206751986068264</v>
      </c>
      <c r="AL61" s="19">
        <f t="shared" si="110"/>
        <v>2.7133828503040469</v>
      </c>
      <c r="AM61" s="19">
        <f t="shared" si="110"/>
        <v>2.6951017599548655</v>
      </c>
      <c r="AN61" s="19">
        <f t="shared" si="110"/>
        <v>4.6575183264621733</v>
      </c>
      <c r="AO61" s="19">
        <f t="shared" si="110"/>
        <v>2.1614350084107059</v>
      </c>
      <c r="AP61" s="19">
        <f t="shared" si="110"/>
        <v>3.23763441443361</v>
      </c>
      <c r="AQ61" s="19">
        <f t="shared" si="110"/>
        <v>3.4525786500446465</v>
      </c>
      <c r="AR61" s="19">
        <f t="shared" si="110"/>
        <v>5.4700602154843736</v>
      </c>
      <c r="AS61" s="19">
        <f t="shared" si="110"/>
        <v>3.495157099290469</v>
      </c>
      <c r="AT61" s="19">
        <f t="shared" si="110"/>
        <v>4.2861463212144457</v>
      </c>
      <c r="AU61" s="19">
        <f t="shared" si="110"/>
        <v>4.4737168635321289</v>
      </c>
      <c r="AV61" s="19">
        <f t="shared" si="110"/>
        <v>2.5917800671866775</v>
      </c>
      <c r="AW61" s="19">
        <f t="shared" si="110"/>
        <v>2.5750957108561012</v>
      </c>
      <c r="AX61" s="19">
        <f t="shared" si="110"/>
        <v>1.3288854412334405</v>
      </c>
      <c r="AY61" s="19">
        <f t="shared" si="110"/>
        <v>0.88153737119955888</v>
      </c>
      <c r="AZ61" s="19">
        <f t="shared" si="110"/>
        <v>2.9918979943811985</v>
      </c>
      <c r="BA61" s="19">
        <f t="shared" si="110"/>
        <v>2.0829779449630381</v>
      </c>
      <c r="BB61" s="19">
        <f t="shared" si="110"/>
        <v>0.54222459496942044</v>
      </c>
      <c r="BC61" s="19">
        <f t="shared" si="110"/>
        <v>2.5090830763418781</v>
      </c>
      <c r="BD61" s="19">
        <f t="shared" si="110"/>
        <v>0.32262374667673122</v>
      </c>
      <c r="BE61" s="19">
        <f t="shared" si="110"/>
        <v>4.0305484277707526</v>
      </c>
      <c r="BF61" s="19">
        <f t="shared" si="110"/>
        <v>-3.4610575108131258</v>
      </c>
      <c r="BG61" s="19">
        <f t="shared" si="110"/>
        <v>2.707306079221361</v>
      </c>
      <c r="BH61" s="19">
        <f t="shared" si="110"/>
        <v>4.2184924178831684</v>
      </c>
      <c r="BI61" s="19">
        <f t="shared" si="110"/>
        <v>-0.31583078388541796</v>
      </c>
      <c r="BJ61" s="19">
        <f t="shared" si="110"/>
        <v>2.8786647189805281</v>
      </c>
      <c r="BK61" s="19">
        <f t="shared" si="110"/>
        <v>3.0722175934289941</v>
      </c>
      <c r="BL61" s="19">
        <f t="shared" si="110"/>
        <v>6.6023493866580685</v>
      </c>
      <c r="BM61" s="19">
        <f t="shared" si="110"/>
        <v>-0.40857964990022033</v>
      </c>
      <c r="BN61" s="19">
        <f t="shared" si="110"/>
        <v>4.2652406097428708</v>
      </c>
      <c r="BO61" s="19">
        <f t="shared" si="110"/>
        <v>1.323979441139933</v>
      </c>
      <c r="BP61" s="19">
        <f t="shared" ref="BP61:CU61" si="111">100*((BP30/BO30)^4-1)</f>
        <v>10.817039982552522</v>
      </c>
      <c r="BQ61" s="19">
        <f t="shared" si="111"/>
        <v>3.8951644466576285</v>
      </c>
      <c r="BR61" s="19">
        <f t="shared" si="111"/>
        <v>-1.9360511703141126</v>
      </c>
      <c r="BS61" s="19">
        <f t="shared" si="111"/>
        <v>3.2651032837471172</v>
      </c>
      <c r="BT61" s="19">
        <f t="shared" si="111"/>
        <v>9.5032345694867395</v>
      </c>
      <c r="BU61" s="19">
        <f t="shared" si="111"/>
        <v>-0.47238970297005523</v>
      </c>
      <c r="BV61" s="19">
        <f t="shared" si="111"/>
        <v>6.5192893231878601</v>
      </c>
      <c r="BW61" s="19">
        <f t="shared" si="111"/>
        <v>5.2831024808458915</v>
      </c>
      <c r="BX61" s="19">
        <f t="shared" si="111"/>
        <v>8.9697900742921952</v>
      </c>
      <c r="BY61" s="19">
        <f t="shared" si="111"/>
        <v>4.1251536955243306</v>
      </c>
      <c r="BZ61" s="19">
        <f t="shared" si="111"/>
        <v>-8.1874331950654859</v>
      </c>
      <c r="CA61" s="19">
        <f t="shared" si="111"/>
        <v>0.36011935498159175</v>
      </c>
      <c r="CB61" s="19">
        <f t="shared" si="111"/>
        <v>4.3640127850333776</v>
      </c>
      <c r="CC61" s="19">
        <f t="shared" si="111"/>
        <v>1.4048959256801385</v>
      </c>
      <c r="CD61" s="19">
        <f t="shared" si="111"/>
        <v>-1.3470689954150239</v>
      </c>
      <c r="CE61" s="19">
        <f t="shared" si="111"/>
        <v>0.16833908463866898</v>
      </c>
      <c r="CF61" s="19">
        <f t="shared" si="111"/>
        <v>1.578775660601317</v>
      </c>
      <c r="CG61" s="19">
        <f t="shared" si="111"/>
        <v>2.4739618929182861</v>
      </c>
      <c r="CH61" s="19">
        <f t="shared" si="111"/>
        <v>-0.82360179438145664</v>
      </c>
      <c r="CI61" s="19">
        <f t="shared" si="111"/>
        <v>5.1321855958891716</v>
      </c>
      <c r="CJ61" s="19">
        <f t="shared" si="111"/>
        <v>6.1653493366981449</v>
      </c>
      <c r="CK61" s="19">
        <f t="shared" si="111"/>
        <v>2.404532011179783</v>
      </c>
      <c r="CL61" s="19">
        <f t="shared" si="111"/>
        <v>2.5200221399195089</v>
      </c>
      <c r="CM61" s="19">
        <f t="shared" si="111"/>
        <v>0.14490813638572408</v>
      </c>
      <c r="CN61" s="19">
        <f t="shared" si="111"/>
        <v>6.0512867239369106</v>
      </c>
      <c r="CO61" s="19">
        <f t="shared" si="111"/>
        <v>2.1140873309801078</v>
      </c>
      <c r="CP61" s="19">
        <f t="shared" si="111"/>
        <v>-0.81271719509208307</v>
      </c>
      <c r="CQ61" s="19">
        <f t="shared" si="111"/>
        <v>0.46553800160267222</v>
      </c>
      <c r="CR61" s="19">
        <f t="shared" si="111"/>
        <v>2.8057201341759708</v>
      </c>
      <c r="CS61" s="19">
        <f t="shared" si="111"/>
        <v>1.960647218232392</v>
      </c>
      <c r="CT61" s="19">
        <f t="shared" si="111"/>
        <v>-1.0835475209510004</v>
      </c>
      <c r="CU61" s="19">
        <f t="shared" si="111"/>
        <v>1.5421962851123849</v>
      </c>
      <c r="CV61" s="19">
        <f t="shared" ref="CV61:EA61" si="112">100*((CV30/CU30)^4-1)</f>
        <v>7.5228535114394202</v>
      </c>
      <c r="CW61" s="19">
        <f t="shared" si="112"/>
        <v>0.78841327866852051</v>
      </c>
      <c r="CX61" s="19">
        <f t="shared" si="112"/>
        <v>-3.1741535878476057</v>
      </c>
      <c r="CY61" s="19">
        <f t="shared" si="112"/>
        <v>-2.8917234726501762</v>
      </c>
      <c r="CZ61" s="19">
        <f t="shared" si="112"/>
        <v>7.3560285686022464</v>
      </c>
      <c r="DA61" s="19">
        <f t="shared" si="112"/>
        <v>4.0680534700777704</v>
      </c>
      <c r="DB61" s="19">
        <f t="shared" si="112"/>
        <v>-2.0423508184074013</v>
      </c>
      <c r="DC61" s="19">
        <f t="shared" si="112"/>
        <v>0.38638220529518819</v>
      </c>
      <c r="DD61" s="19">
        <f t="shared" si="112"/>
        <v>6.9209466316492607</v>
      </c>
      <c r="DE61" s="19">
        <f t="shared" si="112"/>
        <v>2.8566694563703976</v>
      </c>
      <c r="DF61" s="19">
        <f t="shared" si="112"/>
        <v>0.11019118912096726</v>
      </c>
      <c r="DG61" s="19">
        <f t="shared" si="112"/>
        <v>4.8525309384001902</v>
      </c>
      <c r="DH61" s="19">
        <f t="shared" si="112"/>
        <v>4.9371617828530834</v>
      </c>
      <c r="DI61" s="19">
        <f t="shared" si="112"/>
        <v>1.4941788374687626</v>
      </c>
      <c r="DJ61" s="19">
        <f t="shared" si="112"/>
        <v>3.6294956485583008</v>
      </c>
      <c r="DK61" s="19">
        <f t="shared" si="112"/>
        <v>4.0713949222796808</v>
      </c>
      <c r="DL61" s="19">
        <f t="shared" si="112"/>
        <v>5.1817461657555297</v>
      </c>
      <c r="DM61" s="19">
        <f t="shared" si="112"/>
        <v>-0.12165959465356702</v>
      </c>
      <c r="DN61" s="19">
        <f t="shared" si="112"/>
        <v>2.7734126567646511</v>
      </c>
      <c r="DO61" s="19">
        <f t="shared" si="112"/>
        <v>2.1605056090402863</v>
      </c>
      <c r="DP61" s="19">
        <f t="shared" si="112"/>
        <v>2.8359077264316745</v>
      </c>
      <c r="DQ61" s="19">
        <f t="shared" si="112"/>
        <v>2.334961303814187</v>
      </c>
      <c r="DR61" s="19">
        <f t="shared" si="112"/>
        <v>0.19831137557571044</v>
      </c>
      <c r="DS61" s="19">
        <f t="shared" si="112"/>
        <v>5.0821385741511182</v>
      </c>
      <c r="DT61" s="19">
        <f t="shared" si="112"/>
        <v>-2.4872379567023706</v>
      </c>
      <c r="DU61" s="19">
        <f t="shared" si="112"/>
        <v>7.1243563648662578</v>
      </c>
      <c r="DV61" s="19">
        <f t="shared" si="112"/>
        <v>-1.9785253806091307</v>
      </c>
      <c r="DW61" s="19">
        <f t="shared" si="112"/>
        <v>4.4553587527872418</v>
      </c>
      <c r="DX61" s="19">
        <f t="shared" si="112"/>
        <v>10.82158269848199</v>
      </c>
      <c r="DY61" s="19">
        <f t="shared" si="112"/>
        <v>7.4458178534677621</v>
      </c>
      <c r="DZ61" s="19">
        <f t="shared" si="112"/>
        <v>5.6626108397082264</v>
      </c>
      <c r="EA61" s="19">
        <f t="shared" si="112"/>
        <v>8.5353002466257202</v>
      </c>
      <c r="EB61" s="19">
        <f t="shared" ref="EB61:FJ61" si="113">100*((EB30/EA30)^4-1)</f>
        <v>14.571690916727697</v>
      </c>
      <c r="EC61" s="19">
        <f t="shared" si="113"/>
        <v>8.325726564432756</v>
      </c>
      <c r="ED61" s="19">
        <f t="shared" si="113"/>
        <v>3.4370554175227719</v>
      </c>
      <c r="EE61" s="19">
        <f t="shared" si="113"/>
        <v>4.0090983146538584</v>
      </c>
      <c r="EF61" s="19">
        <f t="shared" si="113"/>
        <v>6.8564064109698064</v>
      </c>
      <c r="EG61" s="19">
        <f t="shared" si="113"/>
        <v>6.028572877793259</v>
      </c>
      <c r="EH61" s="19">
        <f t="shared" si="113"/>
        <v>0.61906917605925038</v>
      </c>
      <c r="EI61" s="19">
        <f t="shared" si="113"/>
        <v>3.3750558409423981</v>
      </c>
      <c r="EJ61" s="19">
        <f t="shared" si="113"/>
        <v>6.3297433350748777</v>
      </c>
      <c r="EK61" s="19">
        <f t="shared" si="113"/>
        <v>1.7077871648412568</v>
      </c>
      <c r="EL61" s="19">
        <f t="shared" si="113"/>
        <v>-0.18317319948829569</v>
      </c>
      <c r="EM61" s="19">
        <f t="shared" si="113"/>
        <v>2.5092600690447497</v>
      </c>
      <c r="EN61" s="19">
        <f t="shared" si="113"/>
        <v>4.7254728048821582</v>
      </c>
      <c r="EO61" s="18">
        <f t="shared" si="113"/>
        <v>5.3381661367747357</v>
      </c>
      <c r="EP61" s="18">
        <f t="shared" si="113"/>
        <v>0.46149181168240183</v>
      </c>
      <c r="EQ61" s="18">
        <f t="shared" si="113"/>
        <v>2.9801263001913103</v>
      </c>
      <c r="ER61" s="18">
        <f t="shared" si="113"/>
        <v>6.6917372207992987</v>
      </c>
      <c r="ES61" s="18">
        <f t="shared" si="113"/>
        <v>5.411985520810858</v>
      </c>
      <c r="ET61" s="18">
        <f t="shared" si="113"/>
        <v>1.155815113325076E-2</v>
      </c>
      <c r="EU61" s="18">
        <f t="shared" si="113"/>
        <v>2.0354231974095027</v>
      </c>
      <c r="EV61" s="18">
        <f t="shared" si="113"/>
        <v>6.3332780405176869</v>
      </c>
      <c r="EW61" s="18">
        <f t="shared" si="113"/>
        <v>4.7656875128032405</v>
      </c>
      <c r="EX61" s="18">
        <f t="shared" si="113"/>
        <v>4.664573057868715E-2</v>
      </c>
      <c r="EY61" s="18">
        <f t="shared" si="113"/>
        <v>1.6327006142454525</v>
      </c>
      <c r="EZ61" s="18">
        <f t="shared" si="113"/>
        <v>5.5860638769159587</v>
      </c>
      <c r="FA61" s="18">
        <f t="shared" si="113"/>
        <v>4.1267295995983222</v>
      </c>
      <c r="FB61" s="18">
        <f t="shared" si="113"/>
        <v>-0.67158659703165924</v>
      </c>
      <c r="FC61" s="18">
        <f t="shared" si="113"/>
        <v>1.3106073585438693</v>
      </c>
      <c r="FD61" s="18">
        <f t="shared" si="113"/>
        <v>5.2923498148521819</v>
      </c>
      <c r="FE61" s="18">
        <f t="shared" si="113"/>
        <v>3.9521322111341295</v>
      </c>
      <c r="FF61" s="18">
        <f t="shared" si="113"/>
        <v>-0.80520647751145535</v>
      </c>
      <c r="FG61" s="18">
        <f t="shared" si="113"/>
        <v>1.1382570550564575</v>
      </c>
      <c r="FH61" s="18">
        <f t="shared" si="113"/>
        <v>5.2796092913170778</v>
      </c>
      <c r="FI61" s="18">
        <f t="shared" si="113"/>
        <v>3.9156021175686506</v>
      </c>
      <c r="FJ61" s="18">
        <f t="shared" si="113"/>
        <v>-0.74994439304252314</v>
      </c>
    </row>
    <row r="62" spans="2:166"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14">100*((AJ31/AI31)^4-1)</f>
        <v>10.57251193491069</v>
      </c>
      <c r="AK62" s="19">
        <f t="shared" si="114"/>
        <v>10.16464073780956</v>
      </c>
      <c r="AL62" s="19">
        <f t="shared" si="114"/>
        <v>8.7171684093462218</v>
      </c>
      <c r="AM62" s="19">
        <f t="shared" si="114"/>
        <v>6.859431479854261</v>
      </c>
      <c r="AN62" s="19">
        <f t="shared" si="114"/>
        <v>10.037824087853719</v>
      </c>
      <c r="AO62" s="19">
        <f t="shared" si="114"/>
        <v>8.5744403071843713</v>
      </c>
      <c r="AP62" s="19">
        <f t="shared" si="114"/>
        <v>10.471178966381011</v>
      </c>
      <c r="AQ62" s="19">
        <f t="shared" si="114"/>
        <v>8.0973539494222813</v>
      </c>
      <c r="AR62" s="19">
        <f t="shared" si="114"/>
        <v>8.7149060886120076</v>
      </c>
      <c r="AS62" s="19">
        <f t="shared" si="114"/>
        <v>4.7573285211449878</v>
      </c>
      <c r="AT62" s="19">
        <f t="shared" si="114"/>
        <v>4.805610500203894</v>
      </c>
      <c r="AU62" s="19">
        <f t="shared" si="114"/>
        <v>5.5153417189033993</v>
      </c>
      <c r="AV62" s="19">
        <f t="shared" si="114"/>
        <v>5.2719657348235138</v>
      </c>
      <c r="AW62" s="19">
        <f t="shared" si="114"/>
        <v>4.6469536488096486</v>
      </c>
      <c r="AX62" s="19">
        <f t="shared" si="114"/>
        <v>4.8394438952198193</v>
      </c>
      <c r="AY62" s="19">
        <f t="shared" si="114"/>
        <v>4.8195428962494624</v>
      </c>
      <c r="AZ62" s="19">
        <f t="shared" si="114"/>
        <v>1.9390294935643482</v>
      </c>
      <c r="BA62" s="19">
        <f t="shared" si="114"/>
        <v>3.5012510228231486</v>
      </c>
      <c r="BB62" s="19">
        <f t="shared" si="114"/>
        <v>4.3860253902100688</v>
      </c>
      <c r="BC62" s="19">
        <f t="shared" si="114"/>
        <v>5.0987935942176321</v>
      </c>
      <c r="BD62" s="19">
        <f t="shared" si="114"/>
        <v>5.0761861887599125</v>
      </c>
      <c r="BE62" s="19">
        <f t="shared" si="114"/>
        <v>6.8622065674297961</v>
      </c>
      <c r="BF62" s="19">
        <f t="shared" si="114"/>
        <v>9.7196366964156908</v>
      </c>
      <c r="BG62" s="19">
        <f t="shared" si="114"/>
        <v>9.481461827419114</v>
      </c>
      <c r="BH62" s="19">
        <f t="shared" si="114"/>
        <v>10.821861862611959</v>
      </c>
      <c r="BI62" s="19">
        <f t="shared" si="114"/>
        <v>10.713633989234129</v>
      </c>
      <c r="BJ62" s="19">
        <f t="shared" si="114"/>
        <v>12.591724546485317</v>
      </c>
      <c r="BK62" s="19">
        <f t="shared" si="114"/>
        <v>19.0662667007933</v>
      </c>
      <c r="BL62" s="19">
        <f t="shared" si="114"/>
        <v>16.084253154626428</v>
      </c>
      <c r="BM62" s="19">
        <f t="shared" si="114"/>
        <v>18.282562453886332</v>
      </c>
      <c r="BN62" s="19">
        <f t="shared" si="114"/>
        <v>19.974174573351576</v>
      </c>
      <c r="BO62" s="19">
        <f t="shared" si="114"/>
        <v>18.902408539256442</v>
      </c>
      <c r="BP62" s="19">
        <f t="shared" ref="BP62:CU62" si="115">100*((BP31/BO31)^4-1)</f>
        <v>12.863913473765965</v>
      </c>
      <c r="BQ62" s="19">
        <f t="shared" si="115"/>
        <v>11.736826675091061</v>
      </c>
      <c r="BR62" s="19">
        <f t="shared" si="115"/>
        <v>8.5623239935414652</v>
      </c>
      <c r="BS62" s="19">
        <f t="shared" si="115"/>
        <v>10.333698436621086</v>
      </c>
      <c r="BT62" s="19">
        <f t="shared" si="115"/>
        <v>4.9956150728618365</v>
      </c>
      <c r="BU62" s="19">
        <f t="shared" si="115"/>
        <v>-1.3530138950307968</v>
      </c>
      <c r="BV62" s="19">
        <f t="shared" si="115"/>
        <v>-6.0804852683596478</v>
      </c>
      <c r="BW62" s="19">
        <f t="shared" si="115"/>
        <v>-7.1752075243588731</v>
      </c>
      <c r="BX62" s="19">
        <f t="shared" si="115"/>
        <v>-9.7699116565890485</v>
      </c>
      <c r="BY62" s="19">
        <f t="shared" si="115"/>
        <v>-13.274539331654456</v>
      </c>
      <c r="BZ62" s="19">
        <f t="shared" si="115"/>
        <v>-15.899523628007206</v>
      </c>
      <c r="CA62" s="19">
        <f t="shared" si="115"/>
        <v>-22.070300562312696</v>
      </c>
      <c r="CB62" s="19">
        <f t="shared" si="115"/>
        <v>-14.865433404295381</v>
      </c>
      <c r="CC62" s="19">
        <f t="shared" si="115"/>
        <v>-5.3949969169026835</v>
      </c>
      <c r="CD62" s="19">
        <f t="shared" si="115"/>
        <v>3.1246993423278857</v>
      </c>
      <c r="CE62" s="19">
        <f t="shared" si="115"/>
        <v>-1.4544409946338654</v>
      </c>
      <c r="CF62" s="19">
        <f t="shared" si="115"/>
        <v>-4.6909053188118772</v>
      </c>
      <c r="CG62" s="19">
        <f t="shared" si="115"/>
        <v>-6.1023196737308378</v>
      </c>
      <c r="CH62" s="19">
        <f t="shared" si="115"/>
        <v>-6.893617785779627</v>
      </c>
      <c r="CI62" s="19">
        <f t="shared" si="115"/>
        <v>-10.508701935123167</v>
      </c>
      <c r="CJ62" s="19">
        <f t="shared" si="115"/>
        <v>-4.0707451664456995</v>
      </c>
      <c r="CK62" s="19">
        <f t="shared" si="115"/>
        <v>-4.0733380388733416</v>
      </c>
      <c r="CL62" s="19">
        <f t="shared" si="115"/>
        <v>-4.558211414830204</v>
      </c>
      <c r="CM62" s="19">
        <f t="shared" si="115"/>
        <v>2.0520175080451786</v>
      </c>
      <c r="CN62" s="19">
        <f t="shared" si="115"/>
        <v>8.1002898530208469</v>
      </c>
      <c r="CO62" s="19">
        <f t="shared" si="115"/>
        <v>9.9748001314075019</v>
      </c>
      <c r="CP62" s="19">
        <f t="shared" si="115"/>
        <v>9.5435119262133217</v>
      </c>
      <c r="CQ62" s="19">
        <f t="shared" si="115"/>
        <v>10.287372610118206</v>
      </c>
      <c r="CR62" s="19">
        <f t="shared" si="115"/>
        <v>16.11340581979448</v>
      </c>
      <c r="CS62" s="19">
        <f t="shared" si="115"/>
        <v>16.459927391752238</v>
      </c>
      <c r="CT62" s="19">
        <f t="shared" si="115"/>
        <v>8.9630001613019381</v>
      </c>
      <c r="CU62" s="19">
        <f t="shared" si="115"/>
        <v>6.5921745456063885</v>
      </c>
      <c r="CV62" s="19">
        <f t="shared" ref="CV62:EA62" si="116">100*((CV31/CU31)^4-1)</f>
        <v>6.0646335943742802</v>
      </c>
      <c r="CW62" s="19">
        <f t="shared" si="116"/>
        <v>5.0526514863847183</v>
      </c>
      <c r="CX62" s="19">
        <f t="shared" si="116"/>
        <v>8.2044507531829005</v>
      </c>
      <c r="CY62" s="19">
        <f t="shared" si="116"/>
        <v>8.3470097598147284</v>
      </c>
      <c r="CZ62" s="19">
        <f t="shared" si="116"/>
        <v>7.0525356804741701</v>
      </c>
      <c r="DA62" s="19">
        <f t="shared" si="116"/>
        <v>7.8143250185898516</v>
      </c>
      <c r="DB62" s="19">
        <f t="shared" si="116"/>
        <v>15.553608585691903</v>
      </c>
      <c r="DC62" s="19">
        <f t="shared" si="116"/>
        <v>11.565226356513381</v>
      </c>
      <c r="DD62" s="19">
        <f t="shared" si="116"/>
        <v>7.49120578336675</v>
      </c>
      <c r="DE62" s="19">
        <f t="shared" si="116"/>
        <v>10.939020232808971</v>
      </c>
      <c r="DF62" s="19">
        <f t="shared" si="116"/>
        <v>13.390119524878674</v>
      </c>
      <c r="DG62" s="19">
        <f t="shared" si="116"/>
        <v>14.955438343744753</v>
      </c>
      <c r="DH62" s="19">
        <f t="shared" si="116"/>
        <v>12.704261507929647</v>
      </c>
      <c r="DI62" s="19">
        <f t="shared" si="116"/>
        <v>12.451960773294669</v>
      </c>
      <c r="DJ62" s="19">
        <f t="shared" si="116"/>
        <v>11.774544161685817</v>
      </c>
      <c r="DK62" s="19">
        <f t="shared" si="116"/>
        <v>13.630722231687265</v>
      </c>
      <c r="DL62" s="19">
        <f t="shared" si="116"/>
        <v>13.714274564425732</v>
      </c>
      <c r="DM62" s="19">
        <f t="shared" si="116"/>
        <v>1.1099628970310249</v>
      </c>
      <c r="DN62" s="19">
        <f t="shared" si="116"/>
        <v>-1.6567923665040007</v>
      </c>
      <c r="DO62" s="19">
        <f t="shared" si="116"/>
        <v>-1.5440260241530668</v>
      </c>
      <c r="DP62" s="19">
        <f t="shared" si="116"/>
        <v>-1.9375625021167631</v>
      </c>
      <c r="DQ62" s="19">
        <f t="shared" si="116"/>
        <v>8.3220905429863166</v>
      </c>
      <c r="DR62" s="19">
        <f t="shared" si="116"/>
        <v>9.5425555215752347</v>
      </c>
      <c r="DS62" s="19">
        <f t="shared" si="116"/>
        <v>8.7249938438282548</v>
      </c>
      <c r="DT62" s="19">
        <f t="shared" si="116"/>
        <v>0.67149857650248279</v>
      </c>
      <c r="DU62" s="19">
        <f t="shared" si="116"/>
        <v>16.313370032798446</v>
      </c>
      <c r="DV62" s="19">
        <f t="shared" si="116"/>
        <v>27.462120029208958</v>
      </c>
      <c r="DW62" s="19">
        <f t="shared" si="116"/>
        <v>21.955646832542541</v>
      </c>
      <c r="DX62" s="19">
        <f t="shared" si="116"/>
        <v>26.095820807888327</v>
      </c>
      <c r="DY62" s="19">
        <f t="shared" si="116"/>
        <v>22.116114378826413</v>
      </c>
      <c r="DZ62" s="19">
        <f t="shared" si="116"/>
        <v>23.956323707855319</v>
      </c>
      <c r="EA62" s="19">
        <f t="shared" si="116"/>
        <v>33.710285983907418</v>
      </c>
      <c r="EB62" s="19">
        <f t="shared" ref="EB62:FJ62" si="117">100*((EB31/EA31)^4-1)</f>
        <v>11.875427783497861</v>
      </c>
      <c r="EC62" s="19">
        <f t="shared" si="117"/>
        <v>-20.669279322028643</v>
      </c>
      <c r="ED62" s="19">
        <f t="shared" si="117"/>
        <v>-10.756451084964802</v>
      </c>
      <c r="EE62" s="19">
        <f t="shared" si="117"/>
        <v>-11.244550388023866</v>
      </c>
      <c r="EF62" s="19">
        <f t="shared" si="117"/>
        <v>2.6561280984727542</v>
      </c>
      <c r="EG62" s="19">
        <f t="shared" si="117"/>
        <v>16.685701711230848</v>
      </c>
      <c r="EH62" s="19">
        <f t="shared" si="117"/>
        <v>5.5439953945177978</v>
      </c>
      <c r="EI62" s="19">
        <f t="shared" si="117"/>
        <v>2.3900466957023969</v>
      </c>
      <c r="EJ62" s="19">
        <f t="shared" si="117"/>
        <v>3.8932060106088517</v>
      </c>
      <c r="EK62" s="19">
        <f t="shared" si="117"/>
        <v>9.8292765427972384</v>
      </c>
      <c r="EL62" s="19">
        <f t="shared" si="117"/>
        <v>5.2463324439077086</v>
      </c>
      <c r="EM62" s="19">
        <f t="shared" si="117"/>
        <v>0.70704191716002285</v>
      </c>
      <c r="EN62" s="19">
        <f t="shared" si="117"/>
        <v>-7.3814940146297747</v>
      </c>
      <c r="EO62" s="18">
        <f t="shared" si="117"/>
        <v>-7.548379930763593</v>
      </c>
      <c r="EP62" s="18">
        <f t="shared" si="117"/>
        <v>-0.46000240123049707</v>
      </c>
      <c r="EQ62" s="18">
        <f t="shared" si="117"/>
        <v>1.3142965102143522</v>
      </c>
      <c r="ER62" s="18">
        <f t="shared" si="117"/>
        <v>-6.9007879309187832</v>
      </c>
      <c r="ES62" s="18">
        <f t="shared" si="117"/>
        <v>-2.5671004046477042</v>
      </c>
      <c r="ET62" s="18">
        <f t="shared" si="117"/>
        <v>5.6410898121133757</v>
      </c>
      <c r="EU62" s="18">
        <f t="shared" si="117"/>
        <v>1.7509887121330392</v>
      </c>
      <c r="EV62" s="18">
        <f t="shared" si="117"/>
        <v>-4.396517890085061</v>
      </c>
      <c r="EW62" s="18">
        <f t="shared" si="117"/>
        <v>0.51207400690569393</v>
      </c>
      <c r="EX62" s="18">
        <f t="shared" si="117"/>
        <v>7.9910467453658818</v>
      </c>
      <c r="EY62" s="18">
        <f t="shared" si="117"/>
        <v>4.2058235398670707</v>
      </c>
      <c r="EZ62" s="18">
        <f t="shared" si="117"/>
        <v>-2.5326514247166476</v>
      </c>
      <c r="FA62" s="18">
        <f t="shared" si="117"/>
        <v>1.5462804646492634</v>
      </c>
      <c r="FB62" s="18">
        <f t="shared" si="117"/>
        <v>8.5822529580831475</v>
      </c>
      <c r="FC62" s="18">
        <f t="shared" si="117"/>
        <v>4.7427262054539288</v>
      </c>
      <c r="FD62" s="18">
        <f t="shared" si="117"/>
        <v>-2.1199831212416642</v>
      </c>
      <c r="FE62" s="18">
        <f t="shared" si="117"/>
        <v>2.0897143578689104</v>
      </c>
      <c r="FF62" s="18">
        <f t="shared" si="117"/>
        <v>9.204472077241066</v>
      </c>
      <c r="FG62" s="18">
        <f t="shared" si="117"/>
        <v>5.206140844418039</v>
      </c>
      <c r="FH62" s="18">
        <f t="shared" si="117"/>
        <v>-1.5806119069921687</v>
      </c>
      <c r="FI62" s="18">
        <f t="shared" si="117"/>
        <v>2.6841894847446035</v>
      </c>
      <c r="FJ62" s="18">
        <f t="shared" si="117"/>
        <v>9.8100758887221353</v>
      </c>
    </row>
    <row r="63" spans="2:166" x14ac:dyDescent="0.2">
      <c r="B63" t="str">
        <f>B32</f>
        <v>Housing permits (thous.)</v>
      </c>
      <c r="C63" s="19"/>
      <c r="D63" s="19">
        <f t="shared" ref="D63:AI63" si="118">100*((D32/C32)^4-1)</f>
        <v>-55.77991420377446</v>
      </c>
      <c r="E63" s="19">
        <f t="shared" si="118"/>
        <v>-57.031712043647872</v>
      </c>
      <c r="F63" s="19">
        <f t="shared" si="118"/>
        <v>-74.480126144255621</v>
      </c>
      <c r="G63" s="19">
        <f t="shared" si="118"/>
        <v>-84.653776613581869</v>
      </c>
      <c r="H63" s="19">
        <f t="shared" si="118"/>
        <v>160.8253917897832</v>
      </c>
      <c r="I63" s="19">
        <f t="shared" si="118"/>
        <v>18.887504799335318</v>
      </c>
      <c r="J63" s="19">
        <f t="shared" si="118"/>
        <v>-79.07329261504789</v>
      </c>
      <c r="K63" s="19">
        <f t="shared" si="118"/>
        <v>417.04816288745235</v>
      </c>
      <c r="L63" s="19">
        <f t="shared" si="118"/>
        <v>174.86318282692309</v>
      </c>
      <c r="M63" s="19">
        <f t="shared" si="118"/>
        <v>-61.645690146893607</v>
      </c>
      <c r="N63" s="19">
        <f t="shared" si="118"/>
        <v>-15.378339960918197</v>
      </c>
      <c r="O63" s="19">
        <f t="shared" si="118"/>
        <v>-61.937860093665108</v>
      </c>
      <c r="P63" s="19">
        <f t="shared" si="118"/>
        <v>289.42444499989631</v>
      </c>
      <c r="Q63" s="19">
        <f t="shared" si="118"/>
        <v>14.164056216828925</v>
      </c>
      <c r="R63" s="19">
        <f t="shared" si="118"/>
        <v>68.44206008203868</v>
      </c>
      <c r="S63" s="19">
        <f t="shared" si="118"/>
        <v>-70.562489587279842</v>
      </c>
      <c r="T63" s="19">
        <f t="shared" si="118"/>
        <v>241.77031424136212</v>
      </c>
      <c r="U63" s="19">
        <f t="shared" si="118"/>
        <v>58.353884382402256</v>
      </c>
      <c r="V63" s="19">
        <f t="shared" si="118"/>
        <v>-54.329099223792745</v>
      </c>
      <c r="W63" s="19">
        <f t="shared" si="118"/>
        <v>-48.702030455905479</v>
      </c>
      <c r="X63" s="19">
        <f t="shared" si="118"/>
        <v>165.75166359537343</v>
      </c>
      <c r="Y63" s="19">
        <f t="shared" si="118"/>
        <v>-39.247040054858672</v>
      </c>
      <c r="Z63" s="19">
        <f t="shared" si="118"/>
        <v>-3.7373727834823733</v>
      </c>
      <c r="AA63" s="19">
        <f t="shared" si="118"/>
        <v>3.0496350902735392</v>
      </c>
      <c r="AB63" s="19">
        <f t="shared" si="118"/>
        <v>112.58013689132559</v>
      </c>
      <c r="AC63" s="19">
        <f t="shared" si="118"/>
        <v>8.5551369312139478</v>
      </c>
      <c r="AD63" s="19">
        <f t="shared" si="118"/>
        <v>-17.89482176136098</v>
      </c>
      <c r="AE63" s="19">
        <f t="shared" si="118"/>
        <v>-8.0822712327799024</v>
      </c>
      <c r="AF63" s="19">
        <f t="shared" si="118"/>
        <v>8.2602303575268543</v>
      </c>
      <c r="AG63" s="19">
        <f t="shared" si="118"/>
        <v>345.83606793687727</v>
      </c>
      <c r="AH63" s="19">
        <f t="shared" si="118"/>
        <v>-81.20382344664273</v>
      </c>
      <c r="AI63" s="19">
        <f t="shared" si="118"/>
        <v>71.582936668901382</v>
      </c>
      <c r="AJ63" s="19">
        <f t="shared" ref="AJ63:BO63" si="119">100*((AJ32/AI32)^4-1)</f>
        <v>55.335128023218246</v>
      </c>
      <c r="AK63" s="19">
        <f t="shared" si="119"/>
        <v>94.79829373661039</v>
      </c>
      <c r="AL63" s="19">
        <f t="shared" si="119"/>
        <v>-10.070119804911492</v>
      </c>
      <c r="AM63" s="19">
        <f t="shared" si="119"/>
        <v>-82.615632476680432</v>
      </c>
      <c r="AN63" s="19">
        <f t="shared" si="119"/>
        <v>740.21658558859599</v>
      </c>
      <c r="AO63" s="19">
        <f t="shared" si="119"/>
        <v>-58.346027820615973</v>
      </c>
      <c r="AP63" s="19">
        <f t="shared" si="119"/>
        <v>-31.946782454121781</v>
      </c>
      <c r="AQ63" s="19">
        <f t="shared" si="119"/>
        <v>-10.287137096804377</v>
      </c>
      <c r="AR63" s="19">
        <f t="shared" si="119"/>
        <v>48.192349094642935</v>
      </c>
      <c r="AS63" s="19">
        <f t="shared" si="119"/>
        <v>13.440446260073458</v>
      </c>
      <c r="AT63" s="19">
        <f t="shared" si="119"/>
        <v>-52.52056057684635</v>
      </c>
      <c r="AU63" s="19">
        <f t="shared" si="119"/>
        <v>-15.145707950378839</v>
      </c>
      <c r="AV63" s="19">
        <f t="shared" si="119"/>
        <v>86.203757355787403</v>
      </c>
      <c r="AW63" s="19">
        <f t="shared" si="119"/>
        <v>-52.034731186418348</v>
      </c>
      <c r="AX63" s="19">
        <f t="shared" si="119"/>
        <v>-74.169294134049778</v>
      </c>
      <c r="AY63" s="19">
        <f t="shared" si="119"/>
        <v>19.171499412775805</v>
      </c>
      <c r="AZ63" s="19">
        <f t="shared" si="119"/>
        <v>702.96767491960281</v>
      </c>
      <c r="BA63" s="19">
        <f t="shared" si="119"/>
        <v>-73.745218867856167</v>
      </c>
      <c r="BB63" s="19">
        <f t="shared" si="119"/>
        <v>-15.009331039104467</v>
      </c>
      <c r="BC63" s="19">
        <f t="shared" si="119"/>
        <v>-9.0899223693383426</v>
      </c>
      <c r="BD63" s="19">
        <f t="shared" si="119"/>
        <v>208.12377375233223</v>
      </c>
      <c r="BE63" s="19">
        <f t="shared" si="119"/>
        <v>47.551758777645169</v>
      </c>
      <c r="BF63" s="19">
        <f t="shared" si="119"/>
        <v>-84.561537681419622</v>
      </c>
      <c r="BG63" s="19">
        <f t="shared" si="119"/>
        <v>134.19931073574281</v>
      </c>
      <c r="BH63" s="19">
        <f t="shared" si="119"/>
        <v>90.530512236011234</v>
      </c>
      <c r="BI63" s="19">
        <f t="shared" si="119"/>
        <v>96.945132649066636</v>
      </c>
      <c r="BJ63" s="19">
        <f t="shared" si="119"/>
        <v>-59.786829426447326</v>
      </c>
      <c r="BK63" s="19">
        <f t="shared" si="119"/>
        <v>2.8150204558916814</v>
      </c>
      <c r="BL63" s="19">
        <f t="shared" si="119"/>
        <v>50.347179452967936</v>
      </c>
      <c r="BM63" s="19">
        <f t="shared" si="119"/>
        <v>44.43631331389706</v>
      </c>
      <c r="BN63" s="19">
        <f t="shared" si="119"/>
        <v>-17.363857493987702</v>
      </c>
      <c r="BO63" s="19">
        <f t="shared" si="119"/>
        <v>-59.644317515165056</v>
      </c>
      <c r="BP63" s="19">
        <f t="shared" ref="BP63:CU63" si="120">100*((BP32/BO32)^4-1)</f>
        <v>390.72598585508916</v>
      </c>
      <c r="BQ63" s="19">
        <f t="shared" si="120"/>
        <v>58.93533924447334</v>
      </c>
      <c r="BR63" s="19">
        <f t="shared" si="120"/>
        <v>-90.207168178700357</v>
      </c>
      <c r="BS63" s="19">
        <f t="shared" si="120"/>
        <v>862.43477865084958</v>
      </c>
      <c r="BT63" s="19">
        <f t="shared" si="120"/>
        <v>-59.653909518846106</v>
      </c>
      <c r="BU63" s="19">
        <f t="shared" si="120"/>
        <v>59.005801017509405</v>
      </c>
      <c r="BV63" s="19">
        <f t="shared" si="120"/>
        <v>-75.941823441273257</v>
      </c>
      <c r="BW63" s="19">
        <f t="shared" si="120"/>
        <v>-39.754121333318736</v>
      </c>
      <c r="BX63" s="19">
        <f t="shared" si="120"/>
        <v>117.28113781414552</v>
      </c>
      <c r="BY63" s="19">
        <f t="shared" si="120"/>
        <v>-65.183599078336769</v>
      </c>
      <c r="BZ63" s="19">
        <f t="shared" si="120"/>
        <v>-91.896795115753221</v>
      </c>
      <c r="CA63" s="19">
        <f t="shared" si="120"/>
        <v>-67.334660070399991</v>
      </c>
      <c r="CB63" s="19">
        <f t="shared" si="120"/>
        <v>13.315998179643863</v>
      </c>
      <c r="CC63" s="19">
        <f t="shared" si="120"/>
        <v>0</v>
      </c>
      <c r="CD63" s="19">
        <f t="shared" si="120"/>
        <v>-10.139399129078619</v>
      </c>
      <c r="CE63" s="19">
        <f t="shared" si="120"/>
        <v>569.77800219684332</v>
      </c>
      <c r="CF63" s="19">
        <f t="shared" si="120"/>
        <v>-73.151274430544191</v>
      </c>
      <c r="CG63" s="19">
        <f t="shared" si="120"/>
        <v>470.02371181311389</v>
      </c>
      <c r="CH63" s="19">
        <f t="shared" si="120"/>
        <v>-53.755192759656133</v>
      </c>
      <c r="CI63" s="19">
        <f t="shared" si="120"/>
        <v>-81.677013955392226</v>
      </c>
      <c r="CJ63" s="19">
        <f t="shared" si="120"/>
        <v>3397.1297889344141</v>
      </c>
      <c r="CK63" s="19">
        <f t="shared" si="120"/>
        <v>-65.045538506681197</v>
      </c>
      <c r="CL63" s="19">
        <f t="shared" si="120"/>
        <v>-61.313135141718831</v>
      </c>
      <c r="CM63" s="19">
        <f t="shared" si="120"/>
        <v>411.98242697702608</v>
      </c>
      <c r="CN63" s="19">
        <f t="shared" si="120"/>
        <v>319.07474972554849</v>
      </c>
      <c r="CO63" s="19">
        <f t="shared" si="120"/>
        <v>24.233494990160253</v>
      </c>
      <c r="CP63" s="19">
        <f t="shared" si="120"/>
        <v>-67.974915685481776</v>
      </c>
      <c r="CQ63" s="19">
        <f t="shared" si="120"/>
        <v>-1.9643355281047326</v>
      </c>
      <c r="CR63" s="19">
        <f t="shared" si="120"/>
        <v>79.154609144262579</v>
      </c>
      <c r="CS63" s="19">
        <f t="shared" si="120"/>
        <v>86.373809765197024</v>
      </c>
      <c r="CT63" s="19">
        <f t="shared" si="120"/>
        <v>-16.439957222244715</v>
      </c>
      <c r="CU63" s="19">
        <f t="shared" si="120"/>
        <v>-69.41109022059419</v>
      </c>
      <c r="CV63" s="19">
        <f t="shared" ref="CV63:EA63" si="121">100*((CV32/CU32)^4-1)</f>
        <v>739.60269140394053</v>
      </c>
      <c r="CW63" s="19">
        <f t="shared" si="121"/>
        <v>-7.956097536094509</v>
      </c>
      <c r="CX63" s="19">
        <f t="shared" si="121"/>
        <v>-50.893422260642637</v>
      </c>
      <c r="CY63" s="19">
        <f t="shared" si="121"/>
        <v>478.46106226347513</v>
      </c>
      <c r="CZ63" s="19">
        <f t="shared" si="121"/>
        <v>-71.470212450191013</v>
      </c>
      <c r="DA63" s="19">
        <f t="shared" si="121"/>
        <v>120.13250512533963</v>
      </c>
      <c r="DB63" s="19">
        <f t="shared" si="121"/>
        <v>-65.127998631366708</v>
      </c>
      <c r="DC63" s="19">
        <f t="shared" si="121"/>
        <v>-61.615210420177746</v>
      </c>
      <c r="DD63" s="19">
        <f t="shared" si="121"/>
        <v>758.06379915205935</v>
      </c>
      <c r="DE63" s="19">
        <f t="shared" si="121"/>
        <v>-39.835836862532069</v>
      </c>
      <c r="DF63" s="19">
        <f t="shared" si="121"/>
        <v>68.051319869170541</v>
      </c>
      <c r="DG63" s="19">
        <f t="shared" si="121"/>
        <v>-77.56623509688508</v>
      </c>
      <c r="DH63" s="19">
        <f t="shared" si="121"/>
        <v>94.118670680793983</v>
      </c>
      <c r="DI63" s="19">
        <f t="shared" si="121"/>
        <v>61.174491789025879</v>
      </c>
      <c r="DJ63" s="19">
        <f t="shared" si="121"/>
        <v>111.21918614718034</v>
      </c>
      <c r="DK63" s="19">
        <f t="shared" si="121"/>
        <v>-72.340005213244282</v>
      </c>
      <c r="DL63" s="19">
        <f t="shared" si="121"/>
        <v>-11.505370047752283</v>
      </c>
      <c r="DM63" s="19">
        <f t="shared" si="121"/>
        <v>-49.751125060423604</v>
      </c>
      <c r="DN63" s="19">
        <f t="shared" si="121"/>
        <v>215.89306772294918</v>
      </c>
      <c r="DO63" s="19">
        <f t="shared" si="121"/>
        <v>-68.281032419091886</v>
      </c>
      <c r="DP63" s="19">
        <f t="shared" si="121"/>
        <v>512.69816565052406</v>
      </c>
      <c r="DQ63" s="19">
        <f t="shared" si="121"/>
        <v>-39.958472282436915</v>
      </c>
      <c r="DR63" s="19">
        <f t="shared" si="121"/>
        <v>78.03819446799973</v>
      </c>
      <c r="DS63" s="19">
        <f t="shared" si="121"/>
        <v>-85.356099776973906</v>
      </c>
      <c r="DT63" s="19">
        <f t="shared" si="121"/>
        <v>184.09821619608317</v>
      </c>
      <c r="DU63" s="19">
        <f t="shared" si="121"/>
        <v>-10.631117857218586</v>
      </c>
      <c r="DV63" s="19">
        <f t="shared" si="121"/>
        <v>-27.665335111533619</v>
      </c>
      <c r="DW63" s="19">
        <f t="shared" si="121"/>
        <v>102.07160059894113</v>
      </c>
      <c r="DX63" s="19">
        <f t="shared" si="121"/>
        <v>-61.693340822231058</v>
      </c>
      <c r="DY63" s="19">
        <f t="shared" si="121"/>
        <v>253.861670823445</v>
      </c>
      <c r="DZ63" s="19">
        <f t="shared" si="121"/>
        <v>251.392624202246</v>
      </c>
      <c r="EA63" s="19">
        <f t="shared" si="121"/>
        <v>-82.0581945281114</v>
      </c>
      <c r="EB63" s="19">
        <f t="shared" ref="EB63:FJ63" si="122">100*((EB32/EA32)^4-1)</f>
        <v>122.59045093875423</v>
      </c>
      <c r="EC63" s="19">
        <f t="shared" si="122"/>
        <v>-66.906115168163723</v>
      </c>
      <c r="ED63" s="19">
        <f t="shared" si="122"/>
        <v>-40.640607025522712</v>
      </c>
      <c r="EE63" s="19">
        <f t="shared" si="122"/>
        <v>-38.428322333036178</v>
      </c>
      <c r="EF63" s="19">
        <f t="shared" si="122"/>
        <v>0.20806234843144811</v>
      </c>
      <c r="EG63" s="19">
        <f t="shared" si="122"/>
        <v>-60.560998371799023</v>
      </c>
      <c r="EH63" s="19">
        <f t="shared" si="122"/>
        <v>123.87093326013327</v>
      </c>
      <c r="EI63" s="19">
        <f t="shared" si="122"/>
        <v>55.875435404740138</v>
      </c>
      <c r="EJ63" s="19">
        <f t="shared" si="122"/>
        <v>-69.457642559425665</v>
      </c>
      <c r="EK63" s="19">
        <f t="shared" si="122"/>
        <v>24.413619499476447</v>
      </c>
      <c r="EL63" s="19">
        <f t="shared" si="122"/>
        <v>107.61345757165644</v>
      </c>
      <c r="EM63" s="19">
        <f t="shared" si="122"/>
        <v>-87.687061723320468</v>
      </c>
      <c r="EN63" s="19">
        <f t="shared" si="122"/>
        <v>56.302083982675931</v>
      </c>
      <c r="EO63" s="18">
        <f t="shared" si="122"/>
        <v>106.29326652695528</v>
      </c>
      <c r="EP63" s="18">
        <f t="shared" si="122"/>
        <v>183.0683909772043</v>
      </c>
      <c r="EQ63" s="18">
        <f t="shared" si="122"/>
        <v>-65.987094078610383</v>
      </c>
      <c r="ER63" s="18">
        <f t="shared" si="122"/>
        <v>113.06081297910717</v>
      </c>
      <c r="ES63" s="18">
        <f t="shared" si="122"/>
        <v>-23.983512321265032</v>
      </c>
      <c r="ET63" s="18">
        <f t="shared" si="122"/>
        <v>177.61300133730754</v>
      </c>
      <c r="EU63" s="18">
        <f t="shared" si="122"/>
        <v>-60.919680703627677</v>
      </c>
      <c r="EV63" s="18">
        <f t="shared" si="122"/>
        <v>118.63734329391389</v>
      </c>
      <c r="EW63" s="18">
        <f t="shared" si="122"/>
        <v>-41.403202332745224</v>
      </c>
      <c r="EX63" s="18">
        <f t="shared" si="122"/>
        <v>137.83254520423225</v>
      </c>
      <c r="EY63" s="18">
        <f t="shared" si="122"/>
        <v>-55.399483697087426</v>
      </c>
      <c r="EZ63" s="18">
        <f t="shared" si="122"/>
        <v>117.10894327105761</v>
      </c>
      <c r="FA63" s="18">
        <f t="shared" si="122"/>
        <v>-45.695635047807414</v>
      </c>
      <c r="FB63" s="18">
        <f t="shared" si="122"/>
        <v>125.33985248568543</v>
      </c>
      <c r="FC63" s="18">
        <f t="shared" si="122"/>
        <v>-52.55075491150204</v>
      </c>
      <c r="FD63" s="18">
        <f t="shared" si="122"/>
        <v>109.42420037692777</v>
      </c>
      <c r="FE63" s="18">
        <f t="shared" si="122"/>
        <v>-50.187458737540958</v>
      </c>
      <c r="FF63" s="18">
        <f t="shared" si="122"/>
        <v>112.39883763025054</v>
      </c>
      <c r="FG63" s="18">
        <f t="shared" si="122"/>
        <v>-51.816532419278083</v>
      </c>
      <c r="FH63" s="18">
        <f t="shared" si="122"/>
        <v>115.28575629814046</v>
      </c>
      <c r="FI63" s="18">
        <f t="shared" si="122"/>
        <v>-51.32353421530054</v>
      </c>
      <c r="FJ63" s="18">
        <f t="shared" si="122"/>
        <v>105.24959048330462</v>
      </c>
    </row>
    <row r="64" spans="2:166" x14ac:dyDescent="0.2">
      <c r="B64" t="str">
        <f>B33</f>
        <v>Population (thous.)</v>
      </c>
      <c r="C64" s="19"/>
      <c r="D64" s="19">
        <f t="shared" ref="D64:AI64" si="123">100*((D33/C33)^4-1)</f>
        <v>3.6826018440868413</v>
      </c>
      <c r="E64" s="19">
        <f t="shared" si="123"/>
        <v>3.5862369735374156</v>
      </c>
      <c r="F64" s="19">
        <f t="shared" si="123"/>
        <v>3.2515419966801185</v>
      </c>
      <c r="G64" s="19">
        <f t="shared" si="123"/>
        <v>2.6878681467006782</v>
      </c>
      <c r="H64" s="19">
        <f t="shared" si="123"/>
        <v>1.9833115687008629</v>
      </c>
      <c r="I64" s="19">
        <f t="shared" si="123"/>
        <v>1.4573838557761398</v>
      </c>
      <c r="J64" s="19">
        <f t="shared" si="123"/>
        <v>1.1812228018418747</v>
      </c>
      <c r="K64" s="19">
        <f t="shared" si="123"/>
        <v>1.1488882561210279</v>
      </c>
      <c r="L64" s="19">
        <f t="shared" si="123"/>
        <v>1.3075835146166392</v>
      </c>
      <c r="M64" s="19">
        <f t="shared" si="123"/>
        <v>1.4574949002875037</v>
      </c>
      <c r="N64" s="19">
        <f t="shared" si="123"/>
        <v>1.5491769092886409</v>
      </c>
      <c r="O64" s="19">
        <f t="shared" si="123"/>
        <v>1.5832595346462419</v>
      </c>
      <c r="P64" s="19">
        <f t="shared" si="123"/>
        <v>1.5678918206975201</v>
      </c>
      <c r="Q64" s="19">
        <f t="shared" si="123"/>
        <v>1.5330833823427259</v>
      </c>
      <c r="R64" s="19">
        <f t="shared" si="123"/>
        <v>1.4864211479038492</v>
      </c>
      <c r="S64" s="19">
        <f t="shared" si="123"/>
        <v>1.4280853610579403</v>
      </c>
      <c r="T64" s="19">
        <f t="shared" si="123"/>
        <v>1.3622918596296385</v>
      </c>
      <c r="U64" s="19">
        <f t="shared" si="123"/>
        <v>1.305263278182367</v>
      </c>
      <c r="V64" s="19">
        <f t="shared" si="123"/>
        <v>1.260868600403886</v>
      </c>
      <c r="W64" s="19">
        <f t="shared" si="123"/>
        <v>1.2289194063612729</v>
      </c>
      <c r="X64" s="19">
        <f t="shared" si="123"/>
        <v>1.2090880757553046</v>
      </c>
      <c r="Y64" s="19">
        <f t="shared" si="123"/>
        <v>1.2005934771794236</v>
      </c>
      <c r="Z64" s="19">
        <f t="shared" si="123"/>
        <v>1.2031413707884742</v>
      </c>
      <c r="AA64" s="19">
        <f t="shared" si="123"/>
        <v>1.2166009231085573</v>
      </c>
      <c r="AB64" s="19">
        <f t="shared" si="123"/>
        <v>1.2473316898373943</v>
      </c>
      <c r="AC64" s="19">
        <f t="shared" si="123"/>
        <v>1.3210138879149902</v>
      </c>
      <c r="AD64" s="19">
        <f t="shared" si="123"/>
        <v>1.4436032722454195</v>
      </c>
      <c r="AE64" s="19">
        <f t="shared" si="123"/>
        <v>1.614484776233116</v>
      </c>
      <c r="AF64" s="19">
        <f t="shared" si="123"/>
        <v>1.8131985576830711</v>
      </c>
      <c r="AG64" s="19">
        <f t="shared" si="123"/>
        <v>1.960413912136505</v>
      </c>
      <c r="AH64" s="19">
        <f t="shared" si="123"/>
        <v>2.0370938109682157</v>
      </c>
      <c r="AI64" s="19">
        <f t="shared" si="123"/>
        <v>2.0443987633522509</v>
      </c>
      <c r="AJ64" s="19">
        <f t="shared" ref="AJ64:BO64" si="124">100*((AJ33/AI33)^4-1)</f>
        <v>1.9983868615552458</v>
      </c>
      <c r="AK64" s="19">
        <f t="shared" si="124"/>
        <v>1.958648699102894</v>
      </c>
      <c r="AL64" s="19">
        <f t="shared" si="124"/>
        <v>1.9395988451674118</v>
      </c>
      <c r="AM64" s="19">
        <f t="shared" si="124"/>
        <v>1.9408291810976586</v>
      </c>
      <c r="AN64" s="19">
        <f t="shared" si="124"/>
        <v>1.9473188815902098</v>
      </c>
      <c r="AO64" s="19">
        <f t="shared" si="124"/>
        <v>1.9007227650710279</v>
      </c>
      <c r="AP64" s="19">
        <f t="shared" si="124"/>
        <v>1.7876197117074666</v>
      </c>
      <c r="AQ64" s="19">
        <f t="shared" si="124"/>
        <v>1.6093434684612662</v>
      </c>
      <c r="AR64" s="19">
        <f t="shared" si="124"/>
        <v>1.3952783254458812</v>
      </c>
      <c r="AS64" s="19">
        <f t="shared" si="124"/>
        <v>1.258034027869992</v>
      </c>
      <c r="AT64" s="19">
        <f t="shared" si="124"/>
        <v>1.2241129178880872</v>
      </c>
      <c r="AU64" s="19">
        <f t="shared" si="124"/>
        <v>1.292112963109715</v>
      </c>
      <c r="AV64" s="19">
        <f t="shared" si="124"/>
        <v>1.4260820248641837</v>
      </c>
      <c r="AW64" s="19">
        <f t="shared" si="124"/>
        <v>1.4863195655153705</v>
      </c>
      <c r="AX64" s="19">
        <f t="shared" si="124"/>
        <v>1.4391320066222235</v>
      </c>
      <c r="AY64" s="19">
        <f t="shared" si="124"/>
        <v>1.2861747019094372</v>
      </c>
      <c r="AZ64" s="19">
        <f t="shared" si="124"/>
        <v>1.0603283389396756</v>
      </c>
      <c r="BA64" s="19">
        <f t="shared" si="124"/>
        <v>0.88670913135251439</v>
      </c>
      <c r="BB64" s="19">
        <f t="shared" si="124"/>
        <v>0.79528920185811813</v>
      </c>
      <c r="BC64" s="19">
        <f t="shared" si="124"/>
        <v>0.78508627763771432</v>
      </c>
      <c r="BD64" s="19">
        <f t="shared" si="124"/>
        <v>0.83826349934901234</v>
      </c>
      <c r="BE64" s="19">
        <f t="shared" si="124"/>
        <v>0.88584896625274467</v>
      </c>
      <c r="BF64" s="19">
        <f t="shared" si="124"/>
        <v>0.91077018281884303</v>
      </c>
      <c r="BG64" s="19">
        <f t="shared" si="124"/>
        <v>0.91320570153154978</v>
      </c>
      <c r="BH64" s="19">
        <f t="shared" si="124"/>
        <v>0.91127630445395624</v>
      </c>
      <c r="BI64" s="19">
        <f t="shared" si="124"/>
        <v>0.9765620180083312</v>
      </c>
      <c r="BJ64" s="19">
        <f t="shared" si="124"/>
        <v>1.1263841019261367</v>
      </c>
      <c r="BK64" s="19">
        <f t="shared" si="124"/>
        <v>1.3600474672152307</v>
      </c>
      <c r="BL64" s="19">
        <f t="shared" si="124"/>
        <v>1.6427960537214181</v>
      </c>
      <c r="BM64" s="19">
        <f t="shared" si="124"/>
        <v>1.8385167468063068</v>
      </c>
      <c r="BN64" s="19">
        <f t="shared" si="124"/>
        <v>1.9142388197149529</v>
      </c>
      <c r="BO64" s="19">
        <f t="shared" si="124"/>
        <v>1.871822893309405</v>
      </c>
      <c r="BP64" s="19">
        <f t="shared" ref="BP64:CU64" si="125">100*((BP33/BO33)^4-1)</f>
        <v>1.7360869871550388</v>
      </c>
      <c r="BQ64" s="19">
        <f t="shared" si="125"/>
        <v>1.5984961036257239</v>
      </c>
      <c r="BR64" s="19">
        <f t="shared" si="125"/>
        <v>1.481260181309807</v>
      </c>
      <c r="BS64" s="19">
        <f t="shared" si="125"/>
        <v>1.383912038805124</v>
      </c>
      <c r="BT64" s="19">
        <f t="shared" si="125"/>
        <v>1.3020520207340791</v>
      </c>
      <c r="BU64" s="19">
        <f t="shared" si="125"/>
        <v>1.2194524160386022</v>
      </c>
      <c r="BV64" s="19">
        <f t="shared" si="125"/>
        <v>1.1321090844734982</v>
      </c>
      <c r="BW64" s="19">
        <f t="shared" si="125"/>
        <v>1.0400384806085849</v>
      </c>
      <c r="BX64" s="19">
        <f t="shared" si="125"/>
        <v>0.95364426589301665</v>
      </c>
      <c r="BY64" s="19">
        <f t="shared" si="125"/>
        <v>0.91427982863705459</v>
      </c>
      <c r="BZ64" s="19">
        <f t="shared" si="125"/>
        <v>0.93178769786677051</v>
      </c>
      <c r="CA64" s="19">
        <f t="shared" si="125"/>
        <v>1.0056662019742424</v>
      </c>
      <c r="CB64" s="19">
        <f t="shared" si="125"/>
        <v>1.1140247731344033</v>
      </c>
      <c r="CC64" s="19">
        <f t="shared" si="125"/>
        <v>1.171011147326273</v>
      </c>
      <c r="CD64" s="19">
        <f t="shared" si="125"/>
        <v>1.155779508167476</v>
      </c>
      <c r="CE64" s="19">
        <f t="shared" si="125"/>
        <v>1.069178706900531</v>
      </c>
      <c r="CF64" s="19">
        <f t="shared" si="125"/>
        <v>0.92801867718999009</v>
      </c>
      <c r="CG64" s="19">
        <f t="shared" si="125"/>
        <v>0.7963244597791741</v>
      </c>
      <c r="CH64" s="19">
        <f t="shared" si="125"/>
        <v>0.68966595046626722</v>
      </c>
      <c r="CI64" s="19">
        <f t="shared" si="125"/>
        <v>0.60769712507389162</v>
      </c>
      <c r="CJ64" s="19">
        <f t="shared" si="125"/>
        <v>0.55903681759061907</v>
      </c>
      <c r="CK64" s="19">
        <f t="shared" si="125"/>
        <v>0.57892596022712794</v>
      </c>
      <c r="CL64" s="19">
        <f t="shared" si="125"/>
        <v>0.67587221227478622</v>
      </c>
      <c r="CM64" s="19">
        <f t="shared" si="125"/>
        <v>0.84953099360929318</v>
      </c>
      <c r="CN64" s="19">
        <f t="shared" si="125"/>
        <v>1.0806430295806191</v>
      </c>
      <c r="CO64" s="19">
        <f t="shared" si="125"/>
        <v>1.2933819322113793</v>
      </c>
      <c r="CP64" s="19">
        <f t="shared" si="125"/>
        <v>1.4687304493444797</v>
      </c>
      <c r="CQ64" s="19">
        <f t="shared" si="125"/>
        <v>1.606766909316959</v>
      </c>
      <c r="CR64" s="19">
        <f t="shared" si="125"/>
        <v>1.7084425790427016</v>
      </c>
      <c r="CS64" s="19">
        <f t="shared" si="125"/>
        <v>1.7769025405752314</v>
      </c>
      <c r="CT64" s="19">
        <f t="shared" si="125"/>
        <v>1.81328978590658</v>
      </c>
      <c r="CU64" s="19">
        <f t="shared" si="125"/>
        <v>1.8181196482423223</v>
      </c>
      <c r="CV64" s="19">
        <f t="shared" ref="CV64:EA64" si="126">100*((CV33/CU33)^4-1)</f>
        <v>1.8120610377887481</v>
      </c>
      <c r="CW64" s="19">
        <f t="shared" si="126"/>
        <v>1.8754249840549519</v>
      </c>
      <c r="CX64" s="19">
        <f t="shared" si="126"/>
        <v>2.0269959697114315</v>
      </c>
      <c r="CY64" s="19">
        <f t="shared" si="126"/>
        <v>2.2652678951803118</v>
      </c>
      <c r="CZ64" s="19">
        <f t="shared" si="126"/>
        <v>2.538861771747114</v>
      </c>
      <c r="DA64" s="19">
        <f t="shared" si="126"/>
        <v>2.6488521150014988</v>
      </c>
      <c r="DB64" s="19">
        <f t="shared" si="126"/>
        <v>2.5496216442687514</v>
      </c>
      <c r="DC64" s="19">
        <f t="shared" si="126"/>
        <v>2.2469091051450008</v>
      </c>
      <c r="DD64" s="19">
        <f t="shared" si="126"/>
        <v>1.8107499085936674</v>
      </c>
      <c r="DE64" s="19">
        <f t="shared" si="126"/>
        <v>1.4989993826579395</v>
      </c>
      <c r="DF64" s="19">
        <f t="shared" si="126"/>
        <v>1.3712755526420928</v>
      </c>
      <c r="DG64" s="19">
        <f t="shared" si="126"/>
        <v>1.4240998995753262</v>
      </c>
      <c r="DH64" s="19">
        <f t="shared" si="126"/>
        <v>1.6123032786413027</v>
      </c>
      <c r="DI64" s="19">
        <f t="shared" si="126"/>
        <v>1.7632843887383842</v>
      </c>
      <c r="DJ64" s="19">
        <f t="shared" si="126"/>
        <v>1.8347478876232781</v>
      </c>
      <c r="DK64" s="19">
        <f t="shared" si="126"/>
        <v>1.8278735233170362</v>
      </c>
      <c r="DL64" s="19">
        <f t="shared" si="126"/>
        <v>1.7667824927695364</v>
      </c>
      <c r="DM64" s="19">
        <f t="shared" si="126"/>
        <v>1.7429123695766879</v>
      </c>
      <c r="DN64" s="19">
        <f t="shared" si="126"/>
        <v>1.7781074362571481</v>
      </c>
      <c r="DO64" s="19">
        <f t="shared" si="126"/>
        <v>1.8713844513904121</v>
      </c>
      <c r="DP64" s="19">
        <f t="shared" si="126"/>
        <v>1.9860842650334831</v>
      </c>
      <c r="DQ64" s="19">
        <f t="shared" si="126"/>
        <v>1.9796405314074894</v>
      </c>
      <c r="DR64" s="19">
        <f t="shared" si="126"/>
        <v>1.8190942453682135</v>
      </c>
      <c r="DS64" s="19">
        <f t="shared" si="126"/>
        <v>1.5078112942247923</v>
      </c>
      <c r="DT64" s="19">
        <f t="shared" si="126"/>
        <v>1.104610240448789</v>
      </c>
      <c r="DU64" s="19">
        <f t="shared" si="126"/>
        <v>0.83222705384409235</v>
      </c>
      <c r="DV64" s="19">
        <f t="shared" si="126"/>
        <v>0.74308384577861375</v>
      </c>
      <c r="DW64" s="19">
        <f t="shared" si="126"/>
        <v>0.83512756321861836</v>
      </c>
      <c r="DX64" s="19">
        <f t="shared" si="126"/>
        <v>1.0648283956338433</v>
      </c>
      <c r="DY64" s="19">
        <f t="shared" si="126"/>
        <v>1.2616712960374477</v>
      </c>
      <c r="DZ64" s="19">
        <f t="shared" si="126"/>
        <v>1.3832352358132516</v>
      </c>
      <c r="EA64" s="19">
        <f t="shared" si="126"/>
        <v>1.4301055537600194</v>
      </c>
      <c r="EB64" s="19">
        <f t="shared" ref="EB64:FJ64" si="127">100*((EB33/EA33)^4-1)</f>
        <v>1.4135287827784504</v>
      </c>
      <c r="EC64" s="19">
        <f t="shared" si="127"/>
        <v>1.3756363251629322</v>
      </c>
      <c r="ED64" s="19">
        <f t="shared" si="127"/>
        <v>1.3270039559621249</v>
      </c>
      <c r="EE64" s="19">
        <f t="shared" si="127"/>
        <v>1.2677759969517588</v>
      </c>
      <c r="EF64" s="19">
        <f t="shared" si="127"/>
        <v>1.2046723091461153</v>
      </c>
      <c r="EG64" s="19">
        <f t="shared" si="127"/>
        <v>1.1639846152101452</v>
      </c>
      <c r="EH64" s="19">
        <f t="shared" si="127"/>
        <v>1.1519592334234829</v>
      </c>
      <c r="EI64" s="19">
        <f t="shared" si="127"/>
        <v>1.1682554358416031</v>
      </c>
      <c r="EJ64" s="19">
        <f t="shared" si="127"/>
        <v>1.2058765044858477</v>
      </c>
      <c r="EK64" s="19">
        <f t="shared" si="127"/>
        <v>1.237931256147129</v>
      </c>
      <c r="EL64" s="19">
        <f t="shared" si="127"/>
        <v>1.2578295210091017</v>
      </c>
      <c r="EM64" s="19">
        <f t="shared" si="127"/>
        <v>1.2595597045223617</v>
      </c>
      <c r="EN64" s="19">
        <f t="shared" si="127"/>
        <v>1.2408480373975017</v>
      </c>
      <c r="EO64" s="18">
        <f t="shared" si="127"/>
        <v>1.2124957375133416</v>
      </c>
      <c r="EP64" s="18">
        <f t="shared" si="127"/>
        <v>1.1803072377267076</v>
      </c>
      <c r="EQ64" s="18">
        <f t="shared" si="127"/>
        <v>1.3971763810868509</v>
      </c>
      <c r="ER64" s="18">
        <f t="shared" si="127"/>
        <v>1.1194674660093051</v>
      </c>
      <c r="ES64" s="18">
        <f t="shared" si="127"/>
        <v>1.0947212321090971</v>
      </c>
      <c r="ET64" s="18">
        <f t="shared" si="127"/>
        <v>1.085612750296816</v>
      </c>
      <c r="EU64" s="18">
        <f t="shared" si="127"/>
        <v>1.0889394272967756</v>
      </c>
      <c r="EV64" s="18">
        <f t="shared" si="127"/>
        <v>1.0777788235527996</v>
      </c>
      <c r="EW64" s="18">
        <f t="shared" si="127"/>
        <v>1.0701140045585866</v>
      </c>
      <c r="EX64" s="18">
        <f t="shared" si="127"/>
        <v>1.0579179656644344</v>
      </c>
      <c r="EY64" s="18">
        <f t="shared" si="127"/>
        <v>1.0374680124037861</v>
      </c>
      <c r="EZ64" s="18">
        <f t="shared" si="127"/>
        <v>1.0277894342482385</v>
      </c>
      <c r="FA64" s="18">
        <f t="shared" si="127"/>
        <v>1.0163690122140245</v>
      </c>
      <c r="FB64" s="18">
        <f t="shared" si="127"/>
        <v>1.0105697288403714</v>
      </c>
      <c r="FC64" s="18">
        <f t="shared" si="127"/>
        <v>1.015826127188002</v>
      </c>
      <c r="FD64" s="18">
        <f t="shared" si="127"/>
        <v>1.0178791672715404</v>
      </c>
      <c r="FE64" s="18">
        <f t="shared" si="127"/>
        <v>1.0246185158862886</v>
      </c>
      <c r="FF64" s="18">
        <f t="shared" si="127"/>
        <v>1.029818282180095</v>
      </c>
      <c r="FG64" s="18">
        <f t="shared" si="127"/>
        <v>1.0278669472685742</v>
      </c>
      <c r="FH64" s="18">
        <f t="shared" si="127"/>
        <v>1.0289623716608132</v>
      </c>
      <c r="FI64" s="18">
        <f t="shared" si="127"/>
        <v>1.0251442005309475</v>
      </c>
      <c r="FJ64" s="18">
        <f t="shared" si="127"/>
        <v>1.020186957003677</v>
      </c>
    </row>
    <row r="65" spans="2:166" x14ac:dyDescent="0.2">
      <c r="DS65" s="16"/>
      <c r="DT65" s="16"/>
      <c r="DU65" s="16"/>
      <c r="DV65" s="16"/>
      <c r="DW65" s="16"/>
      <c r="DX65" s="16"/>
      <c r="DY65" s="16"/>
      <c r="DZ65" s="16"/>
      <c r="EA65" s="16"/>
      <c r="EB65" s="16"/>
      <c r="EC65" s="16"/>
      <c r="ED65" s="16"/>
      <c r="EE65" s="16"/>
      <c r="EF65" s="16"/>
      <c r="EG65" s="16"/>
      <c r="EH65" s="16"/>
      <c r="EI65" s="16"/>
      <c r="EJ65" s="16"/>
      <c r="EK65" s="16"/>
      <c r="EL65" s="16"/>
      <c r="EM65" s="16"/>
      <c r="EN65" s="16"/>
    </row>
    <row r="66" spans="2:166"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c r="EN66" s="16"/>
    </row>
    <row r="67" spans="2:166" x14ac:dyDescent="0.2">
      <c r="B67" s="1"/>
      <c r="C67" s="15" t="str">
        <f t="shared" ref="C67:AH67" si="128">C4</f>
        <v>1990Q1</v>
      </c>
      <c r="D67" s="15" t="str">
        <f t="shared" si="128"/>
        <v>1990Q2</v>
      </c>
      <c r="E67" s="15" t="str">
        <f t="shared" si="128"/>
        <v>1990Q3</v>
      </c>
      <c r="F67" s="15" t="str">
        <f t="shared" si="128"/>
        <v>1990Q4</v>
      </c>
      <c r="G67" s="15" t="str">
        <f t="shared" si="128"/>
        <v>1991Q1</v>
      </c>
      <c r="H67" s="15" t="str">
        <f t="shared" si="128"/>
        <v>1991Q2</v>
      </c>
      <c r="I67" s="15" t="str">
        <f t="shared" si="128"/>
        <v>1991Q3</v>
      </c>
      <c r="J67" s="15" t="str">
        <f t="shared" si="128"/>
        <v>1991Q4</v>
      </c>
      <c r="K67" s="15" t="str">
        <f t="shared" si="128"/>
        <v>1992Q1</v>
      </c>
      <c r="L67" s="15" t="str">
        <f t="shared" si="128"/>
        <v>1992Q2</v>
      </c>
      <c r="M67" s="15" t="str">
        <f t="shared" si="128"/>
        <v>1992Q3</v>
      </c>
      <c r="N67" s="15" t="str">
        <f t="shared" si="128"/>
        <v>1992Q4</v>
      </c>
      <c r="O67" s="15" t="str">
        <f t="shared" si="128"/>
        <v>1993Q1</v>
      </c>
      <c r="P67" s="15" t="str">
        <f t="shared" si="128"/>
        <v>1993Q2</v>
      </c>
      <c r="Q67" s="15" t="str">
        <f t="shared" si="128"/>
        <v>1993Q3</v>
      </c>
      <c r="R67" s="15" t="str">
        <f t="shared" si="128"/>
        <v>1993Q4</v>
      </c>
      <c r="S67" s="15" t="str">
        <f t="shared" si="128"/>
        <v>1994Q1</v>
      </c>
      <c r="T67" s="15" t="str">
        <f t="shared" si="128"/>
        <v>1994Q2</v>
      </c>
      <c r="U67" s="15" t="str">
        <f t="shared" si="128"/>
        <v>1994Q3</v>
      </c>
      <c r="V67" s="15" t="str">
        <f t="shared" si="128"/>
        <v>1994Q4</v>
      </c>
      <c r="W67" s="15" t="str">
        <f t="shared" si="128"/>
        <v>1995Q1</v>
      </c>
      <c r="X67" s="15" t="str">
        <f t="shared" si="128"/>
        <v>1995Q2</v>
      </c>
      <c r="Y67" s="15" t="str">
        <f t="shared" si="128"/>
        <v>1995Q3</v>
      </c>
      <c r="Z67" s="15" t="str">
        <f t="shared" si="128"/>
        <v>1995Q4</v>
      </c>
      <c r="AA67" s="15" t="str">
        <f t="shared" si="128"/>
        <v>1996Q1</v>
      </c>
      <c r="AB67" s="15" t="str">
        <f t="shared" si="128"/>
        <v>1996Q2</v>
      </c>
      <c r="AC67" s="15" t="str">
        <f t="shared" si="128"/>
        <v>1996Q3</v>
      </c>
      <c r="AD67" s="15" t="str">
        <f t="shared" si="128"/>
        <v>1996Q4</v>
      </c>
      <c r="AE67" s="15" t="str">
        <f t="shared" si="128"/>
        <v>1997Q1</v>
      </c>
      <c r="AF67" s="15" t="str">
        <f t="shared" si="128"/>
        <v>1997Q2</v>
      </c>
      <c r="AG67" s="15" t="str">
        <f t="shared" si="128"/>
        <v>1997Q3</v>
      </c>
      <c r="AH67" s="15" t="str">
        <f t="shared" si="128"/>
        <v>1997Q4</v>
      </c>
      <c r="AI67" s="15" t="str">
        <f t="shared" ref="AI67:BN67" si="129">AI4</f>
        <v>1998Q1</v>
      </c>
      <c r="AJ67" s="15" t="str">
        <f t="shared" si="129"/>
        <v>1998Q2</v>
      </c>
      <c r="AK67" s="15" t="str">
        <f t="shared" si="129"/>
        <v>1998Q3</v>
      </c>
      <c r="AL67" s="15" t="str">
        <f t="shared" si="129"/>
        <v>1998Q4</v>
      </c>
      <c r="AM67" s="15" t="str">
        <f t="shared" si="129"/>
        <v>1999Q1</v>
      </c>
      <c r="AN67" s="15" t="str">
        <f t="shared" si="129"/>
        <v>1999Q2</v>
      </c>
      <c r="AO67" s="15" t="str">
        <f t="shared" si="129"/>
        <v>1999Q3</v>
      </c>
      <c r="AP67" s="15" t="str">
        <f t="shared" si="129"/>
        <v>1999Q4</v>
      </c>
      <c r="AQ67" s="15" t="str">
        <f t="shared" si="129"/>
        <v>2000Q1</v>
      </c>
      <c r="AR67" s="15" t="str">
        <f t="shared" si="129"/>
        <v>2000Q2</v>
      </c>
      <c r="AS67" s="15" t="str">
        <f t="shared" si="129"/>
        <v>2000Q3</v>
      </c>
      <c r="AT67" s="15" t="str">
        <f t="shared" si="129"/>
        <v>2000Q4</v>
      </c>
      <c r="AU67" s="15" t="str">
        <f t="shared" si="129"/>
        <v>2001Q1</v>
      </c>
      <c r="AV67" s="15" t="str">
        <f t="shared" si="129"/>
        <v>2001Q2</v>
      </c>
      <c r="AW67" s="15" t="str">
        <f t="shared" si="129"/>
        <v>2001Q3</v>
      </c>
      <c r="AX67" s="15" t="str">
        <f t="shared" si="129"/>
        <v>2001Q4</v>
      </c>
      <c r="AY67" s="15" t="str">
        <f t="shared" si="129"/>
        <v>2002Q1</v>
      </c>
      <c r="AZ67" s="15" t="str">
        <f t="shared" si="129"/>
        <v>2002Q2</v>
      </c>
      <c r="BA67" s="15" t="str">
        <f t="shared" si="129"/>
        <v>2002Q3</v>
      </c>
      <c r="BB67" s="15" t="str">
        <f t="shared" si="129"/>
        <v>2002Q4</v>
      </c>
      <c r="BC67" s="15" t="str">
        <f t="shared" si="129"/>
        <v>2003Q1</v>
      </c>
      <c r="BD67" s="15" t="str">
        <f t="shared" si="129"/>
        <v>2003Q2</v>
      </c>
      <c r="BE67" s="15" t="str">
        <f t="shared" si="129"/>
        <v>2003Q3</v>
      </c>
      <c r="BF67" s="15" t="str">
        <f t="shared" si="129"/>
        <v>2003Q4</v>
      </c>
      <c r="BG67" s="15" t="str">
        <f t="shared" si="129"/>
        <v>2004Q1</v>
      </c>
      <c r="BH67" s="15" t="str">
        <f t="shared" si="129"/>
        <v>2004Q2</v>
      </c>
      <c r="BI67" s="15" t="str">
        <f t="shared" si="129"/>
        <v>2004Q3</v>
      </c>
      <c r="BJ67" s="15" t="str">
        <f t="shared" si="129"/>
        <v>2004Q4</v>
      </c>
      <c r="BK67" s="15" t="str">
        <f t="shared" si="129"/>
        <v>2005Q1</v>
      </c>
      <c r="BL67" s="15" t="str">
        <f t="shared" si="129"/>
        <v>2005Q2</v>
      </c>
      <c r="BM67" s="15" t="str">
        <f t="shared" si="129"/>
        <v>2005Q3</v>
      </c>
      <c r="BN67" s="15" t="str">
        <f t="shared" si="129"/>
        <v>2005Q4</v>
      </c>
      <c r="BO67" s="15" t="str">
        <f t="shared" ref="BO67:CT67" si="130">BO4</f>
        <v>2006Q1</v>
      </c>
      <c r="BP67" s="15" t="str">
        <f t="shared" si="130"/>
        <v>2006Q2</v>
      </c>
      <c r="BQ67" s="15" t="str">
        <f t="shared" si="130"/>
        <v>2006Q3</v>
      </c>
      <c r="BR67" s="15" t="str">
        <f t="shared" si="130"/>
        <v>2006Q4</v>
      </c>
      <c r="BS67" s="15" t="str">
        <f t="shared" si="130"/>
        <v>2007Q1</v>
      </c>
      <c r="BT67" s="15" t="str">
        <f t="shared" si="130"/>
        <v>2007Q2</v>
      </c>
      <c r="BU67" s="15" t="str">
        <f t="shared" si="130"/>
        <v>2007Q3</v>
      </c>
      <c r="BV67" s="15" t="str">
        <f t="shared" si="130"/>
        <v>2007Q4</v>
      </c>
      <c r="BW67" s="15" t="str">
        <f t="shared" si="130"/>
        <v>2008Q1</v>
      </c>
      <c r="BX67" s="15" t="str">
        <f t="shared" si="130"/>
        <v>2008Q2</v>
      </c>
      <c r="BY67" s="15" t="str">
        <f t="shared" si="130"/>
        <v>2008Q3</v>
      </c>
      <c r="BZ67" s="15" t="str">
        <f t="shared" si="130"/>
        <v>2008Q4</v>
      </c>
      <c r="CA67" s="15" t="str">
        <f t="shared" si="130"/>
        <v>2009Q1</v>
      </c>
      <c r="CB67" s="15" t="str">
        <f t="shared" si="130"/>
        <v>2009Q2</v>
      </c>
      <c r="CC67" s="15" t="str">
        <f t="shared" si="130"/>
        <v>2009Q3</v>
      </c>
      <c r="CD67" s="15" t="str">
        <f t="shared" si="130"/>
        <v>2009Q4</v>
      </c>
      <c r="CE67" s="15" t="str">
        <f t="shared" si="130"/>
        <v>2010Q1</v>
      </c>
      <c r="CF67" s="15" t="str">
        <f t="shared" si="130"/>
        <v>2010Q2</v>
      </c>
      <c r="CG67" s="15" t="str">
        <f t="shared" si="130"/>
        <v>2010Q3</v>
      </c>
      <c r="CH67" s="15" t="str">
        <f t="shared" si="130"/>
        <v>2010Q4</v>
      </c>
      <c r="CI67" s="15" t="str">
        <f t="shared" si="130"/>
        <v>2011Q1</v>
      </c>
      <c r="CJ67" s="15" t="str">
        <f t="shared" si="130"/>
        <v>2011Q2</v>
      </c>
      <c r="CK67" s="15" t="str">
        <f t="shared" si="130"/>
        <v>2011Q3</v>
      </c>
      <c r="CL67" s="15" t="str">
        <f t="shared" si="130"/>
        <v>2011Q4</v>
      </c>
      <c r="CM67" s="15" t="str">
        <f t="shared" si="130"/>
        <v>2012Q1</v>
      </c>
      <c r="CN67" s="15" t="str">
        <f t="shared" si="130"/>
        <v>2012Q2</v>
      </c>
      <c r="CO67" s="15" t="str">
        <f t="shared" si="130"/>
        <v>2012Q3</v>
      </c>
      <c r="CP67" s="15" t="str">
        <f t="shared" si="130"/>
        <v>2012Q4</v>
      </c>
      <c r="CQ67" s="15" t="str">
        <f t="shared" si="130"/>
        <v>2013Q1</v>
      </c>
      <c r="CR67" s="15" t="str">
        <f t="shared" si="130"/>
        <v>2013Q2</v>
      </c>
      <c r="CS67" s="15" t="str">
        <f t="shared" si="130"/>
        <v>2013Q3</v>
      </c>
      <c r="CT67" s="15" t="str">
        <f t="shared" si="130"/>
        <v>2013Q4</v>
      </c>
      <c r="CU67" s="15" t="str">
        <f t="shared" ref="CU67:DZ67" si="131">CU4</f>
        <v>2014Q1</v>
      </c>
      <c r="CV67" s="15" t="str">
        <f t="shared" si="131"/>
        <v>2014Q2</v>
      </c>
      <c r="CW67" s="15" t="str">
        <f t="shared" si="131"/>
        <v>2014Q3</v>
      </c>
      <c r="CX67" s="15" t="str">
        <f t="shared" si="131"/>
        <v>2014Q4</v>
      </c>
      <c r="CY67" s="15" t="str">
        <f t="shared" si="131"/>
        <v>2015Q1</v>
      </c>
      <c r="CZ67" s="15" t="str">
        <f t="shared" si="131"/>
        <v>2015Q2</v>
      </c>
      <c r="DA67" s="15" t="str">
        <f t="shared" si="131"/>
        <v>2015Q3</v>
      </c>
      <c r="DB67" s="15" t="str">
        <f t="shared" si="131"/>
        <v>2015Q4</v>
      </c>
      <c r="DC67" s="15" t="str">
        <f t="shared" si="131"/>
        <v>2016Q1</v>
      </c>
      <c r="DD67" s="15" t="str">
        <f t="shared" si="131"/>
        <v>2016Q2</v>
      </c>
      <c r="DE67" s="15" t="str">
        <f t="shared" si="131"/>
        <v>2016Q3</v>
      </c>
      <c r="DF67" s="15" t="str">
        <f t="shared" si="131"/>
        <v>2016Q4</v>
      </c>
      <c r="DG67" s="15" t="str">
        <f t="shared" si="131"/>
        <v>2017Q1</v>
      </c>
      <c r="DH67" s="15" t="str">
        <f t="shared" si="131"/>
        <v>2017Q2</v>
      </c>
      <c r="DI67" s="15" t="str">
        <f t="shared" si="131"/>
        <v>2017Q3</v>
      </c>
      <c r="DJ67" s="15" t="str">
        <f t="shared" si="131"/>
        <v>2017Q4</v>
      </c>
      <c r="DK67" s="15" t="str">
        <f t="shared" si="131"/>
        <v>2018Q1</v>
      </c>
      <c r="DL67" s="15" t="str">
        <f t="shared" si="131"/>
        <v>2018Q2</v>
      </c>
      <c r="DM67" s="15" t="str">
        <f t="shared" si="131"/>
        <v>2018Q3</v>
      </c>
      <c r="DN67" s="15" t="str">
        <f t="shared" si="131"/>
        <v>2018Q4</v>
      </c>
      <c r="DO67" s="15" t="str">
        <f t="shared" si="131"/>
        <v>2019Q1</v>
      </c>
      <c r="DP67" s="15" t="str">
        <f t="shared" si="131"/>
        <v>2019Q2</v>
      </c>
      <c r="DQ67" s="15" t="str">
        <f t="shared" si="131"/>
        <v>2019Q3</v>
      </c>
      <c r="DR67" s="15" t="str">
        <f t="shared" si="131"/>
        <v>2019Q4</v>
      </c>
      <c r="DS67" s="15" t="str">
        <f t="shared" si="131"/>
        <v>2020Q1</v>
      </c>
      <c r="DT67" s="15" t="str">
        <f t="shared" si="131"/>
        <v>2020Q2</v>
      </c>
      <c r="DU67" s="15" t="str">
        <f t="shared" si="131"/>
        <v>2020Q3</v>
      </c>
      <c r="DV67" s="15" t="str">
        <f t="shared" si="131"/>
        <v>2020Q4</v>
      </c>
      <c r="DW67" s="15" t="str">
        <f t="shared" si="131"/>
        <v>2021Q1</v>
      </c>
      <c r="DX67" s="15" t="str">
        <f t="shared" si="131"/>
        <v>2021Q2</v>
      </c>
      <c r="DY67" s="15" t="str">
        <f t="shared" si="131"/>
        <v>2021Q3</v>
      </c>
      <c r="DZ67" s="15" t="str">
        <f t="shared" si="131"/>
        <v>2021Q4</v>
      </c>
      <c r="EA67" s="15" t="str">
        <f t="shared" ref="EA67:FJ67" si="132">EA4</f>
        <v>2022Q1</v>
      </c>
      <c r="EB67" s="15" t="str">
        <f t="shared" si="132"/>
        <v>2022Q2</v>
      </c>
      <c r="EC67" s="15" t="str">
        <f t="shared" si="132"/>
        <v>2022Q3</v>
      </c>
      <c r="ED67" s="15" t="str">
        <f t="shared" si="132"/>
        <v>2022Q4</v>
      </c>
      <c r="EE67" s="15" t="str">
        <f t="shared" si="132"/>
        <v>2023Q1</v>
      </c>
      <c r="EF67" s="15" t="str">
        <f t="shared" si="132"/>
        <v>2023Q2</v>
      </c>
      <c r="EG67" s="15" t="str">
        <f t="shared" si="132"/>
        <v>2023Q3</v>
      </c>
      <c r="EH67" s="15" t="str">
        <f t="shared" si="132"/>
        <v>2023Q4</v>
      </c>
      <c r="EI67" s="15" t="str">
        <f t="shared" si="132"/>
        <v>2024Q1</v>
      </c>
      <c r="EJ67" s="15" t="str">
        <f t="shared" si="132"/>
        <v>2024Q2</v>
      </c>
      <c r="EK67" s="15" t="str">
        <f t="shared" si="132"/>
        <v>2024Q3</v>
      </c>
      <c r="EL67" s="15" t="str">
        <f t="shared" si="132"/>
        <v>2024Q4</v>
      </c>
      <c r="EM67" s="15" t="str">
        <f t="shared" si="132"/>
        <v>2025Q1</v>
      </c>
      <c r="EN67" s="15" t="str">
        <f t="shared" si="132"/>
        <v>2025Q2</v>
      </c>
      <c r="EO67" s="15" t="str">
        <f t="shared" si="132"/>
        <v>2025Q3</v>
      </c>
      <c r="EP67" s="15" t="str">
        <f t="shared" si="132"/>
        <v>2025Q4</v>
      </c>
      <c r="EQ67" s="15" t="str">
        <f t="shared" si="132"/>
        <v>2026Q1</v>
      </c>
      <c r="ER67" s="15" t="str">
        <f t="shared" si="132"/>
        <v>2026Q2</v>
      </c>
      <c r="ES67" s="15" t="str">
        <f t="shared" si="132"/>
        <v>2026Q3</v>
      </c>
      <c r="ET67" s="15" t="str">
        <f t="shared" si="132"/>
        <v>2026Q4</v>
      </c>
      <c r="EU67" s="15" t="str">
        <f t="shared" si="132"/>
        <v>2027Q1</v>
      </c>
      <c r="EV67" s="15" t="str">
        <f t="shared" si="132"/>
        <v>2027Q2</v>
      </c>
      <c r="EW67" s="15" t="str">
        <f t="shared" si="132"/>
        <v>2027Q3</v>
      </c>
      <c r="EX67" s="15" t="str">
        <f t="shared" si="132"/>
        <v>2027Q4</v>
      </c>
      <c r="EY67" s="15" t="str">
        <f t="shared" si="132"/>
        <v>2028Q1</v>
      </c>
      <c r="EZ67" s="15" t="str">
        <f t="shared" si="132"/>
        <v>2028Q2</v>
      </c>
      <c r="FA67" s="15" t="str">
        <f t="shared" si="132"/>
        <v>2028Q3</v>
      </c>
      <c r="FB67" s="15" t="str">
        <f t="shared" si="132"/>
        <v>2028Q4</v>
      </c>
      <c r="FC67" s="15" t="str">
        <f t="shared" si="132"/>
        <v>2029Q1</v>
      </c>
      <c r="FD67" s="15" t="str">
        <f t="shared" si="132"/>
        <v>2029Q2</v>
      </c>
      <c r="FE67" s="15" t="str">
        <f t="shared" si="132"/>
        <v>2029Q3</v>
      </c>
      <c r="FF67" s="15" t="str">
        <f t="shared" si="132"/>
        <v>2029Q4</v>
      </c>
      <c r="FG67" s="15" t="str">
        <f t="shared" si="132"/>
        <v>2030Q1</v>
      </c>
      <c r="FH67" s="15" t="str">
        <f t="shared" si="132"/>
        <v>2030Q2</v>
      </c>
      <c r="FI67" s="15" t="str">
        <f t="shared" si="132"/>
        <v>2030Q3</v>
      </c>
      <c r="FJ67" s="15" t="str">
        <f t="shared" si="132"/>
        <v>2030Q4</v>
      </c>
    </row>
    <row r="68" spans="2:166" x14ac:dyDescent="0.2">
      <c r="B68" t="str">
        <f t="shared" ref="B68:B83" si="133">B38</f>
        <v>Employment (thous.)</v>
      </c>
      <c r="C68" s="11"/>
      <c r="D68" s="11">
        <f t="shared" ref="D68:AI68" si="134">C7/C$7*D38</f>
        <v>3.7678306254595118</v>
      </c>
      <c r="E68" s="11">
        <f t="shared" si="134"/>
        <v>4.4393586605446789</v>
      </c>
      <c r="F68" s="11">
        <f t="shared" si="134"/>
        <v>-2.9888147278971267</v>
      </c>
      <c r="G68" s="11">
        <f t="shared" si="134"/>
        <v>-1.2175691474579087</v>
      </c>
      <c r="H68" s="11">
        <f t="shared" si="134"/>
        <v>1.4269508862559732</v>
      </c>
      <c r="I68" s="11">
        <f t="shared" si="134"/>
        <v>2.4432633906934953</v>
      </c>
      <c r="J68" s="11">
        <f t="shared" si="134"/>
        <v>-0.45196323891276702</v>
      </c>
      <c r="K68" s="11">
        <f t="shared" si="134"/>
        <v>3.1251894148329962</v>
      </c>
      <c r="L68" s="11">
        <f t="shared" si="134"/>
        <v>0.83110268706021451</v>
      </c>
      <c r="M68" s="11">
        <f t="shared" si="134"/>
        <v>-0.20064613561611155</v>
      </c>
      <c r="N68" s="11">
        <f t="shared" si="134"/>
        <v>0.71093979401140039</v>
      </c>
      <c r="O68" s="11">
        <f t="shared" si="134"/>
        <v>0.82832442473554924</v>
      </c>
      <c r="P68" s="11">
        <f t="shared" si="134"/>
        <v>1.6464215381162273</v>
      </c>
      <c r="Q68" s="11">
        <f t="shared" si="134"/>
        <v>6.0413113933815099</v>
      </c>
      <c r="R68" s="11">
        <f t="shared" si="134"/>
        <v>-5.6528966165869887</v>
      </c>
      <c r="S68" s="11">
        <f t="shared" si="134"/>
        <v>1.900801347667791</v>
      </c>
      <c r="T68" s="11">
        <f t="shared" si="134"/>
        <v>1.9628288163966667</v>
      </c>
      <c r="U68" s="11">
        <f t="shared" si="134"/>
        <v>1.8590286193694183</v>
      </c>
      <c r="V68" s="11">
        <f t="shared" si="134"/>
        <v>3.6314164451925812</v>
      </c>
      <c r="W68" s="11">
        <f t="shared" si="134"/>
        <v>3.1993771701248175</v>
      </c>
      <c r="X68" s="11">
        <f t="shared" si="134"/>
        <v>0.33000925012831583</v>
      </c>
      <c r="Y68" s="11">
        <f t="shared" si="134"/>
        <v>1.243585232874822</v>
      </c>
      <c r="Z68" s="11">
        <f t="shared" si="134"/>
        <v>-2.922248135186023</v>
      </c>
      <c r="AA68" s="11">
        <f t="shared" si="134"/>
        <v>10.199928369098131</v>
      </c>
      <c r="AB68" s="11">
        <f t="shared" si="134"/>
        <v>3.3131432043429276</v>
      </c>
      <c r="AC68" s="11">
        <f t="shared" si="134"/>
        <v>5.0505599975065429</v>
      </c>
      <c r="AD68" s="11">
        <f t="shared" si="134"/>
        <v>6.6946768199574569</v>
      </c>
      <c r="AE68" s="11">
        <f t="shared" si="134"/>
        <v>4.6837082718431011</v>
      </c>
      <c r="AF68" s="11">
        <f t="shared" si="134"/>
        <v>8.3098805672459086</v>
      </c>
      <c r="AG68" s="11">
        <f t="shared" si="134"/>
        <v>4.6117871180089143</v>
      </c>
      <c r="AH68" s="11">
        <f t="shared" si="134"/>
        <v>6.2815879648978612</v>
      </c>
      <c r="AI68" s="11">
        <f t="shared" si="134"/>
        <v>3.3011024739394212</v>
      </c>
      <c r="AJ68" s="11">
        <f t="shared" ref="AJ68:BO68" si="135">AI7/AI$7*AJ38</f>
        <v>5.8081089171313272</v>
      </c>
      <c r="AK68" s="11">
        <f t="shared" si="135"/>
        <v>3.5322907479402366</v>
      </c>
      <c r="AL68" s="11">
        <f t="shared" si="135"/>
        <v>3.2295947625333277</v>
      </c>
      <c r="AM68" s="11">
        <f t="shared" si="135"/>
        <v>1.2330732996762128</v>
      </c>
      <c r="AN68" s="11">
        <f t="shared" si="135"/>
        <v>1.6808818469667308</v>
      </c>
      <c r="AO68" s="11">
        <f t="shared" si="135"/>
        <v>3.3884525708044899</v>
      </c>
      <c r="AP68" s="11">
        <f t="shared" si="135"/>
        <v>2.8692863159771598</v>
      </c>
      <c r="AQ68" s="11">
        <f t="shared" si="135"/>
        <v>1.484311296071672</v>
      </c>
      <c r="AR68" s="11">
        <f t="shared" si="135"/>
        <v>2.4995502717922502</v>
      </c>
      <c r="AS68" s="11">
        <f t="shared" si="135"/>
        <v>1.7559884869493558</v>
      </c>
      <c r="AT68" s="11">
        <f t="shared" si="135"/>
        <v>2.272475209590108</v>
      </c>
      <c r="AU68" s="11">
        <f t="shared" si="135"/>
        <v>-2.4329592362514973</v>
      </c>
      <c r="AV68" s="11">
        <f t="shared" si="135"/>
        <v>-2.5308105921542978</v>
      </c>
      <c r="AW68" s="11">
        <f t="shared" si="135"/>
        <v>-4.0038650609895416</v>
      </c>
      <c r="AX68" s="11">
        <f t="shared" si="135"/>
        <v>-6.3658443624148404</v>
      </c>
      <c r="AY68" s="11">
        <f t="shared" si="135"/>
        <v>-4.8702065505114245</v>
      </c>
      <c r="AZ68" s="11">
        <f t="shared" si="135"/>
        <v>-2.2035573305050349</v>
      </c>
      <c r="BA68" s="11">
        <f t="shared" si="135"/>
        <v>1.1617826437671175</v>
      </c>
      <c r="BB68" s="11">
        <f t="shared" si="135"/>
        <v>-1.2363701883826739</v>
      </c>
      <c r="BC68" s="11">
        <f t="shared" si="135"/>
        <v>-1.2891787579076497</v>
      </c>
      <c r="BD68" s="11">
        <f t="shared" si="135"/>
        <v>-1.3228179956085384</v>
      </c>
      <c r="BE68" s="11">
        <f t="shared" si="135"/>
        <v>-0.12934195579807906</v>
      </c>
      <c r="BF68" s="11">
        <f t="shared" si="135"/>
        <v>0.99946751412871571</v>
      </c>
      <c r="BG68" s="11">
        <f t="shared" si="135"/>
        <v>-8.9364390157342655E-2</v>
      </c>
      <c r="BH68" s="11">
        <f t="shared" si="135"/>
        <v>1.8003148902091537</v>
      </c>
      <c r="BI68" s="11">
        <f t="shared" si="135"/>
        <v>1.2320999439525693</v>
      </c>
      <c r="BJ68" s="11">
        <f t="shared" si="135"/>
        <v>2.880274432671559</v>
      </c>
      <c r="BK68" s="11">
        <f t="shared" si="135"/>
        <v>1.7244167685086076</v>
      </c>
      <c r="BL68" s="11">
        <f t="shared" si="135"/>
        <v>3.6662185349098264</v>
      </c>
      <c r="BM68" s="11">
        <f t="shared" si="135"/>
        <v>2.6835305758510231</v>
      </c>
      <c r="BN68" s="11">
        <f t="shared" si="135"/>
        <v>4.6077276215909402</v>
      </c>
      <c r="BO68" s="11">
        <f t="shared" si="135"/>
        <v>2.9940352274242743</v>
      </c>
      <c r="BP68" s="11">
        <f t="shared" ref="BP68:CU68" si="136">BO7/BO$7*BP38</f>
        <v>3.0103173308049236</v>
      </c>
      <c r="BQ68" s="11">
        <f t="shared" si="136"/>
        <v>2.7776782365452224</v>
      </c>
      <c r="BR68" s="11">
        <f t="shared" si="136"/>
        <v>2.2854079771789992</v>
      </c>
      <c r="BS68" s="11">
        <f t="shared" si="136"/>
        <v>4.4020184628942527</v>
      </c>
      <c r="BT68" s="11">
        <f t="shared" si="136"/>
        <v>2.8997013959826345</v>
      </c>
      <c r="BU68" s="11">
        <f t="shared" si="136"/>
        <v>2.8325108110901054</v>
      </c>
      <c r="BV68" s="11">
        <f t="shared" si="136"/>
        <v>2.4360305810660288</v>
      </c>
      <c r="BW68" s="11">
        <f t="shared" si="136"/>
        <v>2.5763430638018781</v>
      </c>
      <c r="BX68" s="11">
        <f t="shared" si="136"/>
        <v>-0.23112128660931486</v>
      </c>
      <c r="BY68" s="11">
        <f t="shared" si="136"/>
        <v>1.0007740690496814</v>
      </c>
      <c r="BZ68" s="11">
        <f t="shared" si="136"/>
        <v>-7.1439903875215034</v>
      </c>
      <c r="CA68" s="11">
        <f t="shared" si="136"/>
        <v>-6.0108940043085539</v>
      </c>
      <c r="CB68" s="11">
        <f t="shared" si="136"/>
        <v>-8.5753894587259119</v>
      </c>
      <c r="CC68" s="11">
        <f t="shared" si="136"/>
        <v>-4.1614670364389372</v>
      </c>
      <c r="CD68" s="11">
        <f t="shared" si="136"/>
        <v>-2.7534322708647974</v>
      </c>
      <c r="CE68" s="11">
        <f t="shared" si="136"/>
        <v>-1.7007344228603283</v>
      </c>
      <c r="CF68" s="11">
        <f t="shared" si="136"/>
        <v>1.730159846947954</v>
      </c>
      <c r="CG68" s="11">
        <f t="shared" si="136"/>
        <v>0.91153833748158775</v>
      </c>
      <c r="CH68" s="11">
        <f t="shared" si="136"/>
        <v>2.2901304678316858</v>
      </c>
      <c r="CI68" s="11">
        <f t="shared" si="136"/>
        <v>1.2677525995102634</v>
      </c>
      <c r="CJ68" s="11">
        <f t="shared" si="136"/>
        <v>2.5876270108727395</v>
      </c>
      <c r="CK68" s="11">
        <f t="shared" si="136"/>
        <v>2.2361915228449325</v>
      </c>
      <c r="CL68" s="11">
        <f t="shared" si="136"/>
        <v>2.2712712409469482</v>
      </c>
      <c r="CM68" s="11">
        <f t="shared" si="136"/>
        <v>2.4759661429242019</v>
      </c>
      <c r="CN68" s="11">
        <f t="shared" si="136"/>
        <v>3.6225945866021458</v>
      </c>
      <c r="CO68" s="11">
        <f t="shared" si="136"/>
        <v>1.7599817374357674</v>
      </c>
      <c r="CP68" s="11">
        <f t="shared" si="136"/>
        <v>3.845895539335964</v>
      </c>
      <c r="CQ68" s="11">
        <f t="shared" si="136"/>
        <v>2.800829752834888</v>
      </c>
      <c r="CR68" s="11">
        <f t="shared" si="136"/>
        <v>2.4431052493553818</v>
      </c>
      <c r="CS68" s="11">
        <f t="shared" si="136"/>
        <v>2.5735468058536881</v>
      </c>
      <c r="CT68" s="11">
        <f t="shared" si="136"/>
        <v>3.5535358169749509</v>
      </c>
      <c r="CU68" s="11">
        <f t="shared" si="136"/>
        <v>2.6599599563445597</v>
      </c>
      <c r="CV68" s="11">
        <f t="shared" ref="CV68:EA68" si="137">CU7/CU$7*CV38</f>
        <v>1.1738814350737314</v>
      </c>
      <c r="CW68" s="11">
        <f t="shared" si="137"/>
        <v>4.5365498409662308</v>
      </c>
      <c r="CX68" s="11">
        <f t="shared" si="137"/>
        <v>2.7368601584274899</v>
      </c>
      <c r="CY68" s="11">
        <f t="shared" si="137"/>
        <v>3.0586236523263199</v>
      </c>
      <c r="CZ68" s="11">
        <f t="shared" si="137"/>
        <v>3.1829010367874666</v>
      </c>
      <c r="DA68" s="11">
        <f t="shared" si="137"/>
        <v>3.9003187664938377</v>
      </c>
      <c r="DB68" s="11">
        <f t="shared" si="137"/>
        <v>2.880301080644676</v>
      </c>
      <c r="DC68" s="11">
        <f t="shared" si="137"/>
        <v>3.3422264525411416</v>
      </c>
      <c r="DD68" s="11">
        <f t="shared" si="137"/>
        <v>3.8453177280338258</v>
      </c>
      <c r="DE68" s="11">
        <f t="shared" si="137"/>
        <v>2.6101109524585553</v>
      </c>
      <c r="DF68" s="11">
        <f t="shared" si="137"/>
        <v>2.1329109651148537</v>
      </c>
      <c r="DG68" s="11">
        <f t="shared" si="137"/>
        <v>2.3993745482974838</v>
      </c>
      <c r="DH68" s="11">
        <f t="shared" si="137"/>
        <v>3.257649096631865</v>
      </c>
      <c r="DI68" s="11">
        <f t="shared" si="137"/>
        <v>1.473799847262236</v>
      </c>
      <c r="DJ68" s="11">
        <f t="shared" si="137"/>
        <v>2.1805370473757968</v>
      </c>
      <c r="DK68" s="11">
        <f t="shared" si="137"/>
        <v>2.9849883676601685</v>
      </c>
      <c r="DL68" s="11">
        <f t="shared" si="137"/>
        <v>1.5363832642831365</v>
      </c>
      <c r="DM68" s="11">
        <f t="shared" si="137"/>
        <v>1.9316124447316785</v>
      </c>
      <c r="DN68" s="11">
        <f t="shared" si="137"/>
        <v>3.0162385871567166</v>
      </c>
      <c r="DO68" s="11">
        <f t="shared" si="137"/>
        <v>1.3102954724281357</v>
      </c>
      <c r="DP68" s="11">
        <f t="shared" si="137"/>
        <v>3.2106703608009157</v>
      </c>
      <c r="DQ68" s="11">
        <f t="shared" si="137"/>
        <v>3.3016373063391002</v>
      </c>
      <c r="DR68" s="11">
        <f t="shared" si="137"/>
        <v>1.6731128851959598</v>
      </c>
      <c r="DS68" s="11">
        <f t="shared" si="137"/>
        <v>0.76642396736086305</v>
      </c>
      <c r="DT68" s="42">
        <f t="shared" si="137"/>
        <v>-38.082454849521973</v>
      </c>
      <c r="DU68" s="42">
        <f t="shared" si="137"/>
        <v>13.702721508886739</v>
      </c>
      <c r="DV68" s="42">
        <f t="shared" si="137"/>
        <v>3.71630138001382</v>
      </c>
      <c r="DW68" s="11">
        <f t="shared" si="137"/>
        <v>-0.58924861632315695</v>
      </c>
      <c r="DX68" s="11">
        <f t="shared" si="137"/>
        <v>5.6578299253728259</v>
      </c>
      <c r="DY68" s="11">
        <f t="shared" si="137"/>
        <v>8.8285129343342881</v>
      </c>
      <c r="DZ68" s="11">
        <f t="shared" si="137"/>
        <v>7.940320219338548</v>
      </c>
      <c r="EA68" s="11">
        <f t="shared" si="137"/>
        <v>1.3577957267475016</v>
      </c>
      <c r="EB68" s="11">
        <f t="shared" ref="EB68:FJ68" si="138">EA7/EA$7*EB38</f>
        <v>3.3381144447852229</v>
      </c>
      <c r="EC68" s="11">
        <f t="shared" si="138"/>
        <v>5.0552601592379842</v>
      </c>
      <c r="ED68" s="11">
        <f t="shared" si="138"/>
        <v>-0.53104343277271537</v>
      </c>
      <c r="EE68" s="11">
        <f t="shared" si="138"/>
        <v>0.60170564775396951</v>
      </c>
      <c r="EF68" s="11">
        <f t="shared" si="138"/>
        <v>0.54060018810691002</v>
      </c>
      <c r="EG68" s="11">
        <f t="shared" si="138"/>
        <v>-1.0583692080308182</v>
      </c>
      <c r="EH68" s="11">
        <f t="shared" si="138"/>
        <v>0.26286376050079774</v>
      </c>
      <c r="EI68" s="11">
        <f t="shared" si="138"/>
        <v>2.3523734515569661</v>
      </c>
      <c r="EJ68" s="11">
        <f t="shared" si="138"/>
        <v>1.6652244182162601</v>
      </c>
      <c r="EK68" s="11">
        <f t="shared" si="138"/>
        <v>1.0508867572242453</v>
      </c>
      <c r="EL68" s="11">
        <f t="shared" si="138"/>
        <v>-4.6053255983649066</v>
      </c>
      <c r="EM68" s="11">
        <f t="shared" si="138"/>
        <v>0.68354633356884076</v>
      </c>
      <c r="EN68" s="11">
        <f t="shared" si="138"/>
        <v>-1.0133480124618011</v>
      </c>
      <c r="EO68" s="12">
        <f t="shared" si="138"/>
        <v>0.16860095421675769</v>
      </c>
      <c r="EP68" s="12">
        <f t="shared" si="138"/>
        <v>1.1962112359688915</v>
      </c>
      <c r="EQ68" s="12">
        <f t="shared" si="138"/>
        <v>1.4147288448244533</v>
      </c>
      <c r="ER68" s="12">
        <f t="shared" si="138"/>
        <v>2.2567591791893715</v>
      </c>
      <c r="ES68" s="12">
        <f t="shared" si="138"/>
        <v>1.7363272753986303</v>
      </c>
      <c r="ET68" s="12">
        <f t="shared" si="138"/>
        <v>1.6562417061770196</v>
      </c>
      <c r="EU68" s="12">
        <f t="shared" si="138"/>
        <v>1.293483241553095</v>
      </c>
      <c r="EV68" s="12">
        <f t="shared" si="138"/>
        <v>1.1248973882044044</v>
      </c>
      <c r="EW68" s="12">
        <f t="shared" si="138"/>
        <v>1.088181248776765</v>
      </c>
      <c r="EX68" s="12">
        <f t="shared" si="138"/>
        <v>0.99894961497015711</v>
      </c>
      <c r="EY68" s="12">
        <f t="shared" si="138"/>
        <v>0.99031580522612739</v>
      </c>
      <c r="EZ68" s="12">
        <f t="shared" si="138"/>
        <v>0.96094489218958579</v>
      </c>
      <c r="FA68" s="12">
        <f t="shared" si="138"/>
        <v>1.2130477853377286</v>
      </c>
      <c r="FB68" s="12">
        <f t="shared" si="138"/>
        <v>1.2189771402892902</v>
      </c>
      <c r="FC68" s="12">
        <f t="shared" si="138"/>
        <v>1.2970610090924151</v>
      </c>
      <c r="FD68" s="12">
        <f t="shared" si="138"/>
        <v>1.1816557877412093</v>
      </c>
      <c r="FE68" s="12">
        <f t="shared" si="138"/>
        <v>1.2181521734411005</v>
      </c>
      <c r="FF68" s="12">
        <f t="shared" si="138"/>
        <v>1.2275976822068158</v>
      </c>
      <c r="FG68" s="12">
        <f t="shared" si="138"/>
        <v>1.3813986464120243</v>
      </c>
      <c r="FH68" s="12">
        <f t="shared" si="138"/>
        <v>1.3419275696340938</v>
      </c>
      <c r="FI68" s="12">
        <f t="shared" si="138"/>
        <v>1.375886022401196</v>
      </c>
      <c r="FJ68" s="12">
        <f t="shared" si="138"/>
        <v>1.0838756650376924</v>
      </c>
    </row>
    <row r="69" spans="2:166" x14ac:dyDescent="0.2">
      <c r="B69" t="str">
        <f t="shared" si="133"/>
        <v xml:space="preserve"> Goods producing</v>
      </c>
      <c r="C69" s="11"/>
      <c r="D69" s="11">
        <f t="shared" ref="D69:AI69" si="139">C8/C$7*D39</f>
        <v>0.36626390278899529</v>
      </c>
      <c r="E69" s="11">
        <f t="shared" si="139"/>
        <v>0.60698611652203627</v>
      </c>
      <c r="F69" s="11">
        <f t="shared" si="139"/>
        <v>-2.2300301736408641</v>
      </c>
      <c r="G69" s="11">
        <f t="shared" si="139"/>
        <v>-0.98031479583196535</v>
      </c>
      <c r="H69" s="11">
        <f t="shared" si="139"/>
        <v>-0.33506308470568946</v>
      </c>
      <c r="I69" s="11">
        <f t="shared" si="139"/>
        <v>0.92386041931039287</v>
      </c>
      <c r="J69" s="11">
        <f t="shared" si="139"/>
        <v>-0.76521148953848384</v>
      </c>
      <c r="K69" s="11">
        <f t="shared" si="139"/>
        <v>-7.1485418022870353E-2</v>
      </c>
      <c r="L69" s="11">
        <f t="shared" si="139"/>
        <v>0.18993933098804539</v>
      </c>
      <c r="M69" s="11">
        <f t="shared" si="139"/>
        <v>-0.68931771143668519</v>
      </c>
      <c r="N69" s="11">
        <f t="shared" si="139"/>
        <v>-1.5556921548149902</v>
      </c>
      <c r="O69" s="11">
        <f t="shared" si="139"/>
        <v>-1.7643578787538039</v>
      </c>
      <c r="P69" s="11">
        <f t="shared" si="139"/>
        <v>-1.1773176306094246</v>
      </c>
      <c r="Q69" s="11">
        <f t="shared" si="139"/>
        <v>0.59198200908356757</v>
      </c>
      <c r="R69" s="11">
        <f t="shared" si="139"/>
        <v>-2.8658339795647025</v>
      </c>
      <c r="S69" s="11">
        <f t="shared" si="139"/>
        <v>-1.2724575581235664</v>
      </c>
      <c r="T69" s="11">
        <f t="shared" si="139"/>
        <v>-0.33636966879186903</v>
      </c>
      <c r="U69" s="11">
        <f t="shared" si="139"/>
        <v>-0.13899368644440704</v>
      </c>
      <c r="V69" s="11">
        <f t="shared" si="139"/>
        <v>-2.3106541922563062E-2</v>
      </c>
      <c r="W69" s="11">
        <f t="shared" si="139"/>
        <v>1.0502208964412494</v>
      </c>
      <c r="X69" s="11">
        <f t="shared" si="139"/>
        <v>-0.68475837606998502</v>
      </c>
      <c r="Y69" s="11">
        <f t="shared" si="139"/>
        <v>-1.4589855224692008</v>
      </c>
      <c r="Z69" s="11">
        <f t="shared" si="139"/>
        <v>-5.2698036163720579</v>
      </c>
      <c r="AA69" s="11">
        <f t="shared" si="139"/>
        <v>6.9619656131247671</v>
      </c>
      <c r="AB69" s="11">
        <f t="shared" si="139"/>
        <v>1.5926160257465927</v>
      </c>
      <c r="AC69" s="11">
        <f t="shared" si="139"/>
        <v>1.895886203771068</v>
      </c>
      <c r="AD69" s="11">
        <f t="shared" si="139"/>
        <v>2.6736875559116142</v>
      </c>
      <c r="AE69" s="11">
        <f t="shared" si="139"/>
        <v>2.7799300515576824</v>
      </c>
      <c r="AF69" s="11">
        <f t="shared" si="139"/>
        <v>2.1570171829064688</v>
      </c>
      <c r="AG69" s="11">
        <f t="shared" si="139"/>
        <v>2.2804469163546832</v>
      </c>
      <c r="AH69" s="11">
        <f t="shared" si="139"/>
        <v>2.7438240329086327</v>
      </c>
      <c r="AI69" s="11">
        <f t="shared" si="139"/>
        <v>0.1624870855985974</v>
      </c>
      <c r="AJ69" s="11">
        <f t="shared" ref="AJ69:BO69" si="140">AI8/AI$7*AJ39</f>
        <v>1.3250426690854151</v>
      </c>
      <c r="AK69" s="11">
        <f t="shared" si="140"/>
        <v>0.50954227468715085</v>
      </c>
      <c r="AL69" s="11">
        <f t="shared" si="140"/>
        <v>-0.21521648655167586</v>
      </c>
      <c r="AM69" s="11">
        <f t="shared" si="140"/>
        <v>-1.6639381536763356</v>
      </c>
      <c r="AN69" s="11">
        <f t="shared" si="140"/>
        <v>-0.76622698540758893</v>
      </c>
      <c r="AO69" s="11">
        <f t="shared" si="140"/>
        <v>-0.93166267214453324</v>
      </c>
      <c r="AP69" s="11">
        <f t="shared" si="140"/>
        <v>-0.60690897140028488</v>
      </c>
      <c r="AQ69" s="11">
        <f t="shared" si="140"/>
        <v>-1.6600084142751395</v>
      </c>
      <c r="AR69" s="11">
        <f t="shared" si="140"/>
        <v>0.71165356802541313</v>
      </c>
      <c r="AS69" s="11">
        <f t="shared" si="140"/>
        <v>-0.43019090890347594</v>
      </c>
      <c r="AT69" s="11">
        <f t="shared" si="140"/>
        <v>-2.8151701958642084E-2</v>
      </c>
      <c r="AU69" s="11">
        <f t="shared" si="140"/>
        <v>-0.77238214855274567</v>
      </c>
      <c r="AV69" s="11">
        <f t="shared" si="140"/>
        <v>-0.94946795353953339</v>
      </c>
      <c r="AW69" s="11">
        <f t="shared" si="140"/>
        <v>-0.72683541323573664</v>
      </c>
      <c r="AX69" s="11">
        <f t="shared" si="140"/>
        <v>-2.5114935185574918</v>
      </c>
      <c r="AY69" s="11">
        <f t="shared" si="140"/>
        <v>-2.5135179188163725</v>
      </c>
      <c r="AZ69" s="11">
        <f t="shared" si="140"/>
        <v>-1.504706755832546</v>
      </c>
      <c r="BA69" s="11">
        <f t="shared" si="140"/>
        <v>-1.1386243055600869</v>
      </c>
      <c r="BB69" s="11">
        <f t="shared" si="140"/>
        <v>-1.4330016807346144</v>
      </c>
      <c r="BC69" s="11">
        <f t="shared" si="140"/>
        <v>-1.6577881162014341</v>
      </c>
      <c r="BD69" s="11">
        <f t="shared" si="140"/>
        <v>-0.94209754103563181</v>
      </c>
      <c r="BE69" s="11">
        <f t="shared" si="140"/>
        <v>-0.61839272557498193</v>
      </c>
      <c r="BF69" s="11">
        <f t="shared" si="140"/>
        <v>-0.3457842947777548</v>
      </c>
      <c r="BG69" s="11">
        <f t="shared" si="140"/>
        <v>-5.9515675877153888E-2</v>
      </c>
      <c r="BH69" s="11">
        <f t="shared" si="140"/>
        <v>7.9622989632718466E-2</v>
      </c>
      <c r="BI69" s="11">
        <f t="shared" si="140"/>
        <v>0.34891484853276233</v>
      </c>
      <c r="BJ69" s="11">
        <f t="shared" si="140"/>
        <v>1.0806500956433753</v>
      </c>
      <c r="BK69" s="11">
        <f t="shared" si="140"/>
        <v>0.7364297057672553</v>
      </c>
      <c r="BL69" s="11">
        <f t="shared" si="140"/>
        <v>1.4278555548669642</v>
      </c>
      <c r="BM69" s="11">
        <f t="shared" si="140"/>
        <v>0.12595045221448339</v>
      </c>
      <c r="BN69" s="11">
        <f t="shared" si="140"/>
        <v>2.7338931055262816</v>
      </c>
      <c r="BO69" s="11">
        <f t="shared" si="140"/>
        <v>1.4076068032463755</v>
      </c>
      <c r="BP69" s="11">
        <f t="shared" ref="BP69:CU69" si="141">BO8/BO$7*BP39</f>
        <v>1.1087509415656664</v>
      </c>
      <c r="BQ69" s="11">
        <f t="shared" si="141"/>
        <v>0.67334155270712803</v>
      </c>
      <c r="BR69" s="11">
        <f t="shared" si="141"/>
        <v>0.76433417003418302</v>
      </c>
      <c r="BS69" s="11">
        <f t="shared" si="141"/>
        <v>1.455572334969544</v>
      </c>
      <c r="BT69" s="11">
        <f t="shared" si="141"/>
        <v>1.2462737188676893</v>
      </c>
      <c r="BU69" s="11">
        <f t="shared" si="141"/>
        <v>0.87722184543347548</v>
      </c>
      <c r="BV69" s="11">
        <f t="shared" si="141"/>
        <v>0.33558230751362023</v>
      </c>
      <c r="BW69" s="11">
        <f t="shared" si="141"/>
        <v>4.4810111280801944E-2</v>
      </c>
      <c r="BX69" s="11">
        <f t="shared" si="141"/>
        <v>-0.49310753874699403</v>
      </c>
      <c r="BY69" s="11">
        <f t="shared" si="141"/>
        <v>-0.53690768254807986</v>
      </c>
      <c r="BZ69" s="11">
        <f t="shared" si="141"/>
        <v>-3.8279560423665147</v>
      </c>
      <c r="CA69" s="11">
        <f t="shared" si="141"/>
        <v>-1.5709258911730215</v>
      </c>
      <c r="CB69" s="11">
        <f t="shared" si="141"/>
        <v>-3.0172529443495573</v>
      </c>
      <c r="CC69" s="11">
        <f t="shared" si="141"/>
        <v>-2.0909052943815887</v>
      </c>
      <c r="CD69" s="11">
        <f t="shared" si="141"/>
        <v>-1.5193418005011268</v>
      </c>
      <c r="CE69" s="11">
        <f t="shared" si="141"/>
        <v>-0.78806668799021684</v>
      </c>
      <c r="CF69" s="11">
        <f t="shared" si="141"/>
        <v>-0.37119623545835895</v>
      </c>
      <c r="CG69" s="11">
        <f t="shared" si="141"/>
        <v>9.5647266661986335E-3</v>
      </c>
      <c r="CH69" s="11">
        <f t="shared" si="141"/>
        <v>0.2399035560912387</v>
      </c>
      <c r="CI69" s="11">
        <f t="shared" si="141"/>
        <v>0.14279730596905166</v>
      </c>
      <c r="CJ69" s="11">
        <f t="shared" si="141"/>
        <v>0.86891119123873695</v>
      </c>
      <c r="CK69" s="11">
        <f t="shared" si="141"/>
        <v>1.0104145304332117</v>
      </c>
      <c r="CL69" s="11">
        <f t="shared" si="141"/>
        <v>0.77074849890948105</v>
      </c>
      <c r="CM69" s="11">
        <f t="shared" si="141"/>
        <v>0.53638495509562478</v>
      </c>
      <c r="CN69" s="11">
        <f t="shared" si="141"/>
        <v>1.0600612655791264</v>
      </c>
      <c r="CO69" s="11">
        <f t="shared" si="141"/>
        <v>0.88760172752277311</v>
      </c>
      <c r="CP69" s="11">
        <f t="shared" si="141"/>
        <v>0.9119755694389039</v>
      </c>
      <c r="CQ69" s="11">
        <f t="shared" si="141"/>
        <v>0.63205394442018881</v>
      </c>
      <c r="CR69" s="11">
        <f t="shared" si="141"/>
        <v>0.33432569233436726</v>
      </c>
      <c r="CS69" s="11">
        <f t="shared" si="141"/>
        <v>0.45936047784613265</v>
      </c>
      <c r="CT69" s="11">
        <f t="shared" si="141"/>
        <v>0.16000428789024687</v>
      </c>
      <c r="CU69" s="11">
        <f t="shared" si="141"/>
        <v>0.15861215381399801</v>
      </c>
      <c r="CV69" s="11">
        <f t="shared" ref="CV69:EA69" si="142">CU8/CU$7*CV39</f>
        <v>0.32515663205295026</v>
      </c>
      <c r="CW69" s="11">
        <f t="shared" si="142"/>
        <v>0.96000906516489526</v>
      </c>
      <c r="CX69" s="11">
        <f t="shared" si="142"/>
        <v>0.82378338131831241</v>
      </c>
      <c r="CY69" s="11">
        <f t="shared" si="142"/>
        <v>0.76493062355240171</v>
      </c>
      <c r="CZ69" s="11">
        <f t="shared" si="142"/>
        <v>0.27301799848942515</v>
      </c>
      <c r="DA69" s="11">
        <f t="shared" si="142"/>
        <v>0.42473325931617995</v>
      </c>
      <c r="DB69" s="11">
        <f t="shared" si="142"/>
        <v>0.19249965489544738</v>
      </c>
      <c r="DC69" s="11">
        <f t="shared" si="142"/>
        <v>0.44299206350168085</v>
      </c>
      <c r="DD69" s="11">
        <f t="shared" si="142"/>
        <v>0.28081671127519153</v>
      </c>
      <c r="DE69" s="11">
        <f t="shared" si="142"/>
        <v>-0.10541255967364783</v>
      </c>
      <c r="DF69" s="11">
        <f t="shared" si="142"/>
        <v>-0.36033774242643979</v>
      </c>
      <c r="DG69" s="11">
        <f t="shared" si="142"/>
        <v>-8.0186649896846207E-2</v>
      </c>
      <c r="DH69" s="11">
        <f t="shared" si="142"/>
        <v>-3.1921792768219874E-2</v>
      </c>
      <c r="DI69" s="11">
        <f t="shared" si="142"/>
        <v>-0.56259891449423816</v>
      </c>
      <c r="DJ69" s="11">
        <f t="shared" si="142"/>
        <v>0.11081516251758518</v>
      </c>
      <c r="DK69" s="11">
        <f t="shared" si="142"/>
        <v>0.61363497449733728</v>
      </c>
      <c r="DL69" s="11">
        <f t="shared" si="142"/>
        <v>0.44913231677187537</v>
      </c>
      <c r="DM69" s="11">
        <f t="shared" si="142"/>
        <v>0.48709559975482086</v>
      </c>
      <c r="DN69" s="11">
        <f t="shared" si="142"/>
        <v>0.90811687642352878</v>
      </c>
      <c r="DO69" s="11">
        <f t="shared" si="142"/>
        <v>7.6843247083340699E-2</v>
      </c>
      <c r="DP69" s="11">
        <f t="shared" si="142"/>
        <v>0.6128928552849805</v>
      </c>
      <c r="DQ69" s="11">
        <f t="shared" si="142"/>
        <v>1.5175489896443614E-2</v>
      </c>
      <c r="DR69" s="11">
        <f t="shared" si="142"/>
        <v>3.7652662786551348E-2</v>
      </c>
      <c r="DS69" s="11">
        <f t="shared" si="142"/>
        <v>-0.11207717241601986</v>
      </c>
      <c r="DT69" s="42">
        <f t="shared" si="142"/>
        <v>-4.9190271109593899</v>
      </c>
      <c r="DU69" s="42">
        <f t="shared" si="142"/>
        <v>0.37426196963539404</v>
      </c>
      <c r="DV69" s="42">
        <f t="shared" si="142"/>
        <v>-0.42807818243561879</v>
      </c>
      <c r="DW69" s="11">
        <f t="shared" si="142"/>
        <v>-0.58184228967174845</v>
      </c>
      <c r="DX69" s="11">
        <f t="shared" si="142"/>
        <v>-5.6630786209072095E-2</v>
      </c>
      <c r="DY69" s="11">
        <f t="shared" si="142"/>
        <v>-1.597552695936625E-2</v>
      </c>
      <c r="DZ69" s="11">
        <f t="shared" si="142"/>
        <v>0.71728822167339934</v>
      </c>
      <c r="EA69" s="11">
        <f t="shared" si="142"/>
        <v>-0.14527756967696762</v>
      </c>
      <c r="EB69" s="11">
        <f t="shared" ref="EB69:FJ69" si="143">EA8/EA$7*EB39</f>
        <v>0.57468807220581997</v>
      </c>
      <c r="EC69" s="11">
        <f t="shared" si="143"/>
        <v>0.86124725344808672</v>
      </c>
      <c r="ED69" s="11">
        <f t="shared" si="143"/>
        <v>0.3021687541985254</v>
      </c>
      <c r="EE69" s="11">
        <f t="shared" si="143"/>
        <v>-4.4973069032855452E-2</v>
      </c>
      <c r="EF69" s="11">
        <f t="shared" si="143"/>
        <v>-2.2466147405806425E-2</v>
      </c>
      <c r="EG69" s="11">
        <f t="shared" si="143"/>
        <v>-0.14164449819924704</v>
      </c>
      <c r="EH69" s="11">
        <f t="shared" si="143"/>
        <v>-4.4964435605114983E-2</v>
      </c>
      <c r="EI69" s="11">
        <f t="shared" si="143"/>
        <v>4.50421074405521E-2</v>
      </c>
      <c r="EJ69" s="11">
        <f t="shared" si="143"/>
        <v>0.1271566952782297</v>
      </c>
      <c r="EK69" s="11">
        <f t="shared" si="143"/>
        <v>-0.17732885161565512</v>
      </c>
      <c r="EL69" s="11">
        <f t="shared" si="143"/>
        <v>-2.715817414091573</v>
      </c>
      <c r="EM69" s="11">
        <f t="shared" si="143"/>
        <v>2.4269801204420873</v>
      </c>
      <c r="EN69" s="11">
        <f t="shared" si="143"/>
        <v>-0.17123608867475681</v>
      </c>
      <c r="EO69" s="12">
        <f t="shared" si="143"/>
        <v>-0.14095420743779355</v>
      </c>
      <c r="EP69" s="12">
        <f t="shared" si="143"/>
        <v>0.11096401331219428</v>
      </c>
      <c r="EQ69" s="12">
        <f t="shared" si="143"/>
        <v>0.28467351411744024</v>
      </c>
      <c r="ER69" s="12">
        <f t="shared" si="143"/>
        <v>0.48613253093840569</v>
      </c>
      <c r="ES69" s="12">
        <f t="shared" si="143"/>
        <v>0.20666607656467043</v>
      </c>
      <c r="ET69" s="12">
        <f t="shared" si="143"/>
        <v>0.24809327982717183</v>
      </c>
      <c r="EU69" s="12">
        <f t="shared" si="143"/>
        <v>0.30181702738199606</v>
      </c>
      <c r="EV69" s="12">
        <f t="shared" si="143"/>
        <v>0.3387623096334087</v>
      </c>
      <c r="EW69" s="12">
        <f t="shared" si="143"/>
        <v>0.28459119403169114</v>
      </c>
      <c r="EX69" s="12">
        <f t="shared" si="143"/>
        <v>0.2910622899335113</v>
      </c>
      <c r="EY69" s="12">
        <f t="shared" si="143"/>
        <v>0.24205451715923804</v>
      </c>
      <c r="EZ69" s="12">
        <f t="shared" si="143"/>
        <v>0.24493025492466128</v>
      </c>
      <c r="FA69" s="12">
        <f t="shared" si="143"/>
        <v>0.26439873665149127</v>
      </c>
      <c r="FB69" s="12">
        <f t="shared" si="143"/>
        <v>0.22414305344881713</v>
      </c>
      <c r="FC69" s="12">
        <f t="shared" si="143"/>
        <v>0.25409651205826933</v>
      </c>
      <c r="FD69" s="12">
        <f t="shared" si="143"/>
        <v>0.23014752570371805</v>
      </c>
      <c r="FE69" s="12">
        <f t="shared" si="143"/>
        <v>0.21393176481615195</v>
      </c>
      <c r="FF69" s="12">
        <f t="shared" si="143"/>
        <v>0.18516694868147807</v>
      </c>
      <c r="FG69" s="12">
        <f t="shared" si="143"/>
        <v>0.2031369231930619</v>
      </c>
      <c r="FH69" s="12">
        <f t="shared" si="143"/>
        <v>0.19442055537427255</v>
      </c>
      <c r="FI69" s="12">
        <f t="shared" si="143"/>
        <v>0.21293927707750612</v>
      </c>
      <c r="FJ69" s="12">
        <f t="shared" si="143"/>
        <v>0.16706982585496263</v>
      </c>
    </row>
    <row r="70" spans="2:166" x14ac:dyDescent="0.2">
      <c r="B70" t="str">
        <f t="shared" si="133"/>
        <v xml:space="preserve">   Mining, Logging and Construction</v>
      </c>
      <c r="C70" s="11"/>
      <c r="D70" s="11">
        <f t="shared" ref="D70:AI70" si="144">C9/C$7*D40</f>
        <v>0.80369293723183899</v>
      </c>
      <c r="E70" s="11">
        <f t="shared" si="144"/>
        <v>0</v>
      </c>
      <c r="F70" s="11">
        <f t="shared" si="144"/>
        <v>-1.092469971985419</v>
      </c>
      <c r="G70" s="11">
        <f t="shared" si="144"/>
        <v>-0.18942624479853232</v>
      </c>
      <c r="H70" s="11">
        <f t="shared" si="144"/>
        <v>-0.18998628862623235</v>
      </c>
      <c r="I70" s="11">
        <f t="shared" si="144"/>
        <v>0.24365452618560235</v>
      </c>
      <c r="J70" s="11">
        <f t="shared" si="144"/>
        <v>0.12010302444281097</v>
      </c>
      <c r="K70" s="11">
        <f t="shared" si="144"/>
        <v>0.21781111147760479</v>
      </c>
      <c r="L70" s="11">
        <f t="shared" si="144"/>
        <v>0.47609214051868248</v>
      </c>
      <c r="M70" s="11">
        <f t="shared" si="144"/>
        <v>-0.23258352130707755</v>
      </c>
      <c r="N70" s="11">
        <f t="shared" si="144"/>
        <v>-0.28968540166096324</v>
      </c>
      <c r="O70" s="11">
        <f t="shared" si="144"/>
        <v>-0.42378474011047734</v>
      </c>
      <c r="P70" s="11">
        <f t="shared" si="144"/>
        <v>-0.5542920643434307</v>
      </c>
      <c r="Q70" s="11">
        <f t="shared" si="144"/>
        <v>2.3487874273556017E-2</v>
      </c>
      <c r="R70" s="11">
        <f t="shared" si="144"/>
        <v>-2.306887883211579E-2</v>
      </c>
      <c r="S70" s="11">
        <f t="shared" si="144"/>
        <v>-0.15075394482581539</v>
      </c>
      <c r="T70" s="11">
        <f t="shared" si="144"/>
        <v>-5.8094986296534708E-2</v>
      </c>
      <c r="U70" s="11">
        <f t="shared" si="144"/>
        <v>-9.2266583412236217E-2</v>
      </c>
      <c r="V70" s="11">
        <f t="shared" si="144"/>
        <v>0.27105509166887287</v>
      </c>
      <c r="W70" s="11">
        <f t="shared" si="144"/>
        <v>0.12717255207345396</v>
      </c>
      <c r="X70" s="11">
        <f t="shared" si="144"/>
        <v>0</v>
      </c>
      <c r="Y70" s="11">
        <f t="shared" si="144"/>
        <v>0</v>
      </c>
      <c r="Z70" s="11">
        <f t="shared" si="144"/>
        <v>-0.34202334209366198</v>
      </c>
      <c r="AA70" s="11">
        <f t="shared" si="144"/>
        <v>0.47187180916186722</v>
      </c>
      <c r="AB70" s="11">
        <f t="shared" si="144"/>
        <v>0.28409861027771793</v>
      </c>
      <c r="AC70" s="11">
        <f t="shared" si="144"/>
        <v>0.33943415807564081</v>
      </c>
      <c r="AD70" s="11">
        <f t="shared" si="144"/>
        <v>0.67457128347098194</v>
      </c>
      <c r="AE70" s="11">
        <f t="shared" si="144"/>
        <v>0.8409723403723971</v>
      </c>
      <c r="AF70" s="11">
        <f t="shared" si="144"/>
        <v>0.19355074207017955</v>
      </c>
      <c r="AG70" s="11">
        <f t="shared" si="144"/>
        <v>0.27564526638012798</v>
      </c>
      <c r="AH70" s="11">
        <f t="shared" si="144"/>
        <v>0.84907519797076225</v>
      </c>
      <c r="AI70" s="11">
        <f t="shared" si="144"/>
        <v>2.0283315709597488E-2</v>
      </c>
      <c r="AJ70" s="11">
        <f t="shared" ref="AJ70:BO70" si="145">AI9/AI$7*AJ40</f>
        <v>0.59602163833539534</v>
      </c>
      <c r="AK70" s="11">
        <f t="shared" si="145"/>
        <v>0.55501759197478207</v>
      </c>
      <c r="AL70" s="11">
        <f t="shared" si="145"/>
        <v>0.65589533650217224</v>
      </c>
      <c r="AM70" s="11">
        <f t="shared" si="145"/>
        <v>0.20738503165994024</v>
      </c>
      <c r="AN70" s="11">
        <f t="shared" si="145"/>
        <v>0.53259749702667003</v>
      </c>
      <c r="AO70" s="11">
        <f t="shared" si="145"/>
        <v>0.58180376860629945</v>
      </c>
      <c r="AP70" s="11">
        <f t="shared" si="145"/>
        <v>0.40327656976469856</v>
      </c>
      <c r="AQ70" s="11">
        <f t="shared" si="145"/>
        <v>0.48068618271082991</v>
      </c>
      <c r="AR70" s="11">
        <f t="shared" si="145"/>
        <v>0.30945008227126947</v>
      </c>
      <c r="AS70" s="11">
        <f t="shared" si="145"/>
        <v>4.7288325749356964E-2</v>
      </c>
      <c r="AT70" s="11">
        <f t="shared" si="145"/>
        <v>0.4337724092691338</v>
      </c>
      <c r="AU70" s="11">
        <f t="shared" si="145"/>
        <v>-3.7259761490032704E-2</v>
      </c>
      <c r="AV70" s="11">
        <f t="shared" si="145"/>
        <v>-0.68327494309591663</v>
      </c>
      <c r="AW70" s="11">
        <f t="shared" si="145"/>
        <v>-0.39627896913379862</v>
      </c>
      <c r="AX70" s="11">
        <f t="shared" si="145"/>
        <v>-0.95783110587847586</v>
      </c>
      <c r="AY70" s="11">
        <f t="shared" si="145"/>
        <v>-0.10606963569760562</v>
      </c>
      <c r="AZ70" s="11">
        <f t="shared" si="145"/>
        <v>-0.48543806546127188</v>
      </c>
      <c r="BA70" s="11">
        <f t="shared" si="145"/>
        <v>3.964984535404447E-2</v>
      </c>
      <c r="BB70" s="11">
        <f t="shared" si="145"/>
        <v>-0.26155918356565083</v>
      </c>
      <c r="BC70" s="11">
        <f t="shared" si="145"/>
        <v>-0.29089337168672968</v>
      </c>
      <c r="BD70" s="11">
        <f t="shared" si="145"/>
        <v>-9.9145470740438103E-3</v>
      </c>
      <c r="BE70" s="11">
        <f t="shared" si="145"/>
        <v>3.9922675740775598E-2</v>
      </c>
      <c r="BF70" s="11">
        <f t="shared" si="145"/>
        <v>0.27369840145843083</v>
      </c>
      <c r="BG70" s="11">
        <f t="shared" si="145"/>
        <v>0.25241185976676211</v>
      </c>
      <c r="BH70" s="11">
        <f t="shared" si="145"/>
        <v>9.9413626232878992E-3</v>
      </c>
      <c r="BI70" s="11">
        <f t="shared" si="145"/>
        <v>0.11961373118626359</v>
      </c>
      <c r="BJ70" s="11">
        <f t="shared" si="145"/>
        <v>0.58301907621182392</v>
      </c>
      <c r="BK70" s="11">
        <f t="shared" si="145"/>
        <v>0.2587499670277188</v>
      </c>
      <c r="BL70" s="11">
        <f t="shared" si="145"/>
        <v>0.50281573199551222</v>
      </c>
      <c r="BM70" s="11">
        <f t="shared" si="145"/>
        <v>0.7689869335781444</v>
      </c>
      <c r="BN70" s="11">
        <f t="shared" si="145"/>
        <v>0.77335203957106147</v>
      </c>
      <c r="BO70" s="11">
        <f t="shared" si="145"/>
        <v>0.70175839441799592</v>
      </c>
      <c r="BP70" s="11">
        <f t="shared" ref="BP70:CU70" si="146">BO9/BO$7*BP40</f>
        <v>0.68567370025226193</v>
      </c>
      <c r="BQ70" s="11">
        <f t="shared" si="146"/>
        <v>0.28514498542569422</v>
      </c>
      <c r="BR70" s="11">
        <f t="shared" si="146"/>
        <v>0.2735635019724374</v>
      </c>
      <c r="BS70" s="11">
        <f t="shared" si="146"/>
        <v>1.0252779894049495</v>
      </c>
      <c r="BT70" s="11">
        <f t="shared" si="146"/>
        <v>0.96160859901911877</v>
      </c>
      <c r="BU70" s="11">
        <f t="shared" si="146"/>
        <v>0.23890689022484995</v>
      </c>
      <c r="BV70" s="11">
        <f t="shared" si="146"/>
        <v>9.0122285898615768E-3</v>
      </c>
      <c r="BW70" s="11">
        <f t="shared" si="146"/>
        <v>-0.22110399631193922</v>
      </c>
      <c r="BX70" s="11">
        <f t="shared" si="146"/>
        <v>-0.4423891231689015</v>
      </c>
      <c r="BY70" s="11">
        <f t="shared" si="146"/>
        <v>-0.45089945464860154</v>
      </c>
      <c r="BZ70" s="11">
        <f t="shared" si="146"/>
        <v>-1.3753492486478911</v>
      </c>
      <c r="CA70" s="11">
        <f t="shared" si="146"/>
        <v>-1.9849751399365501</v>
      </c>
      <c r="CB70" s="11">
        <f t="shared" si="146"/>
        <v>-1.527289363049547</v>
      </c>
      <c r="CC70" s="11">
        <f t="shared" si="146"/>
        <v>-1.1379948350554254</v>
      </c>
      <c r="CD70" s="11">
        <f t="shared" si="146"/>
        <v>-0.88623576649324665</v>
      </c>
      <c r="CE70" s="11">
        <f t="shared" si="146"/>
        <v>-0.56689037552249943</v>
      </c>
      <c r="CF70" s="11">
        <f t="shared" si="146"/>
        <v>-0.35475807060590525</v>
      </c>
      <c r="CG70" s="11">
        <f t="shared" si="146"/>
        <v>-6.658346833968995E-2</v>
      </c>
      <c r="CH70" s="11">
        <f t="shared" si="146"/>
        <v>-0.16011013199438964</v>
      </c>
      <c r="CI70" s="11">
        <f t="shared" si="146"/>
        <v>-0.44768446393340944</v>
      </c>
      <c r="CJ70" s="11">
        <f t="shared" si="146"/>
        <v>-9.4497228973820842E-3</v>
      </c>
      <c r="CK70" s="11">
        <f t="shared" si="146"/>
        <v>0.11383280708529551</v>
      </c>
      <c r="CL70" s="11">
        <f t="shared" si="146"/>
        <v>9.3524504031930172E-3</v>
      </c>
      <c r="CM70" s="11">
        <f t="shared" si="146"/>
        <v>7.4808709542026675E-2</v>
      </c>
      <c r="CN70" s="11">
        <f t="shared" si="146"/>
        <v>0.50007340315286253</v>
      </c>
      <c r="CO70" s="11">
        <f t="shared" si="146"/>
        <v>0.33865917229393028</v>
      </c>
      <c r="CP70" s="11">
        <f t="shared" si="146"/>
        <v>0.54199101760300061</v>
      </c>
      <c r="CQ70" s="11">
        <f t="shared" si="146"/>
        <v>0.41010781836128479</v>
      </c>
      <c r="CR70" s="11">
        <f t="shared" si="146"/>
        <v>0.30289881349477565</v>
      </c>
      <c r="CS70" s="11">
        <f t="shared" si="146"/>
        <v>0.55758724190138598</v>
      </c>
      <c r="CT70" s="11">
        <f t="shared" si="146"/>
        <v>0.20690102693901241</v>
      </c>
      <c r="CU70" s="11">
        <f t="shared" si="146"/>
        <v>0.32378894887781295</v>
      </c>
      <c r="CV70" s="11">
        <f t="shared" ref="CV70:EA70" si="147">CU9/CU$7*CV40</f>
        <v>0.27597648029257066</v>
      </c>
      <c r="CW70" s="11">
        <f t="shared" si="147"/>
        <v>0.8396302912692748</v>
      </c>
      <c r="CX70" s="11">
        <f t="shared" si="147"/>
        <v>0.83813338200026588</v>
      </c>
      <c r="CY70" s="11">
        <f t="shared" si="147"/>
        <v>0.64236794496839611</v>
      </c>
      <c r="CZ70" s="11">
        <f t="shared" si="147"/>
        <v>0.38281497656043095</v>
      </c>
      <c r="DA70" s="11">
        <f t="shared" si="147"/>
        <v>0.17881714302027196</v>
      </c>
      <c r="DB70" s="11">
        <f t="shared" si="147"/>
        <v>0.34973739733218123</v>
      </c>
      <c r="DC70" s="11">
        <f t="shared" si="147"/>
        <v>0.5934722233256442</v>
      </c>
      <c r="DD70" s="11">
        <f t="shared" si="147"/>
        <v>0.42170427018314371</v>
      </c>
      <c r="DE70" s="11">
        <f t="shared" si="147"/>
        <v>0.35773334206378948</v>
      </c>
      <c r="DF70" s="11">
        <f t="shared" si="147"/>
        <v>0.23785562155594198</v>
      </c>
      <c r="DG70" s="11">
        <f t="shared" si="147"/>
        <v>0.33657054909533735</v>
      </c>
      <c r="DH70" s="11">
        <f t="shared" si="147"/>
        <v>0.21046824216260498</v>
      </c>
      <c r="DI70" s="11">
        <f t="shared" si="147"/>
        <v>0.10368715021796271</v>
      </c>
      <c r="DJ70" s="11">
        <f t="shared" si="147"/>
        <v>0.26493142809455283</v>
      </c>
      <c r="DK70" s="11">
        <f t="shared" si="147"/>
        <v>0.55255428854976307</v>
      </c>
      <c r="DL70" s="11">
        <f t="shared" si="147"/>
        <v>0.27754735156018473</v>
      </c>
      <c r="DM70" s="11">
        <f t="shared" si="147"/>
        <v>0.26840765015188772</v>
      </c>
      <c r="DN70" s="11">
        <f t="shared" si="147"/>
        <v>0.28306199512080293</v>
      </c>
      <c r="DO70" s="11">
        <f t="shared" si="147"/>
        <v>-0.33779559311136748</v>
      </c>
      <c r="DP70" s="11">
        <f t="shared" si="147"/>
        <v>0.37559936308359854</v>
      </c>
      <c r="DQ70" s="11">
        <f t="shared" si="147"/>
        <v>3.8015438093173731E-2</v>
      </c>
      <c r="DR70" s="11">
        <f t="shared" si="147"/>
        <v>4.5270977389188644E-2</v>
      </c>
      <c r="DS70" s="11">
        <f t="shared" si="147"/>
        <v>8.2849644543511097E-2</v>
      </c>
      <c r="DT70" s="42">
        <f t="shared" si="147"/>
        <v>-2.3437180167668035</v>
      </c>
      <c r="DU70" s="42">
        <f t="shared" si="147"/>
        <v>2.2675870174015538</v>
      </c>
      <c r="DV70" s="42">
        <f t="shared" si="147"/>
        <v>0.62667037293191064</v>
      </c>
      <c r="DW70" s="11">
        <f t="shared" si="147"/>
        <v>5.6820796781347813E-2</v>
      </c>
      <c r="DX70" s="11">
        <f t="shared" si="147"/>
        <v>0.29677501663295403</v>
      </c>
      <c r="DY70" s="11">
        <f t="shared" si="147"/>
        <v>7.2229150490439764E-2</v>
      </c>
      <c r="DZ70" s="11">
        <f t="shared" si="147"/>
        <v>0.23808863588615381</v>
      </c>
      <c r="EA70" s="11">
        <f t="shared" si="147"/>
        <v>-0.39675821983136389</v>
      </c>
      <c r="EB70" s="11">
        <f t="shared" ref="EB70:FJ70" si="148">EA9/EA$7*EB40</f>
        <v>0.31987022274161597</v>
      </c>
      <c r="EC70" s="11">
        <f t="shared" si="148"/>
        <v>0.43629373870737537</v>
      </c>
      <c r="ED70" s="11">
        <f t="shared" si="148"/>
        <v>1.500280525331745E-2</v>
      </c>
      <c r="EE70" s="11">
        <f t="shared" si="148"/>
        <v>-0.13395301223454315</v>
      </c>
      <c r="EF70" s="11">
        <f t="shared" si="148"/>
        <v>-0.27248727507915516</v>
      </c>
      <c r="EG70" s="11">
        <f t="shared" si="148"/>
        <v>-0.42225479223769874</v>
      </c>
      <c r="EH70" s="11">
        <f t="shared" si="148"/>
        <v>-0.38761839636745121</v>
      </c>
      <c r="EI70" s="11">
        <f t="shared" si="148"/>
        <v>-0.21437264391600239</v>
      </c>
      <c r="EJ70" s="11">
        <f t="shared" si="148"/>
        <v>-0.11099196782836906</v>
      </c>
      <c r="EK70" s="11">
        <f t="shared" si="148"/>
        <v>-0.14700771367967649</v>
      </c>
      <c r="EL70" s="11">
        <f t="shared" si="148"/>
        <v>-0.47278610229988138</v>
      </c>
      <c r="EM70" s="11">
        <f t="shared" si="148"/>
        <v>0.15903835023277013</v>
      </c>
      <c r="EN70" s="11">
        <f t="shared" si="148"/>
        <v>-2.9857510502505721E-2</v>
      </c>
      <c r="EO70" s="12">
        <f t="shared" si="148"/>
        <v>-0.13269329162649923</v>
      </c>
      <c r="EP70" s="12">
        <f t="shared" si="148"/>
        <v>-1.2157307523928759E-2</v>
      </c>
      <c r="EQ70" s="12">
        <f t="shared" si="148"/>
        <v>2.7470885220456626E-2</v>
      </c>
      <c r="ER70" s="12">
        <f t="shared" si="148"/>
        <v>6.2367077653521966E-2</v>
      </c>
      <c r="ES70" s="12">
        <f t="shared" si="148"/>
        <v>6.0865499099441736E-2</v>
      </c>
      <c r="ET70" s="12">
        <f t="shared" si="148"/>
        <v>0.11712541046569143</v>
      </c>
      <c r="EU70" s="12">
        <f t="shared" si="148"/>
        <v>0.12000327502067851</v>
      </c>
      <c r="EV70" s="12">
        <f t="shared" si="148"/>
        <v>0.1034550189360786</v>
      </c>
      <c r="EW70" s="12">
        <f t="shared" si="148"/>
        <v>0.10886127049506275</v>
      </c>
      <c r="EX70" s="12">
        <f t="shared" si="148"/>
        <v>0.12510663978274741</v>
      </c>
      <c r="EY70" s="12">
        <f t="shared" si="148"/>
        <v>0.13013155840879356</v>
      </c>
      <c r="EZ70" s="12">
        <f t="shared" si="148"/>
        <v>0.1219802293450966</v>
      </c>
      <c r="FA70" s="12">
        <f t="shared" si="148"/>
        <v>0.13668339398591792</v>
      </c>
      <c r="FB70" s="12">
        <f t="shared" si="148"/>
        <v>0.14456735772813761</v>
      </c>
      <c r="FC70" s="12">
        <f t="shared" si="148"/>
        <v>0.14792233707705738</v>
      </c>
      <c r="FD70" s="12">
        <f t="shared" si="148"/>
        <v>0.13229450599398379</v>
      </c>
      <c r="FE70" s="12">
        <f t="shared" si="148"/>
        <v>0.12697587105103567</v>
      </c>
      <c r="FF70" s="12">
        <f t="shared" si="148"/>
        <v>0.12296104176591194</v>
      </c>
      <c r="FG70" s="12">
        <f t="shared" si="148"/>
        <v>0.12463666154530899</v>
      </c>
      <c r="FH70" s="12">
        <f t="shared" si="148"/>
        <v>0.11575596299831251</v>
      </c>
      <c r="FI70" s="12">
        <f t="shared" si="148"/>
        <v>0.11298394275300726</v>
      </c>
      <c r="FJ70" s="12">
        <f t="shared" si="148"/>
        <v>8.9703510635474507E-2</v>
      </c>
    </row>
    <row r="71" spans="2:166" x14ac:dyDescent="0.2">
      <c r="B71" t="str">
        <f t="shared" si="133"/>
        <v xml:space="preserve">   Manufacturing</v>
      </c>
      <c r="C71" s="11"/>
      <c r="D71" s="11">
        <f t="shared" ref="D71:AI71" si="149">C10/C$7*D41</f>
        <v>-0.3976301841685389</v>
      </c>
      <c r="E71" s="11">
        <f t="shared" si="149"/>
        <v>0.60867563289796911</v>
      </c>
      <c r="F71" s="11">
        <f t="shared" si="149"/>
        <v>-1.105774755018716</v>
      </c>
      <c r="G71" s="11">
        <f t="shared" si="149"/>
        <v>-0.79078120777156213</v>
      </c>
      <c r="H71" s="11">
        <f t="shared" si="149"/>
        <v>-0.14392902245884887</v>
      </c>
      <c r="I71" s="11">
        <f t="shared" si="149"/>
        <v>0.68029952835152419</v>
      </c>
      <c r="J71" s="11">
        <f t="shared" si="149"/>
        <v>-0.87772857900611023</v>
      </c>
      <c r="K71" s="11">
        <f t="shared" si="149"/>
        <v>-0.28460937367711192</v>
      </c>
      <c r="L71" s="11">
        <f t="shared" si="149"/>
        <v>-0.2707197511487297</v>
      </c>
      <c r="M71" s="11">
        <f t="shared" si="149"/>
        <v>-0.45631176007926422</v>
      </c>
      <c r="N71" s="11">
        <f t="shared" si="149"/>
        <v>-1.2654281563740633</v>
      </c>
      <c r="O71" s="11">
        <f t="shared" si="149"/>
        <v>-1.3405716639017082</v>
      </c>
      <c r="P71" s="11">
        <f t="shared" si="149"/>
        <v>-0.61559860051684279</v>
      </c>
      <c r="Q71" s="11">
        <f t="shared" si="149"/>
        <v>0.56971812468205918</v>
      </c>
      <c r="R71" s="11">
        <f t="shared" si="149"/>
        <v>-2.8014101474111661</v>
      </c>
      <c r="S71" s="11">
        <f t="shared" si="149"/>
        <v>-1.1193165828416869</v>
      </c>
      <c r="T71" s="11">
        <f t="shared" si="149"/>
        <v>-0.27822045512623955</v>
      </c>
      <c r="U71" s="11">
        <f t="shared" si="149"/>
        <v>-4.6395101496114061E-2</v>
      </c>
      <c r="V71" s="11">
        <f t="shared" si="149"/>
        <v>-0.28699559118698154</v>
      </c>
      <c r="W71" s="11">
        <f t="shared" si="149"/>
        <v>0.92465929176469031</v>
      </c>
      <c r="X71" s="11">
        <f t="shared" si="149"/>
        <v>-0.68201399274784535</v>
      </c>
      <c r="Y71" s="11">
        <f t="shared" si="149"/>
        <v>-1.4460939430069193</v>
      </c>
      <c r="Z71" s="11">
        <f t="shared" si="149"/>
        <v>-4.8183314468119107</v>
      </c>
      <c r="AA71" s="11">
        <f t="shared" si="149"/>
        <v>6.6519493030756438</v>
      </c>
      <c r="AB71" s="11">
        <f t="shared" si="149"/>
        <v>1.3097829355479707</v>
      </c>
      <c r="AC71" s="11">
        <f t="shared" si="149"/>
        <v>1.5581174265592532</v>
      </c>
      <c r="AD71" s="11">
        <f t="shared" si="149"/>
        <v>1.9991244198298497</v>
      </c>
      <c r="AE71" s="11">
        <f t="shared" si="149"/>
        <v>1.9408264928643337</v>
      </c>
      <c r="AF71" s="11">
        <f t="shared" si="149"/>
        <v>1.9741307929092788</v>
      </c>
      <c r="AG71" s="11">
        <f t="shared" si="149"/>
        <v>2.0120596846971983</v>
      </c>
      <c r="AH71" s="11">
        <f t="shared" si="149"/>
        <v>1.8974370559594629</v>
      </c>
      <c r="AI71" s="11">
        <f t="shared" si="149"/>
        <v>0.14223897621009413</v>
      </c>
      <c r="AJ71" s="11">
        <f t="shared" ref="AJ71:BO71" si="150">AI10/AI$7*AJ41</f>
        <v>0.73528246992826274</v>
      </c>
      <c r="AK71" s="11">
        <f t="shared" si="150"/>
        <v>-2.9693822674796384E-2</v>
      </c>
      <c r="AL71" s="11">
        <f t="shared" si="150"/>
        <v>-0.82813054014449772</v>
      </c>
      <c r="AM71" s="11">
        <f t="shared" si="150"/>
        <v>-1.8340043458280284</v>
      </c>
      <c r="AN71" s="11">
        <f t="shared" si="150"/>
        <v>-1.251547481187866</v>
      </c>
      <c r="AO71" s="11">
        <f t="shared" si="150"/>
        <v>-1.4527561479102313</v>
      </c>
      <c r="AP71" s="11">
        <f t="shared" si="150"/>
        <v>-0.98113055331099341</v>
      </c>
      <c r="AQ71" s="11">
        <f t="shared" si="150"/>
        <v>-2.058024468296614</v>
      </c>
      <c r="AR71" s="11">
        <f t="shared" si="150"/>
        <v>0.40292492038311434</v>
      </c>
      <c r="AS71" s="11">
        <f t="shared" si="150"/>
        <v>-0.47457491439112548</v>
      </c>
      <c r="AT71" s="11">
        <f t="shared" si="150"/>
        <v>-0.44501759356327281</v>
      </c>
      <c r="AU71" s="11">
        <f t="shared" si="150"/>
        <v>-0.73122073026762513</v>
      </c>
      <c r="AV71" s="11">
        <f t="shared" si="150"/>
        <v>-0.25180454518956263</v>
      </c>
      <c r="AW71" s="11">
        <f t="shared" si="150"/>
        <v>-0.32779018436352925</v>
      </c>
      <c r="AX71" s="11">
        <f t="shared" si="150"/>
        <v>-1.5502294521615103</v>
      </c>
      <c r="AY71" s="11">
        <f t="shared" si="150"/>
        <v>-2.3630167863736569</v>
      </c>
      <c r="AZ71" s="11">
        <f t="shared" si="150"/>
        <v>-1.0192625703642555</v>
      </c>
      <c r="BA71" s="11">
        <f t="shared" si="150"/>
        <v>-1.1625589274123438</v>
      </c>
      <c r="BB71" s="11">
        <f t="shared" si="150"/>
        <v>-1.1672625395060598</v>
      </c>
      <c r="BC71" s="11">
        <f t="shared" si="150"/>
        <v>-1.360322557623304</v>
      </c>
      <c r="BD71" s="11">
        <f t="shared" si="150"/>
        <v>-0.92294988111427267</v>
      </c>
      <c r="BE71" s="11">
        <f t="shared" si="150"/>
        <v>-0.65215858694618034</v>
      </c>
      <c r="BF71" s="11">
        <f t="shared" si="150"/>
        <v>-0.60450651605598293</v>
      </c>
      <c r="BG71" s="11">
        <f t="shared" si="150"/>
        <v>-0.30464771462402235</v>
      </c>
      <c r="BH71" s="11">
        <f t="shared" si="150"/>
        <v>6.9713228790464141E-2</v>
      </c>
      <c r="BI71" s="11">
        <f t="shared" si="150"/>
        <v>0.22930145245645586</v>
      </c>
      <c r="BJ71" s="11">
        <f t="shared" si="150"/>
        <v>0.50156570338854045</v>
      </c>
      <c r="BK71" s="11">
        <f t="shared" si="150"/>
        <v>0.47767974583956541</v>
      </c>
      <c r="BL71" s="11">
        <f t="shared" si="150"/>
        <v>0.9250400704137135</v>
      </c>
      <c r="BM71" s="11">
        <f t="shared" si="150"/>
        <v>-0.5961608569687703</v>
      </c>
      <c r="BN71" s="11">
        <f t="shared" si="150"/>
        <v>1.9644217976085121</v>
      </c>
      <c r="BO71" s="11">
        <f t="shared" si="150"/>
        <v>0.70917216432465746</v>
      </c>
      <c r="BP71" s="11">
        <f t="shared" ref="BP71:CU71" si="151">BO10/BO$7*BP41</f>
        <v>0.42998565390625237</v>
      </c>
      <c r="BQ71" s="11">
        <f t="shared" si="151"/>
        <v>0.38833384107299879</v>
      </c>
      <c r="BR71" s="11">
        <f t="shared" si="151"/>
        <v>0.49077348477466226</v>
      </c>
      <c r="BS71" s="11">
        <f t="shared" si="151"/>
        <v>0.44984154794628012</v>
      </c>
      <c r="BT71" s="11">
        <f t="shared" si="151"/>
        <v>0.30452132641537927</v>
      </c>
      <c r="BU71" s="11">
        <f t="shared" si="151"/>
        <v>0.63904015425770155</v>
      </c>
      <c r="BV71" s="11">
        <f t="shared" si="151"/>
        <v>0.32777011970474007</v>
      </c>
      <c r="BW71" s="11">
        <f t="shared" si="151"/>
        <v>0.27100238457090919</v>
      </c>
      <c r="BX71" s="11">
        <f t="shared" si="151"/>
        <v>-4.4419701189215295E-2</v>
      </c>
      <c r="BY71" s="11">
        <f t="shared" si="151"/>
        <v>-7.990758203176937E-2</v>
      </c>
      <c r="BZ71" s="11">
        <f t="shared" si="151"/>
        <v>-2.4525645424762192</v>
      </c>
      <c r="CA71" s="11">
        <f t="shared" si="151"/>
        <v>0.66614518700599756</v>
      </c>
      <c r="CB71" s="11">
        <f t="shared" si="151"/>
        <v>-1.4570677116970872</v>
      </c>
      <c r="CC71" s="11">
        <f t="shared" si="151"/>
        <v>-0.92758597361086403</v>
      </c>
      <c r="CD71" s="11">
        <f t="shared" si="151"/>
        <v>-0.61336169830507536</v>
      </c>
      <c r="CE71" s="11">
        <f t="shared" si="151"/>
        <v>-0.20884741283613412</v>
      </c>
      <c r="CF71" s="11">
        <f t="shared" si="151"/>
        <v>-9.6004151987360616E-3</v>
      </c>
      <c r="CG71" s="11">
        <f t="shared" si="151"/>
        <v>7.670408945368104E-2</v>
      </c>
      <c r="CH71" s="11">
        <f t="shared" si="151"/>
        <v>0.40634295342069404</v>
      </c>
      <c r="CI71" s="11">
        <f t="shared" si="151"/>
        <v>0.62008134919220059</v>
      </c>
      <c r="CJ71" s="11">
        <f t="shared" si="151"/>
        <v>0.88636386931726929</v>
      </c>
      <c r="CK71" s="11">
        <f t="shared" si="151"/>
        <v>0.90013668480014819</v>
      </c>
      <c r="CL71" s="11">
        <f t="shared" si="151"/>
        <v>0.76649405241682256</v>
      </c>
      <c r="CM71" s="11">
        <f t="shared" si="151"/>
        <v>0.46224656064134356</v>
      </c>
      <c r="CN71" s="11">
        <f t="shared" si="151"/>
        <v>0.56436290606814354</v>
      </c>
      <c r="CO71" s="11">
        <f t="shared" si="151"/>
        <v>0.54975650868369152</v>
      </c>
      <c r="CP71" s="11">
        <f t="shared" si="151"/>
        <v>0.3782692897277431</v>
      </c>
      <c r="CQ71" s="11">
        <f t="shared" si="151"/>
        <v>0.22739090158619027</v>
      </c>
      <c r="CR71" s="11">
        <f t="shared" si="151"/>
        <v>3.5909271900851025E-2</v>
      </c>
      <c r="CS71" s="11">
        <f t="shared" si="151"/>
        <v>-8.000451500763138E-2</v>
      </c>
      <c r="CT71" s="11">
        <f t="shared" si="151"/>
        <v>-4.42171640361212E-2</v>
      </c>
      <c r="CU71" s="11">
        <f t="shared" si="151"/>
        <v>-0.15719653608972911</v>
      </c>
      <c r="CV71" s="11">
        <f t="shared" ref="CV71:EA71" si="152">CU10/CU$7*CV41</f>
        <v>5.2424651681793263E-2</v>
      </c>
      <c r="CW71" s="11">
        <f t="shared" si="152"/>
        <v>0.14858359441076482</v>
      </c>
      <c r="CX71" s="11">
        <f t="shared" si="152"/>
        <v>1.7211437046603967E-2</v>
      </c>
      <c r="CY71" s="11">
        <f t="shared" si="152"/>
        <v>0.13732763805681236</v>
      </c>
      <c r="CZ71" s="11">
        <f t="shared" si="152"/>
        <v>-0.10138812167079767</v>
      </c>
      <c r="DA71" s="11">
        <f t="shared" si="152"/>
        <v>0.24604498106157396</v>
      </c>
      <c r="DB71" s="11">
        <f t="shared" si="152"/>
        <v>-0.14919957731815228</v>
      </c>
      <c r="DC71" s="11">
        <f t="shared" si="152"/>
        <v>-0.1317583446245249</v>
      </c>
      <c r="DD71" s="11">
        <f t="shared" si="152"/>
        <v>-0.13067795101639096</v>
      </c>
      <c r="DE71" s="11">
        <f t="shared" si="152"/>
        <v>-0.44776478472523312</v>
      </c>
      <c r="DF71" s="11">
        <f t="shared" si="152"/>
        <v>-0.58463648285993519</v>
      </c>
      <c r="DG71" s="11">
        <f t="shared" si="152"/>
        <v>-0.40347099489373567</v>
      </c>
      <c r="DH71" s="11">
        <f t="shared" si="152"/>
        <v>-0.23741360441223006</v>
      </c>
      <c r="DI71" s="11">
        <f t="shared" si="152"/>
        <v>-0.65607371531599901</v>
      </c>
      <c r="DJ71" s="11">
        <f t="shared" si="152"/>
        <v>-0.14909639756176712</v>
      </c>
      <c r="DK71" s="11">
        <f t="shared" si="152"/>
        <v>7.0862751525174961E-2</v>
      </c>
      <c r="DL71" s="11">
        <f t="shared" si="152"/>
        <v>0.17265084551285151</v>
      </c>
      <c r="DM71" s="11">
        <f t="shared" si="152"/>
        <v>0.21930382480932384</v>
      </c>
      <c r="DN71" s="11">
        <f t="shared" si="152"/>
        <v>0.62555402841543284</v>
      </c>
      <c r="DO71" s="11">
        <f t="shared" si="152"/>
        <v>0.4289770725108395</v>
      </c>
      <c r="DP71" s="11">
        <f t="shared" si="152"/>
        <v>0.23922245791178962</v>
      </c>
      <c r="DQ71" s="11">
        <f t="shared" si="152"/>
        <v>-2.2734411798666546E-2</v>
      </c>
      <c r="DR71" s="11">
        <f t="shared" si="152"/>
        <v>-7.5213503347503529E-3</v>
      </c>
      <c r="DS71" s="11">
        <f t="shared" si="152"/>
        <v>-0.19329067294911989</v>
      </c>
      <c r="DT71" s="42">
        <f t="shared" si="152"/>
        <v>-2.5442815385301358</v>
      </c>
      <c r="DU71" s="42">
        <f t="shared" si="152"/>
        <v>-1.5273755011665884</v>
      </c>
      <c r="DV71" s="42">
        <f t="shared" si="152"/>
        <v>-0.99280693781986651</v>
      </c>
      <c r="DW71" s="11">
        <f t="shared" si="152"/>
        <v>-0.62924275745730118</v>
      </c>
      <c r="DX71" s="11">
        <f t="shared" si="152"/>
        <v>-0.34305567652333491</v>
      </c>
      <c r="DY71" s="11">
        <f t="shared" si="152"/>
        <v>-8.7552847085022548E-2</v>
      </c>
      <c r="DZ71" s="11">
        <f t="shared" si="152"/>
        <v>0.47972988130214056</v>
      </c>
      <c r="EA71" s="11">
        <f t="shared" si="152"/>
        <v>0.26416173188737929</v>
      </c>
      <c r="EB71" s="11">
        <f t="shared" ref="EB71:FJ71" si="153">EA10/EA$7*EB41</f>
        <v>0.25541402921986878</v>
      </c>
      <c r="EC71" s="11">
        <f t="shared" si="153"/>
        <v>0.42544287484452969</v>
      </c>
      <c r="ED71" s="11">
        <f t="shared" si="153"/>
        <v>0.28856525629223251</v>
      </c>
      <c r="EE71" s="11">
        <f t="shared" si="153"/>
        <v>9.0425281202123564E-2</v>
      </c>
      <c r="EF71" s="11">
        <f t="shared" si="153"/>
        <v>0.25775417505901849</v>
      </c>
      <c r="EG71" s="11">
        <f t="shared" si="153"/>
        <v>0.29573659703183064</v>
      </c>
      <c r="EH71" s="11">
        <f t="shared" si="153"/>
        <v>0.35827238067469624</v>
      </c>
      <c r="EI71" s="11">
        <f t="shared" si="153"/>
        <v>0.2655151932127035</v>
      </c>
      <c r="EJ71" s="11">
        <f t="shared" si="153"/>
        <v>0.24108855090039188</v>
      </c>
      <c r="EK71" s="11">
        <f t="shared" si="153"/>
        <v>-2.965656955679611E-2</v>
      </c>
      <c r="EL71" s="11">
        <f t="shared" si="153"/>
        <v>-2.1965081625464471</v>
      </c>
      <c r="EM71" s="11">
        <f t="shared" si="153"/>
        <v>2.343035442330974</v>
      </c>
      <c r="EN71" s="11">
        <f t="shared" si="153"/>
        <v>-0.14121593427139925</v>
      </c>
      <c r="EO71" s="12">
        <f t="shared" si="153"/>
        <v>-7.5860587785736167E-3</v>
      </c>
      <c r="EP71" s="12">
        <f t="shared" si="153"/>
        <v>0.12347254156537582</v>
      </c>
      <c r="EQ71" s="12">
        <f t="shared" si="153"/>
        <v>0.25800566401036901</v>
      </c>
      <c r="ER71" s="12">
        <f t="shared" si="153"/>
        <v>0.42558881071467441</v>
      </c>
      <c r="ES71" s="12">
        <f t="shared" si="153"/>
        <v>0.14587119479127481</v>
      </c>
      <c r="ET71" s="12">
        <f t="shared" si="153"/>
        <v>0.13100064039101175</v>
      </c>
      <c r="EU71" s="12">
        <f t="shared" si="153"/>
        <v>0.18180535549121624</v>
      </c>
      <c r="EV71" s="12">
        <f t="shared" si="153"/>
        <v>0.23541869583277814</v>
      </c>
      <c r="EW71" s="12">
        <f t="shared" si="153"/>
        <v>0.17571704347779102</v>
      </c>
      <c r="EX71" s="12">
        <f t="shared" si="153"/>
        <v>0.16599280269939493</v>
      </c>
      <c r="EY71" s="12">
        <f t="shared" si="153"/>
        <v>0.11204102236850513</v>
      </c>
      <c r="EZ71" s="12">
        <f t="shared" si="153"/>
        <v>0.12302588379401184</v>
      </c>
      <c r="FA71" s="12">
        <f t="shared" si="153"/>
        <v>0.12781427441076545</v>
      </c>
      <c r="FB71" s="12">
        <f t="shared" si="153"/>
        <v>7.9948084657066654E-2</v>
      </c>
      <c r="FC71" s="12">
        <f t="shared" si="153"/>
        <v>0.10642573897119349</v>
      </c>
      <c r="FD71" s="12">
        <f t="shared" si="153"/>
        <v>9.8063781330290242E-2</v>
      </c>
      <c r="FE71" s="12">
        <f t="shared" si="153"/>
        <v>8.7109984358715947E-2</v>
      </c>
      <c r="FF71" s="12">
        <f t="shared" si="153"/>
        <v>6.2496570291634773E-2</v>
      </c>
      <c r="FG71" s="12">
        <f t="shared" si="153"/>
        <v>7.8712117551451896E-2</v>
      </c>
      <c r="FH71" s="12">
        <f t="shared" si="153"/>
        <v>7.8847835080068901E-2</v>
      </c>
      <c r="FI71" s="12">
        <f t="shared" si="153"/>
        <v>0.10002136576235615</v>
      </c>
      <c r="FJ71" s="12">
        <f t="shared" si="153"/>
        <v>7.7425080297999521E-2</v>
      </c>
    </row>
    <row r="72" spans="2:166" x14ac:dyDescent="0.2">
      <c r="B72" t="str">
        <f t="shared" si="133"/>
        <v xml:space="preserve">      Aerospace</v>
      </c>
      <c r="C72" s="11"/>
      <c r="D72" s="11">
        <f t="shared" ref="D72:AI72" si="154">C11/C$7*D42</f>
        <v>-0.53572544459710703</v>
      </c>
      <c r="E72" s="11">
        <f t="shared" si="154"/>
        <v>-0.11977715404241468</v>
      </c>
      <c r="F72" s="11">
        <f t="shared" si="154"/>
        <v>-0.27093026074325027</v>
      </c>
      <c r="G72" s="11">
        <f t="shared" si="154"/>
        <v>0.35232316956208937</v>
      </c>
      <c r="H72" s="11">
        <f t="shared" si="154"/>
        <v>0.12082337892592657</v>
      </c>
      <c r="I72" s="11">
        <f t="shared" si="154"/>
        <v>0.40137861002681896</v>
      </c>
      <c r="J72" s="11">
        <f t="shared" si="154"/>
        <v>-0.41061137200229181</v>
      </c>
      <c r="K72" s="11">
        <f t="shared" si="154"/>
        <v>-0.20123984396901143</v>
      </c>
      <c r="L72" s="11">
        <f t="shared" si="154"/>
        <v>-0.59002252111901199</v>
      </c>
      <c r="M72" s="11">
        <f t="shared" si="154"/>
        <v>-0.54341883188335494</v>
      </c>
      <c r="N72" s="11">
        <f t="shared" si="154"/>
        <v>-0.76769141374820526</v>
      </c>
      <c r="O72" s="11">
        <f t="shared" si="154"/>
        <v>-0.65461022959979098</v>
      </c>
      <c r="P72" s="11">
        <f t="shared" si="154"/>
        <v>-1.0363045233124699</v>
      </c>
      <c r="Q72" s="11">
        <f t="shared" si="154"/>
        <v>-0.67187814467198559</v>
      </c>
      <c r="R72" s="11">
        <f t="shared" si="154"/>
        <v>-1.7734493237841198</v>
      </c>
      <c r="S72" s="11">
        <f t="shared" si="154"/>
        <v>-1.0162037110098978</v>
      </c>
      <c r="T72" s="11">
        <f t="shared" si="154"/>
        <v>-0.62257452162505389</v>
      </c>
      <c r="U72" s="11">
        <f t="shared" si="154"/>
        <v>-0.22963202746484473</v>
      </c>
      <c r="V72" s="11">
        <f t="shared" si="154"/>
        <v>-8.0586261989108038E-2</v>
      </c>
      <c r="W72" s="11">
        <f t="shared" si="154"/>
        <v>-0.26005639723645552</v>
      </c>
      <c r="X72" s="11">
        <f t="shared" si="154"/>
        <v>-0.5414894815143052</v>
      </c>
      <c r="Y72" s="11">
        <f t="shared" si="154"/>
        <v>-2.0375830995735025</v>
      </c>
      <c r="Z72" s="11">
        <f t="shared" si="154"/>
        <v>-4.0462055983352672</v>
      </c>
      <c r="AA72" s="11">
        <f t="shared" si="154"/>
        <v>7.6807968033857259</v>
      </c>
      <c r="AB72" s="11">
        <f t="shared" si="154"/>
        <v>0.80260711112003313</v>
      </c>
      <c r="AC72" s="11">
        <f t="shared" si="154"/>
        <v>1.5941838273730533</v>
      </c>
      <c r="AD72" s="11">
        <f t="shared" si="154"/>
        <v>1.8118982051304373</v>
      </c>
      <c r="AE72" s="11">
        <f t="shared" si="154"/>
        <v>1.7992535193707924</v>
      </c>
      <c r="AF72" s="11">
        <f t="shared" si="154"/>
        <v>1.2005358958935448</v>
      </c>
      <c r="AG72" s="11">
        <f t="shared" si="154"/>
        <v>1.7428017704189744</v>
      </c>
      <c r="AH72" s="11">
        <f t="shared" si="154"/>
        <v>1.2495423139946544</v>
      </c>
      <c r="AI72" s="11">
        <f t="shared" si="154"/>
        <v>-2.0235921484892238E-2</v>
      </c>
      <c r="AJ72" s="11">
        <f t="shared" ref="AJ72:BO72" si="155">AI11/AI$7*AJ42</f>
        <v>0.29526261975553691</v>
      </c>
      <c r="AK72" s="11">
        <f t="shared" si="155"/>
        <v>-4.9409555132765202E-2</v>
      </c>
      <c r="AL72" s="11">
        <f t="shared" si="155"/>
        <v>-0.61938157791330828</v>
      </c>
      <c r="AM72" s="11">
        <f t="shared" si="155"/>
        <v>-1.30214270030019</v>
      </c>
      <c r="AN72" s="11">
        <f t="shared" si="155"/>
        <v>-1.3693621096480857</v>
      </c>
      <c r="AO72" s="11">
        <f t="shared" si="155"/>
        <v>-1.2755624532372458</v>
      </c>
      <c r="AP72" s="11">
        <f t="shared" si="155"/>
        <v>-0.96795771644588535</v>
      </c>
      <c r="AQ72" s="11">
        <f t="shared" si="155"/>
        <v>-1.8919917597166114</v>
      </c>
      <c r="AR72" s="11">
        <f t="shared" si="155"/>
        <v>0.89217984744346868</v>
      </c>
      <c r="AS72" s="11">
        <f t="shared" si="155"/>
        <v>-0.21392608191678805</v>
      </c>
      <c r="AT72" s="11">
        <f t="shared" si="155"/>
        <v>-3.7465532119625777E-2</v>
      </c>
      <c r="AU72" s="11">
        <f t="shared" si="155"/>
        <v>0.10338504012488592</v>
      </c>
      <c r="AV72" s="11">
        <f t="shared" si="155"/>
        <v>0.11354519497355374</v>
      </c>
      <c r="AW72" s="11">
        <f t="shared" si="155"/>
        <v>0.28876826423843099</v>
      </c>
      <c r="AX72" s="11">
        <f t="shared" si="155"/>
        <v>-0.45463541712566191</v>
      </c>
      <c r="AY72" s="11">
        <f t="shared" si="155"/>
        <v>-1.6516752013804592</v>
      </c>
      <c r="AZ72" s="11">
        <f t="shared" si="155"/>
        <v>-0.75522126690902713</v>
      </c>
      <c r="BA72" s="11">
        <f t="shared" si="155"/>
        <v>-0.80201499221311912</v>
      </c>
      <c r="BB72" s="11">
        <f t="shared" si="155"/>
        <v>-0.5306617566306473</v>
      </c>
      <c r="BC72" s="11">
        <f t="shared" si="155"/>
        <v>-0.97053933246652302</v>
      </c>
      <c r="BD72" s="11">
        <f t="shared" si="155"/>
        <v>-0.61360664039688528</v>
      </c>
      <c r="BE72" s="11">
        <f t="shared" si="155"/>
        <v>-0.58763485416912331</v>
      </c>
      <c r="BF72" s="11">
        <f t="shared" si="155"/>
        <v>-0.42266061978892211</v>
      </c>
      <c r="BG72" s="11">
        <f t="shared" si="155"/>
        <v>-0.35630849310700091</v>
      </c>
      <c r="BH72" s="11">
        <f t="shared" si="155"/>
        <v>-0.10826333392880948</v>
      </c>
      <c r="BI72" s="11">
        <f t="shared" si="155"/>
        <v>9.9759063382659732E-2</v>
      </c>
      <c r="BJ72" s="11">
        <f t="shared" si="155"/>
        <v>0.35556045717210311</v>
      </c>
      <c r="BK72" s="11">
        <f t="shared" si="155"/>
        <v>0.41539946811511724</v>
      </c>
      <c r="BL72" s="11">
        <f t="shared" si="155"/>
        <v>0.48664392192919387</v>
      </c>
      <c r="BM72" s="11">
        <f t="shared" si="155"/>
        <v>-0.74196063926784706</v>
      </c>
      <c r="BN72" s="11">
        <f t="shared" si="155"/>
        <v>2.1072819592674588</v>
      </c>
      <c r="BO72" s="11">
        <f t="shared" si="155"/>
        <v>0.44178708445789266</v>
      </c>
      <c r="BP72" s="11">
        <f t="shared" ref="BP72:CU72" si="156">BO11/BO$7*BP42</f>
        <v>0.25946917730556901</v>
      </c>
      <c r="BQ72" s="11">
        <f t="shared" si="156"/>
        <v>0.49490728056607303</v>
      </c>
      <c r="BR72" s="11">
        <f t="shared" si="156"/>
        <v>0.50107370396190254</v>
      </c>
      <c r="BS72" s="11">
        <f t="shared" si="156"/>
        <v>0.43854939875263854</v>
      </c>
      <c r="BT72" s="11">
        <f t="shared" si="156"/>
        <v>0.32743892007031172</v>
      </c>
      <c r="BU72" s="11">
        <f t="shared" si="156"/>
        <v>0.57629935490523576</v>
      </c>
      <c r="BV72" s="11">
        <f t="shared" si="156"/>
        <v>0.43649207720020033</v>
      </c>
      <c r="BW72" s="11">
        <f t="shared" si="156"/>
        <v>0.35797817999576226</v>
      </c>
      <c r="BX72" s="11">
        <f t="shared" si="156"/>
        <v>0.11660764169592819</v>
      </c>
      <c r="BY72" s="11">
        <f t="shared" si="156"/>
        <v>0.29987521126905964</v>
      </c>
      <c r="BZ72" s="11">
        <f t="shared" si="156"/>
        <v>-1.8104397460977315</v>
      </c>
      <c r="CA72" s="11">
        <f t="shared" si="156"/>
        <v>2.3330128314678942</v>
      </c>
      <c r="CB72" s="11">
        <f t="shared" si="156"/>
        <v>-0.44534441939947572</v>
      </c>
      <c r="CC72" s="11">
        <f t="shared" si="156"/>
        <v>-0.29463291327831975</v>
      </c>
      <c r="CD72" s="11">
        <f t="shared" si="156"/>
        <v>-0.196748707703259</v>
      </c>
      <c r="CE72" s="11">
        <f t="shared" si="156"/>
        <v>-0.12327172239098107</v>
      </c>
      <c r="CF72" s="11">
        <f t="shared" si="156"/>
        <v>-0.15206663302312418</v>
      </c>
      <c r="CG72" s="11">
        <f t="shared" si="156"/>
        <v>4.7969325618751078E-2</v>
      </c>
      <c r="CH72" s="11">
        <f t="shared" si="156"/>
        <v>0.21293478166365937</v>
      </c>
      <c r="CI72" s="11">
        <f t="shared" si="156"/>
        <v>0.36946783095843067</v>
      </c>
      <c r="CJ72" s="11">
        <f t="shared" si="156"/>
        <v>0.63037031835994495</v>
      </c>
      <c r="CK72" s="11">
        <f t="shared" si="156"/>
        <v>0.86268688052704101</v>
      </c>
      <c r="CL72" s="11">
        <f t="shared" si="156"/>
        <v>0.5911987504957974</v>
      </c>
      <c r="CM72" s="11">
        <f t="shared" si="156"/>
        <v>0.33195856373753257</v>
      </c>
      <c r="CN72" s="11">
        <f t="shared" si="156"/>
        <v>0.3877242260528081</v>
      </c>
      <c r="CO72" s="11">
        <f t="shared" si="156"/>
        <v>0.59766731544910878</v>
      </c>
      <c r="CP72" s="11">
        <f t="shared" si="156"/>
        <v>0.35371336817817428</v>
      </c>
      <c r="CQ72" s="11">
        <f t="shared" si="156"/>
        <v>5.4351503886428919E-2</v>
      </c>
      <c r="CR72" s="11">
        <f t="shared" si="156"/>
        <v>-0.10689960481372711</v>
      </c>
      <c r="CS72" s="11">
        <f t="shared" si="156"/>
        <v>-0.15885682909299273</v>
      </c>
      <c r="CT72" s="11">
        <f t="shared" si="156"/>
        <v>-0.2698925610040499</v>
      </c>
      <c r="CU72" s="11">
        <f t="shared" si="156"/>
        <v>-0.21644512880924424</v>
      </c>
      <c r="CV72" s="11">
        <f t="shared" ref="CV72:EA72" si="157">CU11/CU$7*CV42</f>
        <v>-4.3487462526362972E-2</v>
      </c>
      <c r="CW72" s="11">
        <f t="shared" si="157"/>
        <v>0.10506748561822499</v>
      </c>
      <c r="CX72" s="11">
        <f t="shared" si="157"/>
        <v>-9.402476637871679E-2</v>
      </c>
      <c r="CY72" s="11">
        <f t="shared" si="157"/>
        <v>-8.4947750516559756E-2</v>
      </c>
      <c r="CZ72" s="11">
        <f t="shared" si="157"/>
        <v>-4.2273753504323185E-2</v>
      </c>
      <c r="DA72" s="11">
        <f t="shared" si="157"/>
        <v>1.6844188748669362E-2</v>
      </c>
      <c r="DB72" s="11">
        <f t="shared" si="157"/>
        <v>-0.13211597259725327</v>
      </c>
      <c r="DC72" s="11">
        <f t="shared" si="157"/>
        <v>-0.16359392815076246</v>
      </c>
      <c r="DD72" s="11">
        <f t="shared" si="157"/>
        <v>-0.22609427839157209</v>
      </c>
      <c r="DE72" s="11">
        <f t="shared" si="157"/>
        <v>-0.38712215095501007</v>
      </c>
      <c r="DF72" s="11">
        <f t="shared" si="157"/>
        <v>-0.53494013194782108</v>
      </c>
      <c r="DG72" s="11">
        <f t="shared" si="157"/>
        <v>-0.32890767762667161</v>
      </c>
      <c r="DH72" s="11">
        <f t="shared" si="157"/>
        <v>-0.40960751015351909</v>
      </c>
      <c r="DI72" s="11">
        <f t="shared" si="157"/>
        <v>-0.49419132661045528</v>
      </c>
      <c r="DJ72" s="11">
        <f t="shared" si="157"/>
        <v>-0.19416152697051589</v>
      </c>
      <c r="DK72" s="11">
        <f t="shared" si="157"/>
        <v>7.1082372410686392E-2</v>
      </c>
      <c r="DL72" s="11">
        <f t="shared" si="157"/>
        <v>0.13397950127540303</v>
      </c>
      <c r="DM72" s="11">
        <f t="shared" si="157"/>
        <v>0.26177133262846758</v>
      </c>
      <c r="DN72" s="11">
        <f t="shared" si="157"/>
        <v>0.44021764439499023</v>
      </c>
      <c r="DO72" s="11">
        <f t="shared" si="157"/>
        <v>0.25040415612939343</v>
      </c>
      <c r="DP72" s="11">
        <f t="shared" si="157"/>
        <v>0.2654472070552677</v>
      </c>
      <c r="DQ72" s="11">
        <f t="shared" si="157"/>
        <v>9.1687309311466139E-2</v>
      </c>
      <c r="DR72" s="11">
        <f t="shared" si="157"/>
        <v>-2.2529778104610751E-2</v>
      </c>
      <c r="DS72" s="11">
        <f t="shared" si="157"/>
        <v>2.2518365998952239E-2</v>
      </c>
      <c r="DT72" s="42">
        <f t="shared" si="157"/>
        <v>-1.0175304199227906</v>
      </c>
      <c r="DU72" s="42">
        <f t="shared" si="157"/>
        <v>-1.461277334881081</v>
      </c>
      <c r="DV72" s="42">
        <f t="shared" si="157"/>
        <v>-1.0082733086024378</v>
      </c>
      <c r="DW72" s="11">
        <f t="shared" si="157"/>
        <v>-0.58050843978838462</v>
      </c>
      <c r="DX72" s="11">
        <f t="shared" si="157"/>
        <v>-0.28354143264313819</v>
      </c>
      <c r="DY72" s="11">
        <f t="shared" si="157"/>
        <v>-0.16501971188555964</v>
      </c>
      <c r="DZ72" s="11">
        <f t="shared" si="157"/>
        <v>0.28166838685516449</v>
      </c>
      <c r="EA72" s="11">
        <f t="shared" si="157"/>
        <v>0.26000144549543847</v>
      </c>
      <c r="EB72" s="11">
        <f t="shared" ref="EB72:FJ72" si="158">EA11/EA$7*EB42</f>
        <v>0.33196078100536369</v>
      </c>
      <c r="EC72" s="11">
        <f t="shared" si="158"/>
        <v>0.53491007570609383</v>
      </c>
      <c r="ED72" s="11">
        <f t="shared" si="158"/>
        <v>0.37266140344301962</v>
      </c>
      <c r="EE72" s="11">
        <f t="shared" si="158"/>
        <v>0.15999182475915774</v>
      </c>
      <c r="EF72" s="11">
        <f t="shared" si="158"/>
        <v>0.38019160552993381</v>
      </c>
      <c r="EG72" s="11">
        <f t="shared" si="158"/>
        <v>0.54168770772385011</v>
      </c>
      <c r="EH72" s="11">
        <f t="shared" si="158"/>
        <v>0.40406683652059</v>
      </c>
      <c r="EI72" s="11">
        <f t="shared" si="158"/>
        <v>0.25287504497955876</v>
      </c>
      <c r="EJ72" s="11">
        <f t="shared" si="158"/>
        <v>0.2435571798101413</v>
      </c>
      <c r="EK72" s="11">
        <f t="shared" si="158"/>
        <v>0.15039335770447881</v>
      </c>
      <c r="EL72" s="11">
        <f t="shared" si="158"/>
        <v>-1.837318237052423</v>
      </c>
      <c r="EM72" s="11">
        <f t="shared" si="158"/>
        <v>2.6323022679847266</v>
      </c>
      <c r="EN72" s="11">
        <f t="shared" si="158"/>
        <v>-0.56167965578575274</v>
      </c>
      <c r="EO72" s="12">
        <f t="shared" si="158"/>
        <v>-4.0504428212043621E-2</v>
      </c>
      <c r="EP72" s="12">
        <f t="shared" si="158"/>
        <v>1.7266703772576861E-2</v>
      </c>
      <c r="EQ72" s="12">
        <f t="shared" si="158"/>
        <v>0.11772314898001926</v>
      </c>
      <c r="ER72" s="12">
        <f t="shared" si="158"/>
        <v>0.19297168071843349</v>
      </c>
      <c r="ES72" s="12">
        <f t="shared" si="158"/>
        <v>5.8744624093192463E-2</v>
      </c>
      <c r="ET72" s="12">
        <f t="shared" si="158"/>
        <v>1.1853933771321349E-2</v>
      </c>
      <c r="EU72" s="12">
        <f t="shared" si="158"/>
        <v>6.95602223625333E-2</v>
      </c>
      <c r="EV72" s="12">
        <f t="shared" si="158"/>
        <v>0.13332749837930916</v>
      </c>
      <c r="EW72" s="12">
        <f t="shared" si="158"/>
        <v>7.6559383670461875E-2</v>
      </c>
      <c r="EX72" s="12">
        <f t="shared" si="158"/>
        <v>6.9049310271164024E-2</v>
      </c>
      <c r="EY72" s="12">
        <f t="shared" si="158"/>
        <v>5.8325116800526926E-2</v>
      </c>
      <c r="EZ72" s="12">
        <f t="shared" si="158"/>
        <v>9.7191380335866648E-2</v>
      </c>
      <c r="FA72" s="12">
        <f t="shared" si="158"/>
        <v>9.8895030803001452E-2</v>
      </c>
      <c r="FB72" s="12">
        <f t="shared" si="158"/>
        <v>5.0853373043631904E-2</v>
      </c>
      <c r="FC72" s="12">
        <f t="shared" si="158"/>
        <v>6.2489011315595422E-2</v>
      </c>
      <c r="FD72" s="12">
        <f t="shared" si="158"/>
        <v>5.9911981255750653E-2</v>
      </c>
      <c r="FE72" s="12">
        <f t="shared" si="158"/>
        <v>4.9318942300292309E-2</v>
      </c>
      <c r="FF72" s="12">
        <f t="shared" si="158"/>
        <v>1.9073423985413472E-2</v>
      </c>
      <c r="FG72" s="12">
        <f t="shared" si="158"/>
        <v>3.1371073750966073E-2</v>
      </c>
      <c r="FH72" s="12">
        <f t="shared" si="158"/>
        <v>3.6045502971282721E-2</v>
      </c>
      <c r="FI72" s="12">
        <f t="shared" si="158"/>
        <v>4.5407416608771074E-2</v>
      </c>
      <c r="FJ72" s="12">
        <f t="shared" si="158"/>
        <v>4.3984317967977797E-2</v>
      </c>
    </row>
    <row r="73" spans="2:166" x14ac:dyDescent="0.2">
      <c r="B73" t="str">
        <f t="shared" si="133"/>
        <v xml:space="preserve"> Services providing</v>
      </c>
      <c r="C73" s="11"/>
      <c r="D73" s="11">
        <f t="shared" ref="D73:AI73" si="159">C12/C$7*D43</f>
        <v>3.4082115297682809</v>
      </c>
      <c r="E73" s="11">
        <f t="shared" si="159"/>
        <v>3.837349272763245</v>
      </c>
      <c r="F73" s="11">
        <f t="shared" si="159"/>
        <v>-0.71152848902408861</v>
      </c>
      <c r="G73" s="11">
        <f t="shared" si="159"/>
        <v>-0.22758705242886521</v>
      </c>
      <c r="H73" s="11">
        <f t="shared" si="159"/>
        <v>1.7715399402761201</v>
      </c>
      <c r="I73" s="11">
        <f t="shared" si="159"/>
        <v>1.5215757937485697</v>
      </c>
      <c r="J73" s="11">
        <f t="shared" si="159"/>
        <v>0.3221906013407943</v>
      </c>
      <c r="K73" s="11">
        <f t="shared" si="159"/>
        <v>3.2105233723013464</v>
      </c>
      <c r="L73" s="11">
        <f t="shared" si="159"/>
        <v>0.64116506089756553</v>
      </c>
      <c r="M73" s="11">
        <f t="shared" si="159"/>
        <v>0.4973022656860171</v>
      </c>
      <c r="N73" s="11">
        <f t="shared" si="159"/>
        <v>2.3306814299258698</v>
      </c>
      <c r="O73" s="11">
        <f t="shared" si="159"/>
        <v>2.6768012898962832</v>
      </c>
      <c r="P73" s="11">
        <f t="shared" si="159"/>
        <v>2.8764937355534572</v>
      </c>
      <c r="Q73" s="11">
        <f t="shared" si="159"/>
        <v>5.4614487435431949</v>
      </c>
      <c r="R73" s="11">
        <f t="shared" si="159"/>
        <v>-2.72476021254713</v>
      </c>
      <c r="S73" s="11">
        <f t="shared" si="159"/>
        <v>3.2377630862161202</v>
      </c>
      <c r="T73" s="11">
        <f t="shared" si="159"/>
        <v>2.3119902984391518</v>
      </c>
      <c r="U73" s="11">
        <f t="shared" si="159"/>
        <v>2.0043888563505443</v>
      </c>
      <c r="V73" s="11">
        <f t="shared" si="159"/>
        <v>3.6683709020860711</v>
      </c>
      <c r="W73" s="11">
        <f t="shared" si="159"/>
        <v>2.1523245084111533</v>
      </c>
      <c r="X73" s="11">
        <f t="shared" si="159"/>
        <v>1.0278782533419399</v>
      </c>
      <c r="Y73" s="11">
        <f t="shared" si="159"/>
        <v>2.7725166156705709</v>
      </c>
      <c r="Z73" s="11">
        <f t="shared" si="159"/>
        <v>2.9612821528050364</v>
      </c>
      <c r="AA73" s="11">
        <f t="shared" si="159"/>
        <v>3.7236921080024072</v>
      </c>
      <c r="AB73" s="11">
        <f t="shared" si="159"/>
        <v>1.7394528303783585</v>
      </c>
      <c r="AC73" s="11">
        <f t="shared" si="159"/>
        <v>3.1709830814912578</v>
      </c>
      <c r="AD73" s="11">
        <f t="shared" si="159"/>
        <v>4.0561834508436592</v>
      </c>
      <c r="AE73" s="11">
        <f t="shared" si="159"/>
        <v>1.9711871364091951</v>
      </c>
      <c r="AF73" s="11">
        <f t="shared" si="159"/>
        <v>6.1560380194305582</v>
      </c>
      <c r="AG73" s="11">
        <f t="shared" si="159"/>
        <v>2.3660708990799661</v>
      </c>
      <c r="AH73" s="11">
        <f t="shared" si="159"/>
        <v>3.5763185736334622</v>
      </c>
      <c r="AI73" s="11">
        <f t="shared" si="159"/>
        <v>3.1454072811636551</v>
      </c>
      <c r="AJ73" s="11">
        <f t="shared" ref="AJ73:BO73" si="160">AI12/AI$7*AJ43</f>
        <v>4.4831387545915824</v>
      </c>
      <c r="AK73" s="11">
        <f t="shared" si="160"/>
        <v>3.0242043145248783</v>
      </c>
      <c r="AL73" s="11">
        <f t="shared" si="160"/>
        <v>3.4632594456070009</v>
      </c>
      <c r="AM73" s="11">
        <f t="shared" si="160"/>
        <v>2.9835071196392606</v>
      </c>
      <c r="AN73" s="11">
        <f t="shared" si="160"/>
        <v>2.475902455586501</v>
      </c>
      <c r="AO73" s="11">
        <f t="shared" si="160"/>
        <v>4.3820394574467292</v>
      </c>
      <c r="AP73" s="11">
        <f t="shared" si="160"/>
        <v>3.5092672737569637</v>
      </c>
      <c r="AQ73" s="11">
        <f t="shared" si="160"/>
        <v>3.2383791106661102</v>
      </c>
      <c r="AR73" s="11">
        <f t="shared" si="160"/>
        <v>1.7890473393683115</v>
      </c>
      <c r="AS73" s="11">
        <f t="shared" si="160"/>
        <v>2.2005519288901976</v>
      </c>
      <c r="AT73" s="11">
        <f t="shared" si="160"/>
        <v>2.3058639313037745</v>
      </c>
      <c r="AU73" s="11">
        <f t="shared" si="160"/>
        <v>-1.6582861715886288</v>
      </c>
      <c r="AV73" s="11">
        <f t="shared" si="160"/>
        <v>-1.57593876420894</v>
      </c>
      <c r="AW73" s="11">
        <f t="shared" si="160"/>
        <v>-3.2769940518073528</v>
      </c>
      <c r="AX73" s="11">
        <f t="shared" si="160"/>
        <v>-3.8087777115930375</v>
      </c>
      <c r="AY73" s="11">
        <f t="shared" si="160"/>
        <v>-2.2864295800909606</v>
      </c>
      <c r="AZ73" s="11">
        <f t="shared" si="160"/>
        <v>-0.66651842363642677</v>
      </c>
      <c r="BA73" s="11">
        <f t="shared" si="160"/>
        <v>2.3482070927331851</v>
      </c>
      <c r="BB73" s="11">
        <f t="shared" si="160"/>
        <v>0.23685401461278971</v>
      </c>
      <c r="BC73" s="11">
        <f t="shared" si="160"/>
        <v>0.42604806560705055</v>
      </c>
      <c r="BD73" s="11">
        <f t="shared" si="160"/>
        <v>-0.36647343541226596</v>
      </c>
      <c r="BE73" s="11">
        <f t="shared" si="160"/>
        <v>0.49882818894622472</v>
      </c>
      <c r="BF73" s="11">
        <f t="shared" si="160"/>
        <v>1.352405271593133</v>
      </c>
      <c r="BG73" s="11">
        <f t="shared" si="160"/>
        <v>-2.9794129188329334E-2</v>
      </c>
      <c r="BH73" s="11">
        <f t="shared" si="160"/>
        <v>1.7219678448573807</v>
      </c>
      <c r="BI73" s="11">
        <f t="shared" si="160"/>
        <v>0.88375735445143144</v>
      </c>
      <c r="BJ73" s="11">
        <f t="shared" si="160"/>
        <v>1.8091209981404928</v>
      </c>
      <c r="BK73" s="11">
        <f t="shared" si="160"/>
        <v>0.99327063846512553</v>
      </c>
      <c r="BL73" s="11">
        <f t="shared" si="160"/>
        <v>2.2550639211824408</v>
      </c>
      <c r="BM73" s="11">
        <f t="shared" si="160"/>
        <v>2.5604170694992656</v>
      </c>
      <c r="BN73" s="11">
        <f t="shared" si="160"/>
        <v>1.9655530191266566</v>
      </c>
      <c r="BO73" s="11">
        <f t="shared" si="160"/>
        <v>1.6059470909064408</v>
      </c>
      <c r="BP73" s="11">
        <f t="shared" ref="BP73:CU73" si="161">BO12/BO$7*BP43</f>
        <v>1.9099115739518173</v>
      </c>
      <c r="BQ73" s="11">
        <f t="shared" si="161"/>
        <v>2.1051694747466425</v>
      </c>
      <c r="BR73" s="11">
        <f t="shared" si="161"/>
        <v>1.5242893779035398</v>
      </c>
      <c r="BS73" s="11">
        <f t="shared" si="161"/>
        <v>2.9573027828218583</v>
      </c>
      <c r="BT73" s="11">
        <f t="shared" si="161"/>
        <v>1.6661495871777008</v>
      </c>
      <c r="BU73" s="11">
        <f t="shared" si="161"/>
        <v>1.9585023896980585</v>
      </c>
      <c r="BV73" s="11">
        <f t="shared" si="161"/>
        <v>2.1007365427079265</v>
      </c>
      <c r="BW73" s="11">
        <f t="shared" si="161"/>
        <v>2.5360080852612095</v>
      </c>
      <c r="BX73" s="11">
        <f t="shared" si="161"/>
        <v>0.2672361556637306</v>
      </c>
      <c r="BY73" s="11">
        <f t="shared" si="161"/>
        <v>1.5509473652430521</v>
      </c>
      <c r="BZ73" s="11">
        <f t="shared" si="161"/>
        <v>-3.1159890310188163</v>
      </c>
      <c r="CA73" s="11">
        <f t="shared" si="161"/>
        <v>-4.4313893987865498</v>
      </c>
      <c r="CB73" s="11">
        <f t="shared" si="161"/>
        <v>-5.4815961712967187</v>
      </c>
      <c r="CC73" s="11">
        <f t="shared" si="161"/>
        <v>-2.0110410174695197</v>
      </c>
      <c r="CD73" s="11">
        <f t="shared" si="161"/>
        <v>-1.199508110272133</v>
      </c>
      <c r="CE73" s="11">
        <f t="shared" si="161"/>
        <v>-0.9047700876210949</v>
      </c>
      <c r="CF73" s="11">
        <f t="shared" si="161"/>
        <v>2.1131578754807934</v>
      </c>
      <c r="CG73" s="11">
        <f t="shared" si="161"/>
        <v>0.90246870988006622</v>
      </c>
      <c r="CH73" s="11">
        <f t="shared" si="161"/>
        <v>2.0505956853833598</v>
      </c>
      <c r="CI73" s="11">
        <f t="shared" si="161"/>
        <v>1.1250351246677561</v>
      </c>
      <c r="CJ73" s="11">
        <f t="shared" si="161"/>
        <v>1.7247824647171939</v>
      </c>
      <c r="CK73" s="11">
        <f t="shared" si="161"/>
        <v>1.2377454573974351</v>
      </c>
      <c r="CL73" s="11">
        <f t="shared" si="161"/>
        <v>1.5051975035588172</v>
      </c>
      <c r="CM73" s="11">
        <f t="shared" si="161"/>
        <v>1.9401567256460968</v>
      </c>
      <c r="CN73" s="11">
        <f t="shared" si="161"/>
        <v>2.5688371213808936</v>
      </c>
      <c r="CO73" s="11">
        <f t="shared" si="161"/>
        <v>0.88227116432363495</v>
      </c>
      <c r="CP73" s="11">
        <f t="shared" si="161"/>
        <v>2.9361850938793945</v>
      </c>
      <c r="CQ73" s="11">
        <f t="shared" si="161"/>
        <v>2.1696329521107383</v>
      </c>
      <c r="CR73" s="11">
        <f t="shared" si="161"/>
        <v>2.1088828909680437</v>
      </c>
      <c r="CS73" s="11">
        <f t="shared" si="161"/>
        <v>2.1142346885297152</v>
      </c>
      <c r="CT73" s="11">
        <f t="shared" si="161"/>
        <v>3.3982186706850785</v>
      </c>
      <c r="CU73" s="11">
        <f t="shared" si="161"/>
        <v>2.5033369240971139</v>
      </c>
      <c r="CV73" s="11">
        <f t="shared" ref="CV73:EA73" si="162">CU12/CU$7*CV43</f>
        <v>0.84923723319990041</v>
      </c>
      <c r="CW73" s="11">
        <f t="shared" si="162"/>
        <v>3.5779430861640145</v>
      </c>
      <c r="CX73" s="11">
        <f t="shared" si="162"/>
        <v>1.916963653422199</v>
      </c>
      <c r="CY73" s="11">
        <f t="shared" si="162"/>
        <v>2.2956065020969882</v>
      </c>
      <c r="CZ73" s="11">
        <f t="shared" si="162"/>
        <v>2.9115035342769287</v>
      </c>
      <c r="DA73" s="11">
        <f t="shared" si="162"/>
        <v>3.4767460058564801</v>
      </c>
      <c r="DB73" s="11">
        <f t="shared" si="162"/>
        <v>2.6898327708764458</v>
      </c>
      <c r="DC73" s="11">
        <f t="shared" si="162"/>
        <v>2.8994802609302499</v>
      </c>
      <c r="DD73" s="11">
        <f t="shared" si="162"/>
        <v>3.5675930863708358</v>
      </c>
      <c r="DE73" s="11">
        <f t="shared" si="162"/>
        <v>2.7231141288261753</v>
      </c>
      <c r="DF73" s="11">
        <f t="shared" si="162"/>
        <v>2.5070471650211781</v>
      </c>
      <c r="DG73" s="11">
        <f t="shared" si="162"/>
        <v>2.4854415490573332</v>
      </c>
      <c r="DH73" s="11">
        <f t="shared" si="162"/>
        <v>3.2977826562520143</v>
      </c>
      <c r="DI73" s="11">
        <f t="shared" si="162"/>
        <v>2.0546321447097564</v>
      </c>
      <c r="DJ73" s="11">
        <f t="shared" si="162"/>
        <v>2.0711322757433499</v>
      </c>
      <c r="DK73" s="11">
        <f t="shared" si="162"/>
        <v>2.3720694232673005</v>
      </c>
      <c r="DL73" s="11">
        <f t="shared" si="162"/>
        <v>1.0885600136377078</v>
      </c>
      <c r="DM73" s="11">
        <f t="shared" si="162"/>
        <v>1.4455514255040978</v>
      </c>
      <c r="DN73" s="11">
        <f t="shared" si="162"/>
        <v>2.1135842365277284</v>
      </c>
      <c r="DO73" s="11">
        <f t="shared" si="162"/>
        <v>1.2339015185411355</v>
      </c>
      <c r="DP73" s="11">
        <f t="shared" si="162"/>
        <v>2.5981623478427163</v>
      </c>
      <c r="DQ73" s="11">
        <f t="shared" si="162"/>
        <v>3.2934006813191341</v>
      </c>
      <c r="DR73" s="11">
        <f t="shared" si="162"/>
        <v>1.6368324985824088</v>
      </c>
      <c r="DS73" s="11">
        <f t="shared" si="162"/>
        <v>0.88002497124060497</v>
      </c>
      <c r="DT73" s="42">
        <f t="shared" si="162"/>
        <v>-33.12935489472742</v>
      </c>
      <c r="DU73" s="42">
        <f t="shared" si="162"/>
        <v>13.411103123204333</v>
      </c>
      <c r="DV73" s="42">
        <f t="shared" si="162"/>
        <v>4.1731297907983276</v>
      </c>
      <c r="DW73" s="11">
        <f t="shared" si="162"/>
        <v>-3.7786876806172183E-14</v>
      </c>
      <c r="DX73" s="11">
        <f t="shared" si="162"/>
        <v>5.7377531844048475</v>
      </c>
      <c r="DY73" s="11">
        <f t="shared" si="162"/>
        <v>8.8939418318710199</v>
      </c>
      <c r="DZ73" s="11">
        <f t="shared" si="162"/>
        <v>7.228009332937626</v>
      </c>
      <c r="EA73" s="11">
        <f t="shared" si="162"/>
        <v>1.506592203536729</v>
      </c>
      <c r="EB73" s="11">
        <f t="shared" ref="EB73:FJ73" si="163">EA12/EA$7*EB43</f>
        <v>2.7637537121393483</v>
      </c>
      <c r="EC73" s="11">
        <f t="shared" si="163"/>
        <v>4.1946561151364552</v>
      </c>
      <c r="ED73" s="11">
        <f t="shared" si="163"/>
        <v>-0.82886368461018356</v>
      </c>
      <c r="EE73" s="11">
        <f t="shared" si="163"/>
        <v>0.64720259618413367</v>
      </c>
      <c r="EF73" s="11">
        <f t="shared" si="163"/>
        <v>0.56336909116156575</v>
      </c>
      <c r="EG73" s="11">
        <f t="shared" si="163"/>
        <v>-0.91672251415183681</v>
      </c>
      <c r="EH73" s="11">
        <f t="shared" si="163"/>
        <v>0.30803679525526545</v>
      </c>
      <c r="EI73" s="11">
        <f t="shared" si="163"/>
        <v>2.3098627591554917</v>
      </c>
      <c r="EJ73" s="11">
        <f t="shared" si="163"/>
        <v>1.5384210811449159</v>
      </c>
      <c r="EK73" s="11">
        <f t="shared" si="163"/>
        <v>1.231507351593403</v>
      </c>
      <c r="EL73" s="11">
        <f t="shared" si="163"/>
        <v>-1.734201407841667</v>
      </c>
      <c r="EM73" s="11">
        <f t="shared" si="163"/>
        <v>-1.5848696165405003</v>
      </c>
      <c r="EN73" s="11">
        <f t="shared" si="163"/>
        <v>-0.84208366954587166</v>
      </c>
      <c r="EO73" s="12">
        <f t="shared" si="163"/>
        <v>0.31033760761998075</v>
      </c>
      <c r="EP73" s="12">
        <f t="shared" si="163"/>
        <v>1.08534212817664</v>
      </c>
      <c r="EQ73" s="12">
        <f t="shared" si="163"/>
        <v>1.130544230222537</v>
      </c>
      <c r="ER73" s="12">
        <f t="shared" si="163"/>
        <v>1.771302339202391</v>
      </c>
      <c r="ES73" s="12">
        <f t="shared" si="163"/>
        <v>1.5297225359097835</v>
      </c>
      <c r="ET73" s="12">
        <f t="shared" si="163"/>
        <v>1.4081799239903758</v>
      </c>
      <c r="EU73" s="12">
        <f t="shared" si="163"/>
        <v>0.99211891248869521</v>
      </c>
      <c r="EV73" s="12">
        <f t="shared" si="163"/>
        <v>0.78709990688731057</v>
      </c>
      <c r="EW73" s="12">
        <f t="shared" si="163"/>
        <v>0.80407950686485119</v>
      </c>
      <c r="EX73" s="12">
        <f t="shared" si="163"/>
        <v>0.70847114193506533</v>
      </c>
      <c r="EY73" s="12">
        <f t="shared" si="163"/>
        <v>0.74880168837150318</v>
      </c>
      <c r="EZ73" s="12">
        <f t="shared" si="163"/>
        <v>0.71633528868049223</v>
      </c>
      <c r="FA73" s="12">
        <f t="shared" si="163"/>
        <v>0.94893304086552654</v>
      </c>
      <c r="FB73" s="12">
        <f t="shared" si="163"/>
        <v>0.99489290541001119</v>
      </c>
      <c r="FC73" s="12">
        <f t="shared" si="163"/>
        <v>1.0431793233978217</v>
      </c>
      <c r="FD73" s="12">
        <f t="shared" si="163"/>
        <v>0.95140996095448871</v>
      </c>
      <c r="FE73" s="12">
        <f t="shared" si="163"/>
        <v>1.0043358395743796</v>
      </c>
      <c r="FF73" s="12">
        <f t="shared" si="163"/>
        <v>1.0426496201722129</v>
      </c>
      <c r="FG73" s="12">
        <f t="shared" si="163"/>
        <v>1.1783060854706933</v>
      </c>
      <c r="FH73" s="12">
        <f t="shared" si="163"/>
        <v>1.1474645411085636</v>
      </c>
      <c r="FI73" s="12">
        <f t="shared" si="163"/>
        <v>1.1628489458218121</v>
      </c>
      <c r="FJ73" s="12">
        <f t="shared" si="163"/>
        <v>0.91689581762218719</v>
      </c>
    </row>
    <row r="74" spans="2:166" x14ac:dyDescent="0.2">
      <c r="B74" t="str">
        <f t="shared" si="133"/>
        <v xml:space="preserve">   Wholesale and retail trade</v>
      </c>
      <c r="C74" s="11"/>
      <c r="D74" s="11">
        <f t="shared" ref="D74:AI74" si="164">C13/C$7*D44</f>
        <v>2.4299597146946572E-2</v>
      </c>
      <c r="E74" s="11">
        <f t="shared" si="164"/>
        <v>0.18123484731558556</v>
      </c>
      <c r="F74" s="11">
        <f t="shared" si="164"/>
        <v>0.75088495268749889</v>
      </c>
      <c r="G74" s="11">
        <f t="shared" si="164"/>
        <v>-1.2340460168500231</v>
      </c>
      <c r="H74" s="11">
        <f t="shared" si="164"/>
        <v>-3.605509440388939E-2</v>
      </c>
      <c r="I74" s="11">
        <f t="shared" si="164"/>
        <v>-0.2265069628924874</v>
      </c>
      <c r="J74" s="11">
        <f t="shared" si="164"/>
        <v>-0.16612973716787435</v>
      </c>
      <c r="K74" s="11">
        <f t="shared" si="164"/>
        <v>0.64181967366059056</v>
      </c>
      <c r="L74" s="11">
        <f t="shared" si="164"/>
        <v>-1.1832714049521496E-2</v>
      </c>
      <c r="M74" s="11">
        <f t="shared" si="164"/>
        <v>-0.29320265660815237</v>
      </c>
      <c r="N74" s="11">
        <f t="shared" si="164"/>
        <v>0.14229619063270166</v>
      </c>
      <c r="O74" s="11">
        <f t="shared" si="164"/>
        <v>0.26115386810898444</v>
      </c>
      <c r="P74" s="11">
        <f t="shared" si="164"/>
        <v>0.10622124321074404</v>
      </c>
      <c r="Q74" s="11">
        <f t="shared" si="164"/>
        <v>1.3303417908337067</v>
      </c>
      <c r="R74" s="11">
        <f t="shared" si="164"/>
        <v>-1.0361603450269354</v>
      </c>
      <c r="S74" s="11">
        <f t="shared" si="164"/>
        <v>0.23578417657349537</v>
      </c>
      <c r="T74" s="11">
        <f t="shared" si="164"/>
        <v>0.25828395692204742</v>
      </c>
      <c r="U74" s="11">
        <f t="shared" si="164"/>
        <v>0.68445713625972715</v>
      </c>
      <c r="V74" s="11">
        <f t="shared" si="164"/>
        <v>0.18574821762516333</v>
      </c>
      <c r="W74" s="11">
        <f t="shared" si="164"/>
        <v>0.53367033535624753</v>
      </c>
      <c r="X74" s="11">
        <f t="shared" si="164"/>
        <v>0.2745689791079855</v>
      </c>
      <c r="Y74" s="11">
        <f t="shared" si="164"/>
        <v>0.704317899003848</v>
      </c>
      <c r="Z74" s="11">
        <f t="shared" si="164"/>
        <v>0.52726003432909307</v>
      </c>
      <c r="AA74" s="11">
        <f t="shared" si="164"/>
        <v>1.1713643837607768</v>
      </c>
      <c r="AB74" s="11">
        <f t="shared" si="164"/>
        <v>0.39320650809496915</v>
      </c>
      <c r="AC74" s="11">
        <f t="shared" si="164"/>
        <v>0.33384512220170304</v>
      </c>
      <c r="AD74" s="11">
        <f t="shared" si="164"/>
        <v>0.44080051214395793</v>
      </c>
      <c r="AE74" s="11">
        <f t="shared" si="164"/>
        <v>-0.13903713526058623</v>
      </c>
      <c r="AF74" s="11">
        <f t="shared" si="164"/>
        <v>1.5626153059224059</v>
      </c>
      <c r="AG74" s="11">
        <f t="shared" si="164"/>
        <v>0.50523993164260605</v>
      </c>
      <c r="AH74" s="11">
        <f t="shared" si="164"/>
        <v>0.96800075184449386</v>
      </c>
      <c r="AI74" s="11">
        <f t="shared" si="164"/>
        <v>2.0264681120827615E-2</v>
      </c>
      <c r="AJ74" s="11">
        <f t="shared" ref="AJ74:BO74" si="165">AI13/AI$7*AJ44</f>
        <v>0.67385060582349576</v>
      </c>
      <c r="AK74" s="11">
        <f t="shared" si="165"/>
        <v>0.51144699684889716</v>
      </c>
      <c r="AL74" s="11">
        <f t="shared" si="165"/>
        <v>1.0471252295708897</v>
      </c>
      <c r="AM74" s="11">
        <f t="shared" si="165"/>
        <v>0.5328206565294592</v>
      </c>
      <c r="AN74" s="11">
        <f t="shared" si="165"/>
        <v>0.23439855893602157</v>
      </c>
      <c r="AO74" s="11">
        <f t="shared" si="165"/>
        <v>0.84865790113412709</v>
      </c>
      <c r="AP74" s="11">
        <f t="shared" si="165"/>
        <v>0.73190972595697612</v>
      </c>
      <c r="AQ74" s="11">
        <f t="shared" si="165"/>
        <v>0.5890866660951124</v>
      </c>
      <c r="AR74" s="11">
        <f t="shared" si="165"/>
        <v>0.22896267089884223</v>
      </c>
      <c r="AS74" s="11">
        <f t="shared" si="165"/>
        <v>-4.7096549053275698E-2</v>
      </c>
      <c r="AT74" s="11">
        <f t="shared" si="165"/>
        <v>0.37897128442104999</v>
      </c>
      <c r="AU74" s="11">
        <f t="shared" si="165"/>
        <v>-0.35176471195098186</v>
      </c>
      <c r="AV74" s="11">
        <f t="shared" si="165"/>
        <v>-0.70177679988209962</v>
      </c>
      <c r="AW74" s="11">
        <f t="shared" si="165"/>
        <v>-1.1127227901514904</v>
      </c>
      <c r="AX74" s="11">
        <f t="shared" si="165"/>
        <v>-1.5605739951307713</v>
      </c>
      <c r="AY74" s="11">
        <f t="shared" si="165"/>
        <v>-1.2690942891931607</v>
      </c>
      <c r="AZ74" s="11">
        <f t="shared" si="165"/>
        <v>-0.95004009789127397</v>
      </c>
      <c r="BA74" s="11">
        <f t="shared" si="165"/>
        <v>1.9690940350340365</v>
      </c>
      <c r="BB74" s="11">
        <f t="shared" si="165"/>
        <v>-0.40021344076897769</v>
      </c>
      <c r="BC74" s="11">
        <f t="shared" si="165"/>
        <v>5.9420398782812758E-2</v>
      </c>
      <c r="BD74" s="11">
        <f t="shared" si="165"/>
        <v>-0.38328199119830247</v>
      </c>
      <c r="BE74" s="11">
        <f t="shared" si="165"/>
        <v>0.15988997999356833</v>
      </c>
      <c r="BF74" s="11">
        <f t="shared" si="165"/>
        <v>-1.9905176691945834E-2</v>
      </c>
      <c r="BG74" s="11">
        <f t="shared" si="165"/>
        <v>-9.9302890699726216E-3</v>
      </c>
      <c r="BH74" s="11">
        <f t="shared" si="165"/>
        <v>0.34059304256987705</v>
      </c>
      <c r="BI74" s="11">
        <f t="shared" si="165"/>
        <v>-7.8972572684470707E-2</v>
      </c>
      <c r="BJ74" s="11">
        <f t="shared" si="165"/>
        <v>-9.8580847075881162E-3</v>
      </c>
      <c r="BK74" s="11">
        <f t="shared" si="165"/>
        <v>0.31574181105837051</v>
      </c>
      <c r="BL74" s="11">
        <f t="shared" si="165"/>
        <v>0.44348724025055208</v>
      </c>
      <c r="BM74" s="11">
        <f t="shared" si="165"/>
        <v>0.42960992850432517</v>
      </c>
      <c r="BN74" s="11">
        <f t="shared" si="165"/>
        <v>0.2997334916103489</v>
      </c>
      <c r="BO74" s="11">
        <f t="shared" si="165"/>
        <v>0.16198631207710348</v>
      </c>
      <c r="BP74" s="11">
        <f t="shared" ref="BP74:CU74" si="166">BO13/BO$7*BP44</f>
        <v>6.6053420137572552E-2</v>
      </c>
      <c r="BQ74" s="11">
        <f t="shared" si="166"/>
        <v>9.3731015358749378E-2</v>
      </c>
      <c r="BR74" s="11">
        <f t="shared" si="166"/>
        <v>-0.10189512599686844</v>
      </c>
      <c r="BS74" s="11">
        <f t="shared" si="166"/>
        <v>0.7432558088254847</v>
      </c>
      <c r="BT74" s="11">
        <f t="shared" si="166"/>
        <v>0.18357199552738762</v>
      </c>
      <c r="BU74" s="11">
        <f t="shared" si="166"/>
        <v>0.27402826487769094</v>
      </c>
      <c r="BV74" s="11">
        <f t="shared" si="166"/>
        <v>0.25385459120633314</v>
      </c>
      <c r="BW74" s="11">
        <f t="shared" si="166"/>
        <v>0.66468347270473171</v>
      </c>
      <c r="BX74" s="11">
        <f t="shared" si="166"/>
        <v>-0.46588519507400838</v>
      </c>
      <c r="BY74" s="11">
        <f t="shared" si="166"/>
        <v>-8.9001016231359999E-3</v>
      </c>
      <c r="BZ74" s="11">
        <f t="shared" si="166"/>
        <v>-1.128788562702123</v>
      </c>
      <c r="CA74" s="11">
        <f t="shared" si="166"/>
        <v>-1.4777138013696585</v>
      </c>
      <c r="CB74" s="11">
        <f t="shared" si="166"/>
        <v>-1.303551055654093</v>
      </c>
      <c r="CC74" s="11">
        <f t="shared" si="166"/>
        <v>-0.4181407470232808</v>
      </c>
      <c r="CD74" s="11">
        <f t="shared" si="166"/>
        <v>-0.68075394728266592</v>
      </c>
      <c r="CE74" s="11">
        <f t="shared" si="166"/>
        <v>-0.74976878309122108</v>
      </c>
      <c r="CF74" s="11">
        <f t="shared" si="166"/>
        <v>0.24162240966022108</v>
      </c>
      <c r="CG74" s="11">
        <f t="shared" si="166"/>
        <v>-8.5866509418952477E-2</v>
      </c>
      <c r="CH74" s="11">
        <f t="shared" si="166"/>
        <v>0.3369082511920764</v>
      </c>
      <c r="CI74" s="11">
        <f t="shared" si="166"/>
        <v>0.17154309052308794</v>
      </c>
      <c r="CJ74" s="11">
        <f t="shared" si="166"/>
        <v>0.30507428377507789</v>
      </c>
      <c r="CK74" s="11">
        <f t="shared" si="166"/>
        <v>3.762544492814774E-2</v>
      </c>
      <c r="CL74" s="11">
        <f t="shared" si="166"/>
        <v>-5.5986757951552377E-2</v>
      </c>
      <c r="CM74" s="11">
        <f t="shared" si="166"/>
        <v>0.30920561081757281</v>
      </c>
      <c r="CN74" s="11">
        <f t="shared" si="166"/>
        <v>0.52448135173565746</v>
      </c>
      <c r="CO74" s="11">
        <f t="shared" si="166"/>
        <v>0.32317960242196753</v>
      </c>
      <c r="CP74" s="11">
        <f t="shared" si="166"/>
        <v>0.1923930795618902</v>
      </c>
      <c r="CQ74" s="11">
        <f t="shared" si="166"/>
        <v>0.51258337574253587</v>
      </c>
      <c r="CR74" s="11">
        <f t="shared" si="166"/>
        <v>0.37130581915985694</v>
      </c>
      <c r="CS74" s="11">
        <f t="shared" si="166"/>
        <v>0.40544215668474481</v>
      </c>
      <c r="CT74" s="11">
        <f t="shared" si="166"/>
        <v>0.51173135422070504</v>
      </c>
      <c r="CU74" s="11">
        <f t="shared" si="166"/>
        <v>0.22967429285569815</v>
      </c>
      <c r="CV74" s="11">
        <f t="shared" ref="CV74:EA74" si="167">CU13/CU$7*CV44</f>
        <v>-5.2258061869345201E-2</v>
      </c>
      <c r="CW74" s="11">
        <f t="shared" si="167"/>
        <v>0.48455718766192235</v>
      </c>
      <c r="CX74" s="11">
        <f t="shared" si="167"/>
        <v>0.12946354224037754</v>
      </c>
      <c r="CY74" s="11">
        <f t="shared" si="167"/>
        <v>0.45840128471097424</v>
      </c>
      <c r="CZ74" s="11">
        <f t="shared" si="167"/>
        <v>0.29055320545970215</v>
      </c>
      <c r="DA74" s="11">
        <f t="shared" si="167"/>
        <v>0.34818521155130411</v>
      </c>
      <c r="DB74" s="11">
        <f t="shared" si="167"/>
        <v>-7.4837859958205785E-2</v>
      </c>
      <c r="DC74" s="11">
        <f t="shared" si="167"/>
        <v>7.4615432709310328E-2</v>
      </c>
      <c r="DD74" s="11">
        <f t="shared" si="167"/>
        <v>0.3228941126617248</v>
      </c>
      <c r="DE74" s="11">
        <f t="shared" si="167"/>
        <v>3.2544640684960102E-2</v>
      </c>
      <c r="DF74" s="11">
        <f t="shared" si="167"/>
        <v>0.12969593708612479</v>
      </c>
      <c r="DG74" s="11">
        <f t="shared" si="167"/>
        <v>0.25081274006780901</v>
      </c>
      <c r="DH74" s="11">
        <f t="shared" si="167"/>
        <v>0.14434374979593487</v>
      </c>
      <c r="DI74" s="11">
        <f t="shared" si="167"/>
        <v>7.9406883364212921E-2</v>
      </c>
      <c r="DJ74" s="11">
        <f t="shared" si="167"/>
        <v>-8.6618461082318285E-2</v>
      </c>
      <c r="DK74" s="11">
        <f t="shared" si="167"/>
        <v>0.2769742635693192</v>
      </c>
      <c r="DL74" s="11">
        <f t="shared" si="167"/>
        <v>-0.28599394054121324</v>
      </c>
      <c r="DM74" s="11">
        <f t="shared" si="167"/>
        <v>7.7660257121792481E-3</v>
      </c>
      <c r="DN74" s="11">
        <f t="shared" si="167"/>
        <v>-0.2683285188750098</v>
      </c>
      <c r="DO74" s="11">
        <f t="shared" si="167"/>
        <v>0.50593757475016521</v>
      </c>
      <c r="DP74" s="11">
        <f t="shared" si="167"/>
        <v>-0.57858832144547601</v>
      </c>
      <c r="DQ74" s="11">
        <f t="shared" si="167"/>
        <v>-0.32298554251783185</v>
      </c>
      <c r="DR74" s="11">
        <f t="shared" si="167"/>
        <v>-0.10499427963627996</v>
      </c>
      <c r="DS74" s="11">
        <f t="shared" si="167"/>
        <v>-3.7419468833296464E-2</v>
      </c>
      <c r="DT74" s="42">
        <f t="shared" si="167"/>
        <v>-4.727251259495727</v>
      </c>
      <c r="DU74" s="42">
        <f t="shared" si="167"/>
        <v>3.5221738250818646</v>
      </c>
      <c r="DV74" s="42">
        <f t="shared" si="167"/>
        <v>0.99993969054673326</v>
      </c>
      <c r="DW74" s="11">
        <f t="shared" si="167"/>
        <v>0.6344333124686875</v>
      </c>
      <c r="DX74" s="11">
        <f t="shared" si="167"/>
        <v>0.9145297544503509</v>
      </c>
      <c r="DY74" s="11">
        <f t="shared" si="167"/>
        <v>0.31447402262468427</v>
      </c>
      <c r="DZ74" s="11">
        <f t="shared" si="167"/>
        <v>0.41172875596474495</v>
      </c>
      <c r="EA74" s="11">
        <f t="shared" si="167"/>
        <v>-1.6334876957572706</v>
      </c>
      <c r="EB74" s="11">
        <f t="shared" ref="EB74:FJ74" si="168">EA13/EA$7*EB44</f>
        <v>6.8995937312445604E-2</v>
      </c>
      <c r="EC74" s="11">
        <f t="shared" si="168"/>
        <v>0.14480783933778779</v>
      </c>
      <c r="ED74" s="11">
        <f t="shared" si="168"/>
        <v>-0.35569246612014083</v>
      </c>
      <c r="EE74" s="11">
        <f t="shared" si="168"/>
        <v>0.72912655280369176</v>
      </c>
      <c r="EF74" s="11">
        <f t="shared" si="168"/>
        <v>-0.11200450096241908</v>
      </c>
      <c r="EG74" s="11">
        <f t="shared" si="168"/>
        <v>-0.44272040085040359</v>
      </c>
      <c r="EH74" s="11">
        <f t="shared" si="168"/>
        <v>-0.33406350579701599</v>
      </c>
      <c r="EI74" s="11">
        <f t="shared" si="168"/>
        <v>0.18098382542057545</v>
      </c>
      <c r="EJ74" s="11">
        <f t="shared" si="168"/>
        <v>5.2268962220199527E-2</v>
      </c>
      <c r="EK74" s="11">
        <f t="shared" si="168"/>
        <v>-0.18450221263991329</v>
      </c>
      <c r="EL74" s="11">
        <f t="shared" si="168"/>
        <v>-0.53122554994436877</v>
      </c>
      <c r="EM74" s="11">
        <f t="shared" si="168"/>
        <v>0.23399874828812536</v>
      </c>
      <c r="EN74" s="11">
        <f t="shared" si="168"/>
        <v>-0.11179160453366885</v>
      </c>
      <c r="EO74" s="12">
        <f t="shared" si="168"/>
        <v>-0.18751570781149079</v>
      </c>
      <c r="EP74" s="12">
        <f t="shared" si="168"/>
        <v>0.13913409128169507</v>
      </c>
      <c r="EQ74" s="12">
        <f t="shared" si="168"/>
        <v>0.15317957807566113</v>
      </c>
      <c r="ER74" s="12">
        <f t="shared" si="168"/>
        <v>0.18070701308852591</v>
      </c>
      <c r="ES74" s="12">
        <f t="shared" si="168"/>
        <v>0.34978617937413115</v>
      </c>
      <c r="ET74" s="12">
        <f t="shared" si="168"/>
        <v>0.2942990859063051</v>
      </c>
      <c r="EU74" s="12">
        <f t="shared" si="168"/>
        <v>0.28762328431659856</v>
      </c>
      <c r="EV74" s="12">
        <f t="shared" si="168"/>
        <v>0.21646933982267394</v>
      </c>
      <c r="EW74" s="12">
        <f t="shared" si="168"/>
        <v>0.19376278850219333</v>
      </c>
      <c r="EX74" s="12">
        <f t="shared" si="168"/>
        <v>5.390493720116412E-2</v>
      </c>
      <c r="EY74" s="12">
        <f t="shared" si="168"/>
        <v>-8.997580508609003E-2</v>
      </c>
      <c r="EZ74" s="12">
        <f t="shared" si="168"/>
        <v>8.8720864559935955E-2</v>
      </c>
      <c r="FA74" s="12">
        <f t="shared" si="168"/>
        <v>9.2913277779283016E-2</v>
      </c>
      <c r="FB74" s="12">
        <f t="shared" si="168"/>
        <v>9.6329804531370924E-2</v>
      </c>
      <c r="FC74" s="12">
        <f t="shared" si="168"/>
        <v>2.601006584882019E-2</v>
      </c>
      <c r="FD74" s="12">
        <f t="shared" si="168"/>
        <v>4.8448134550935398E-2</v>
      </c>
      <c r="FE74" s="12">
        <f t="shared" si="168"/>
        <v>3.9714909998499442E-2</v>
      </c>
      <c r="FF74" s="12">
        <f t="shared" si="168"/>
        <v>3.6512557571378036E-2</v>
      </c>
      <c r="FG74" s="12">
        <f t="shared" si="168"/>
        <v>5.9355946149701751E-2</v>
      </c>
      <c r="FH74" s="12">
        <f t="shared" si="168"/>
        <v>7.436514912459502E-2</v>
      </c>
      <c r="FI74" s="12">
        <f t="shared" si="168"/>
        <v>7.6157156854798874E-2</v>
      </c>
      <c r="FJ74" s="12">
        <f t="shared" si="168"/>
        <v>3.6180338832955274E-2</v>
      </c>
    </row>
    <row r="75" spans="2:166" x14ac:dyDescent="0.2">
      <c r="B75" t="str">
        <f t="shared" si="133"/>
        <v xml:space="preserve">   Transportation and public utilities</v>
      </c>
      <c r="C75" s="11"/>
      <c r="D75" s="11">
        <f t="shared" ref="D75:AI75" si="169">C14/C$7*D45</f>
        <v>1.2123698643159844</v>
      </c>
      <c r="E75" s="11">
        <f t="shared" si="169"/>
        <v>0.65770741668098964</v>
      </c>
      <c r="F75" s="11">
        <f t="shared" si="169"/>
        <v>-0.86286969160561011</v>
      </c>
      <c r="G75" s="11">
        <f t="shared" si="169"/>
        <v>0.15789346912693636</v>
      </c>
      <c r="H75" s="11">
        <f t="shared" si="169"/>
        <v>0.20789318970892734</v>
      </c>
      <c r="I75" s="11">
        <f t="shared" si="169"/>
        <v>0.88358478621204994</v>
      </c>
      <c r="J75" s="11">
        <f t="shared" si="169"/>
        <v>-0.75029790868487301</v>
      </c>
      <c r="K75" s="11">
        <f t="shared" si="169"/>
        <v>-0.62214797574636904</v>
      </c>
      <c r="L75" s="11">
        <f t="shared" si="169"/>
        <v>0.40361702194282478</v>
      </c>
      <c r="M75" s="11">
        <f t="shared" si="169"/>
        <v>0.21636803743653482</v>
      </c>
      <c r="N75" s="11">
        <f t="shared" si="169"/>
        <v>-0.60570954840842472</v>
      </c>
      <c r="O75" s="11">
        <f t="shared" si="169"/>
        <v>-5.868945603608574E-2</v>
      </c>
      <c r="P75" s="11">
        <f t="shared" si="169"/>
        <v>1.178411655564403E-2</v>
      </c>
      <c r="Q75" s="11">
        <f t="shared" si="169"/>
        <v>0.62915581056996861</v>
      </c>
      <c r="R75" s="11">
        <f t="shared" si="169"/>
        <v>-1.2062810981815522</v>
      </c>
      <c r="S75" s="11">
        <f t="shared" si="169"/>
        <v>0.5400582490889676</v>
      </c>
      <c r="T75" s="11">
        <f t="shared" si="169"/>
        <v>0.37325351457469313</v>
      </c>
      <c r="U75" s="11">
        <f t="shared" si="169"/>
        <v>0.39593732476779037</v>
      </c>
      <c r="V75" s="11">
        <f t="shared" si="169"/>
        <v>-0.24888286314464722</v>
      </c>
      <c r="W75" s="11">
        <f t="shared" si="169"/>
        <v>-0.49303545266016519</v>
      </c>
      <c r="X75" s="11">
        <f t="shared" si="169"/>
        <v>0.4121891088588151</v>
      </c>
      <c r="Y75" s="11">
        <f t="shared" si="169"/>
        <v>0.67223274617722195</v>
      </c>
      <c r="Z75" s="11">
        <f t="shared" si="169"/>
        <v>-0.36194753184601069</v>
      </c>
      <c r="AA75" s="11">
        <f t="shared" si="169"/>
        <v>4.5800725188539358E-2</v>
      </c>
      <c r="AB75" s="11">
        <f t="shared" si="169"/>
        <v>-0.1861225066262899</v>
      </c>
      <c r="AC75" s="11">
        <f t="shared" si="169"/>
        <v>1.1780514335321566</v>
      </c>
      <c r="AD75" s="11">
        <f t="shared" si="169"/>
        <v>0.18835359607658822</v>
      </c>
      <c r="AE75" s="11">
        <f t="shared" si="169"/>
        <v>-0.30300845715570651</v>
      </c>
      <c r="AF75" s="11">
        <f t="shared" si="169"/>
        <v>0.55576987859870874</v>
      </c>
      <c r="AG75" s="11">
        <f t="shared" si="169"/>
        <v>-0.26407383678448648</v>
      </c>
      <c r="AH75" s="11">
        <f t="shared" si="169"/>
        <v>-0.71953318498094121</v>
      </c>
      <c r="AI75" s="11">
        <f t="shared" si="169"/>
        <v>1.1638462041766113</v>
      </c>
      <c r="AJ75" s="11">
        <f t="shared" ref="AJ75:BO75" si="170">AI14/AI$7*AJ45</f>
        <v>0.56955250451306227</v>
      </c>
      <c r="AK75" s="11">
        <f t="shared" si="170"/>
        <v>9.9918386682485746E-2</v>
      </c>
      <c r="AL75" s="11">
        <f t="shared" si="170"/>
        <v>-1.9603960577223394E-2</v>
      </c>
      <c r="AM75" s="11">
        <f t="shared" si="170"/>
        <v>-0.18203990103997189</v>
      </c>
      <c r="AN75" s="11">
        <f t="shared" si="170"/>
        <v>0.11777855494383754</v>
      </c>
      <c r="AO75" s="11">
        <f t="shared" si="170"/>
        <v>-5.7722742512069582E-2</v>
      </c>
      <c r="AP75" s="11">
        <f t="shared" si="170"/>
        <v>0.41794091150372287</v>
      </c>
      <c r="AQ75" s="11">
        <f t="shared" si="170"/>
        <v>-0.63606634076620172</v>
      </c>
      <c r="AR75" s="11">
        <f t="shared" si="170"/>
        <v>0.19318865053766454</v>
      </c>
      <c r="AS75" s="11">
        <f t="shared" si="170"/>
        <v>-9.3469333348659811E-2</v>
      </c>
      <c r="AT75" s="11">
        <f t="shared" si="170"/>
        <v>0.38913001426828819</v>
      </c>
      <c r="AU75" s="11">
        <f t="shared" si="170"/>
        <v>-0.35197067925969389</v>
      </c>
      <c r="AV75" s="11">
        <f t="shared" si="170"/>
        <v>-0.11153258142085261</v>
      </c>
      <c r="AW75" s="11">
        <f t="shared" si="170"/>
        <v>-0.40862127311288854</v>
      </c>
      <c r="AX75" s="11">
        <f t="shared" si="170"/>
        <v>-0.49935508267861289</v>
      </c>
      <c r="AY75" s="11">
        <f t="shared" si="170"/>
        <v>-0.2091866698534009</v>
      </c>
      <c r="AZ75" s="11">
        <f t="shared" si="170"/>
        <v>-4.8922627527955682E-2</v>
      </c>
      <c r="BA75" s="11">
        <f t="shared" si="170"/>
        <v>3.9700633324053353E-2</v>
      </c>
      <c r="BB75" s="11">
        <f t="shared" si="170"/>
        <v>-4.9053899928404615E-2</v>
      </c>
      <c r="BC75" s="11">
        <f t="shared" si="170"/>
        <v>-0.16536384931266637</v>
      </c>
      <c r="BD75" s="11">
        <f t="shared" si="170"/>
        <v>-0.17545554046217371</v>
      </c>
      <c r="BE75" s="11">
        <f t="shared" si="170"/>
        <v>3.9975019918488508E-2</v>
      </c>
      <c r="BF75" s="11">
        <f t="shared" si="170"/>
        <v>3.9987538548505092E-2</v>
      </c>
      <c r="BG75" s="11">
        <f t="shared" si="170"/>
        <v>-0.26112622419456527</v>
      </c>
      <c r="BH75" s="11">
        <f t="shared" si="170"/>
        <v>0.15128328927728688</v>
      </c>
      <c r="BI75" s="11">
        <f t="shared" si="170"/>
        <v>0.21208101458963263</v>
      </c>
      <c r="BJ75" s="11">
        <f t="shared" si="170"/>
        <v>0.1602596728397607</v>
      </c>
      <c r="BK75" s="11">
        <f t="shared" si="170"/>
        <v>-0.33121317667632055</v>
      </c>
      <c r="BL75" s="11">
        <f t="shared" si="170"/>
        <v>-0.20983836519280721</v>
      </c>
      <c r="BM75" s="11">
        <f t="shared" si="170"/>
        <v>9.7593686563018978E-2</v>
      </c>
      <c r="BN75" s="11">
        <f t="shared" si="170"/>
        <v>0.13626408281426228</v>
      </c>
      <c r="BO75" s="11">
        <f t="shared" si="170"/>
        <v>2.550657585662498E-14</v>
      </c>
      <c r="BP75" s="11">
        <f t="shared" ref="BP75:CU75" si="171">BO14/BO$7*BP45</f>
        <v>-0.10250230836746885</v>
      </c>
      <c r="BQ75" s="11">
        <f t="shared" si="171"/>
        <v>0.29898067809962142</v>
      </c>
      <c r="BR75" s="11">
        <f t="shared" si="171"/>
        <v>-2.7779941686288168E-2</v>
      </c>
      <c r="BS75" s="11">
        <f t="shared" si="171"/>
        <v>5.5736126705565943E-2</v>
      </c>
      <c r="BT75" s="11">
        <f t="shared" si="171"/>
        <v>1.8307650384343389E-2</v>
      </c>
      <c r="BU75" s="11">
        <f t="shared" si="171"/>
        <v>0.3479304086918959</v>
      </c>
      <c r="BV75" s="11">
        <f t="shared" si="171"/>
        <v>-8.999216521261658E-3</v>
      </c>
      <c r="BW75" s="11">
        <f t="shared" si="171"/>
        <v>-0.21002496891325223</v>
      </c>
      <c r="BX75" s="11">
        <f t="shared" si="171"/>
        <v>-0.1055304879555177</v>
      </c>
      <c r="BY75" s="11">
        <f t="shared" si="171"/>
        <v>0.11720343800494062</v>
      </c>
      <c r="BZ75" s="11">
        <f t="shared" si="171"/>
        <v>-0.26713661226304386</v>
      </c>
      <c r="CA75" s="11">
        <f t="shared" si="171"/>
        <v>-0.28046118651449331</v>
      </c>
      <c r="CB75" s="11">
        <f t="shared" si="171"/>
        <v>-0.59118244513714691</v>
      </c>
      <c r="CC75" s="11">
        <f t="shared" si="171"/>
        <v>7.5803048046656746E-2</v>
      </c>
      <c r="CD75" s="11">
        <f t="shared" si="171"/>
        <v>-0.21318414380874104</v>
      </c>
      <c r="CE75" s="11">
        <f t="shared" si="171"/>
        <v>-0.12259676217986398</v>
      </c>
      <c r="CF75" s="11">
        <f t="shared" si="171"/>
        <v>-0.10439321859995912</v>
      </c>
      <c r="CG75" s="11">
        <f t="shared" si="171"/>
        <v>0.30657706255014422</v>
      </c>
      <c r="CH75" s="11">
        <f t="shared" si="171"/>
        <v>1.9122302425711071E-2</v>
      </c>
      <c r="CI75" s="11">
        <f t="shared" si="171"/>
        <v>8.6202148508743998E-2</v>
      </c>
      <c r="CJ75" s="11">
        <f t="shared" si="171"/>
        <v>2.8461386707789933E-2</v>
      </c>
      <c r="CK75" s="11">
        <f t="shared" si="171"/>
        <v>0.28094378135430997</v>
      </c>
      <c r="CL75" s="11">
        <f t="shared" si="171"/>
        <v>1.8728877254812825E-2</v>
      </c>
      <c r="CM75" s="11">
        <f t="shared" si="171"/>
        <v>-3.701836866807906E-2</v>
      </c>
      <c r="CN75" s="11">
        <f t="shared" si="171"/>
        <v>1.8510538720109392E-2</v>
      </c>
      <c r="CO75" s="11">
        <f t="shared" si="171"/>
        <v>2.7548209265745398E-2</v>
      </c>
      <c r="CP75" s="11">
        <f t="shared" si="171"/>
        <v>0.22421308056204009</v>
      </c>
      <c r="CQ75" s="11">
        <f t="shared" si="171"/>
        <v>-0.18561283604206244</v>
      </c>
      <c r="CR75" s="11">
        <f t="shared" si="171"/>
        <v>0.13658904497301549</v>
      </c>
      <c r="CS75" s="11">
        <f t="shared" si="171"/>
        <v>0.17264450147255067</v>
      </c>
      <c r="CT75" s="11">
        <f t="shared" si="171"/>
        <v>0.39758488078807036</v>
      </c>
      <c r="CU75" s="11">
        <f t="shared" si="171"/>
        <v>0.20650499381820073</v>
      </c>
      <c r="CV75" s="11">
        <f t="shared" ref="CV75:EA75" si="172">CU14/CU$7*CV45</f>
        <v>0.21420857351731637</v>
      </c>
      <c r="CW75" s="11">
        <f t="shared" si="172"/>
        <v>0.15922730005722613</v>
      </c>
      <c r="CX75" s="11">
        <f t="shared" si="172"/>
        <v>0.45058837443891886</v>
      </c>
      <c r="CY75" s="11">
        <f t="shared" si="172"/>
        <v>0.10363611840340592</v>
      </c>
      <c r="CZ75" s="11">
        <f t="shared" si="172"/>
        <v>-8.4710678406397146E-3</v>
      </c>
      <c r="DA75" s="11">
        <f t="shared" si="172"/>
        <v>0.13655583940047863</v>
      </c>
      <c r="DB75" s="11">
        <f t="shared" si="172"/>
        <v>0.57388129505998808</v>
      </c>
      <c r="DC75" s="11">
        <f t="shared" si="172"/>
        <v>-4.938554742108188E-2</v>
      </c>
      <c r="DD75" s="11">
        <f t="shared" si="172"/>
        <v>0.18398439051738821</v>
      </c>
      <c r="DE75" s="11">
        <f t="shared" si="172"/>
        <v>0.2075900877505126</v>
      </c>
      <c r="DF75" s="11">
        <f t="shared" si="172"/>
        <v>0.42989657404089365</v>
      </c>
      <c r="DG75" s="11">
        <f t="shared" si="172"/>
        <v>8.9172102924948815E-2</v>
      </c>
      <c r="DH75" s="11">
        <f t="shared" si="172"/>
        <v>0.14587367719601835</v>
      </c>
      <c r="DI75" s="11">
        <f t="shared" si="172"/>
        <v>0.11217486592055913</v>
      </c>
      <c r="DJ75" s="11">
        <f t="shared" si="172"/>
        <v>0.53161276353859177</v>
      </c>
      <c r="DK75" s="11">
        <f t="shared" si="172"/>
        <v>-7.8453912989396475E-3</v>
      </c>
      <c r="DL75" s="11">
        <f t="shared" si="172"/>
        <v>-6.1967203510832049E-2</v>
      </c>
      <c r="DM75" s="11">
        <f t="shared" si="172"/>
        <v>-0.10752525910426108</v>
      </c>
      <c r="DN75" s="11">
        <f t="shared" si="172"/>
        <v>0.63175593858599732</v>
      </c>
      <c r="DO75" s="11">
        <f t="shared" si="172"/>
        <v>-9.12141313082412E-2</v>
      </c>
      <c r="DP75" s="11">
        <f t="shared" si="172"/>
        <v>6.9275390703838105E-2</v>
      </c>
      <c r="DQ75" s="11">
        <f t="shared" si="172"/>
        <v>0.14618699854728531</v>
      </c>
      <c r="DR75" s="11">
        <f t="shared" si="172"/>
        <v>0.46379223425176425</v>
      </c>
      <c r="DS75" s="11">
        <f t="shared" si="172"/>
        <v>-7.9283403767264043E-14</v>
      </c>
      <c r="DT75" s="42">
        <f t="shared" si="172"/>
        <v>-1.3365217133821146</v>
      </c>
      <c r="DU75" s="42">
        <f t="shared" si="172"/>
        <v>0.13663117509257283</v>
      </c>
      <c r="DV75" s="42">
        <f t="shared" si="172"/>
        <v>0.77046118811863074</v>
      </c>
      <c r="DW75" s="11">
        <f t="shared" si="172"/>
        <v>-8.0283453178315603E-2</v>
      </c>
      <c r="DX75" s="11">
        <f t="shared" si="172"/>
        <v>-0.48630069695772404</v>
      </c>
      <c r="DY75" s="11">
        <f t="shared" si="172"/>
        <v>0.40701215794598167</v>
      </c>
      <c r="DZ75" s="11">
        <f t="shared" si="172"/>
        <v>1.1714184131234737</v>
      </c>
      <c r="EA75" s="11">
        <f t="shared" si="172"/>
        <v>0.4976128322396709</v>
      </c>
      <c r="EB75" s="11">
        <f t="shared" ref="EB75:FJ75" si="173">EA14/EA$7*EB45</f>
        <v>-0.21738136424713539</v>
      </c>
      <c r="EC75" s="11">
        <f t="shared" si="173"/>
        <v>0.39305569171069166</v>
      </c>
      <c r="ED75" s="11">
        <f t="shared" si="173"/>
        <v>0.40399680005503719</v>
      </c>
      <c r="EE75" s="11">
        <f t="shared" si="173"/>
        <v>-6.7128967176305579E-2</v>
      </c>
      <c r="EF75" s="11">
        <f t="shared" si="173"/>
        <v>-0.43156977351593806</v>
      </c>
      <c r="EG75" s="11">
        <f t="shared" si="173"/>
        <v>7.5355615415971536E-2</v>
      </c>
      <c r="EH75" s="11">
        <f t="shared" si="173"/>
        <v>0.29274438856747986</v>
      </c>
      <c r="EI75" s="11">
        <f t="shared" si="173"/>
        <v>-8.1860371330620879E-2</v>
      </c>
      <c r="EJ75" s="11">
        <f t="shared" si="173"/>
        <v>-0.22621493506734724</v>
      </c>
      <c r="EK75" s="11">
        <f t="shared" si="173"/>
        <v>0.24291904251452678</v>
      </c>
      <c r="EL75" s="11">
        <f t="shared" si="173"/>
        <v>0.69206834648096438</v>
      </c>
      <c r="EM75" s="11">
        <f t="shared" si="173"/>
        <v>-0.41125130495444806</v>
      </c>
      <c r="EN75" s="11">
        <f t="shared" si="173"/>
        <v>-0.58008478684918596</v>
      </c>
      <c r="EO75" s="12">
        <f t="shared" si="173"/>
        <v>0.39600204934144612</v>
      </c>
      <c r="EP75" s="12">
        <f t="shared" si="173"/>
        <v>0.31848209413068879</v>
      </c>
      <c r="EQ75" s="12">
        <f t="shared" si="173"/>
        <v>-2.3350080470540133E-2</v>
      </c>
      <c r="ER75" s="12">
        <f t="shared" si="173"/>
        <v>3.7073944527101665E-2</v>
      </c>
      <c r="ES75" s="12">
        <f t="shared" si="173"/>
        <v>0.17024102688923023</v>
      </c>
      <c r="ET75" s="12">
        <f t="shared" si="173"/>
        <v>0.13533207164525254</v>
      </c>
      <c r="EU75" s="12">
        <f t="shared" si="173"/>
        <v>7.040084908591894E-2</v>
      </c>
      <c r="EV75" s="12">
        <f t="shared" si="173"/>
        <v>6.9772915611079608E-2</v>
      </c>
      <c r="EW75" s="12">
        <f t="shared" si="173"/>
        <v>9.0460944239112759E-2</v>
      </c>
      <c r="EX75" s="12">
        <f t="shared" si="173"/>
        <v>6.5584187704457592E-2</v>
      </c>
      <c r="EY75" s="12">
        <f t="shared" si="173"/>
        <v>9.3094587265207057E-2</v>
      </c>
      <c r="EZ75" s="12">
        <f t="shared" si="173"/>
        <v>5.5899212267696355E-2</v>
      </c>
      <c r="FA75" s="12">
        <f t="shared" si="173"/>
        <v>5.0952108469787802E-2</v>
      </c>
      <c r="FB75" s="12">
        <f t="shared" si="173"/>
        <v>5.7467158824882444E-2</v>
      </c>
      <c r="FC75" s="12">
        <f t="shared" si="173"/>
        <v>6.1159851619541329E-2</v>
      </c>
      <c r="FD75" s="12">
        <f t="shared" si="173"/>
        <v>4.6043060859874411E-2</v>
      </c>
      <c r="FE75" s="12">
        <f t="shared" si="173"/>
        <v>4.4838827977269492E-2</v>
      </c>
      <c r="FF75" s="12">
        <f t="shared" si="173"/>
        <v>4.8362790718418036E-2</v>
      </c>
      <c r="FG75" s="12">
        <f t="shared" si="173"/>
        <v>5.5009924613320042E-2</v>
      </c>
      <c r="FH75" s="12">
        <f t="shared" si="173"/>
        <v>3.8879883611867463E-2</v>
      </c>
      <c r="FI75" s="12">
        <f t="shared" si="173"/>
        <v>4.1028697490710336E-2</v>
      </c>
      <c r="FJ75" s="12">
        <f t="shared" si="173"/>
        <v>3.6430707831634671E-2</v>
      </c>
    </row>
    <row r="76" spans="2:166" x14ac:dyDescent="0.2">
      <c r="B76" t="str">
        <f t="shared" si="133"/>
        <v xml:space="preserve">   Information</v>
      </c>
      <c r="C76" s="11"/>
      <c r="D76" s="11">
        <f t="shared" ref="D76:AI76" si="174">C15/C$7*D46</f>
        <v>-6.0237964669168795E-2</v>
      </c>
      <c r="E76" s="11">
        <f t="shared" si="174"/>
        <v>0.17220832088615448</v>
      </c>
      <c r="F76" s="11">
        <f t="shared" si="174"/>
        <v>-0.16301135488664539</v>
      </c>
      <c r="G76" s="11">
        <f t="shared" si="174"/>
        <v>0.24754223937342154</v>
      </c>
      <c r="H76" s="11">
        <f t="shared" si="174"/>
        <v>0.24813947518963611</v>
      </c>
      <c r="I76" s="11">
        <f t="shared" si="174"/>
        <v>0.20908875363110632</v>
      </c>
      <c r="J76" s="11">
        <f t="shared" si="174"/>
        <v>0.28358227220746646</v>
      </c>
      <c r="K76" s="11">
        <f t="shared" si="174"/>
        <v>0.17043035751134392</v>
      </c>
      <c r="L76" s="11">
        <f t="shared" si="174"/>
        <v>5.9608090437738598E-2</v>
      </c>
      <c r="M76" s="11">
        <f t="shared" si="174"/>
        <v>0.16871208738580543</v>
      </c>
      <c r="N76" s="11">
        <f t="shared" si="174"/>
        <v>0.26819228922163152</v>
      </c>
      <c r="O76" s="11">
        <f t="shared" si="174"/>
        <v>0.30529520528789617</v>
      </c>
      <c r="P76" s="11">
        <f t="shared" si="174"/>
        <v>0.27931935187627932</v>
      </c>
      <c r="Q76" s="11">
        <f t="shared" si="174"/>
        <v>0.4944685493466553</v>
      </c>
      <c r="R76" s="11">
        <f t="shared" si="174"/>
        <v>-0.13652573531745243</v>
      </c>
      <c r="S76" s="11">
        <f t="shared" si="174"/>
        <v>0.24060404245759676</v>
      </c>
      <c r="T76" s="11">
        <f t="shared" si="174"/>
        <v>0.21488574070998873</v>
      </c>
      <c r="U76" s="11">
        <f t="shared" si="174"/>
        <v>8.1995935913899448E-2</v>
      </c>
      <c r="V76" s="11">
        <f t="shared" si="174"/>
        <v>1.0350693159808027</v>
      </c>
      <c r="W76" s="11">
        <f t="shared" si="174"/>
        <v>0.24652989503010461</v>
      </c>
      <c r="X76" s="11">
        <f t="shared" si="174"/>
        <v>0.60178058847697202</v>
      </c>
      <c r="Y76" s="11">
        <f t="shared" si="174"/>
        <v>0.49959892812311874</v>
      </c>
      <c r="Z76" s="11">
        <f t="shared" si="174"/>
        <v>0.67313599552020509</v>
      </c>
      <c r="AA76" s="11">
        <f t="shared" si="174"/>
        <v>0.22099098046488627</v>
      </c>
      <c r="AB76" s="11">
        <f t="shared" si="174"/>
        <v>0.41568826647424328</v>
      </c>
      <c r="AC76" s="11">
        <f t="shared" si="174"/>
        <v>-0.12013389061437153</v>
      </c>
      <c r="AD76" s="11">
        <f t="shared" si="174"/>
        <v>0.2795643354813121</v>
      </c>
      <c r="AE76" s="11">
        <f t="shared" si="174"/>
        <v>0.37726467882154063</v>
      </c>
      <c r="AF76" s="11">
        <f t="shared" si="174"/>
        <v>0.361391140769174</v>
      </c>
      <c r="AG76" s="11">
        <f t="shared" si="174"/>
        <v>0.56789405625669365</v>
      </c>
      <c r="AH76" s="11">
        <f t="shared" si="174"/>
        <v>0.11425293969305153</v>
      </c>
      <c r="AI76" s="11">
        <f t="shared" si="174"/>
        <v>0.29085694767422526</v>
      </c>
      <c r="AJ76" s="11">
        <f t="shared" ref="AJ76:BO76" si="175">AI15/AI$7*AJ46</f>
        <v>0.11159002557263244</v>
      </c>
      <c r="AK76" s="11">
        <f t="shared" si="175"/>
        <v>0.46381928019169649</v>
      </c>
      <c r="AL76" s="11">
        <f t="shared" si="175"/>
        <v>0.32300577617907233</v>
      </c>
      <c r="AM76" s="11">
        <f t="shared" si="175"/>
        <v>0.90088983138343792</v>
      </c>
      <c r="AN76" s="11">
        <f t="shared" si="175"/>
        <v>0.22755699898863879</v>
      </c>
      <c r="AO76" s="11">
        <f t="shared" si="175"/>
        <v>1.2186365745445904</v>
      </c>
      <c r="AP76" s="11">
        <f t="shared" si="175"/>
        <v>0.16514517104304846</v>
      </c>
      <c r="AQ76" s="11">
        <f t="shared" si="175"/>
        <v>1.4211452031824796</v>
      </c>
      <c r="AR76" s="11">
        <f t="shared" si="175"/>
        <v>0.84509590617519204</v>
      </c>
      <c r="AS76" s="11">
        <f t="shared" si="175"/>
        <v>1.0840471813641592</v>
      </c>
      <c r="AT76" s="11">
        <f t="shared" si="175"/>
        <v>0.38532146428487574</v>
      </c>
      <c r="AU76" s="11">
        <f t="shared" si="175"/>
        <v>-1.86492552080352E-2</v>
      </c>
      <c r="AV76" s="11">
        <f t="shared" si="175"/>
        <v>-0.43741809077479771</v>
      </c>
      <c r="AW76" s="11">
        <f t="shared" si="175"/>
        <v>-0.44882875343930501</v>
      </c>
      <c r="AX76" s="11">
        <f t="shared" si="175"/>
        <v>-0.19782360358177595</v>
      </c>
      <c r="AY76" s="11">
        <f t="shared" si="175"/>
        <v>-0.43317398008889596</v>
      </c>
      <c r="AZ76" s="11">
        <f t="shared" si="175"/>
        <v>-0.15560911970308458</v>
      </c>
      <c r="BA76" s="11">
        <f t="shared" si="175"/>
        <v>-0.12738999531197431</v>
      </c>
      <c r="BB76" s="11">
        <f t="shared" si="175"/>
        <v>-3.9324749588571004E-2</v>
      </c>
      <c r="BC76" s="11">
        <f t="shared" si="175"/>
        <v>-0.19506984477373415</v>
      </c>
      <c r="BD76" s="11">
        <f t="shared" si="175"/>
        <v>-0.16667481584931446</v>
      </c>
      <c r="BE76" s="11">
        <f t="shared" si="175"/>
        <v>8.0081552804731282E-2</v>
      </c>
      <c r="BF76" s="11">
        <f t="shared" si="175"/>
        <v>0.16110870477989739</v>
      </c>
      <c r="BG76" s="11">
        <f t="shared" si="175"/>
        <v>8.9953842341290779E-2</v>
      </c>
      <c r="BH76" s="11">
        <f t="shared" si="175"/>
        <v>0.11011719267863876</v>
      </c>
      <c r="BI76" s="11">
        <f t="shared" si="175"/>
        <v>-7.8691767579540967E-2</v>
      </c>
      <c r="BJ76" s="11">
        <f t="shared" si="175"/>
        <v>0.1898182576329327</v>
      </c>
      <c r="BK76" s="11">
        <f t="shared" si="175"/>
        <v>0.21865739866136064</v>
      </c>
      <c r="BL76" s="11">
        <f t="shared" si="175"/>
        <v>7.8415068552713296E-2</v>
      </c>
      <c r="BM76" s="11">
        <f t="shared" si="175"/>
        <v>7.771086761213962E-2</v>
      </c>
      <c r="BN76" s="11">
        <f t="shared" si="175"/>
        <v>9.662544635376917E-2</v>
      </c>
      <c r="BO76" s="11">
        <f t="shared" si="175"/>
        <v>0.15347909244876787</v>
      </c>
      <c r="BP76" s="11">
        <f t="shared" ref="BP76:CU76" si="176">BO15/BO$7*BP46</f>
        <v>0.55765311126129069</v>
      </c>
      <c r="BQ76" s="11">
        <f t="shared" si="176"/>
        <v>0.49289509441991042</v>
      </c>
      <c r="BR76" s="11">
        <f t="shared" si="176"/>
        <v>0.25507962460089328</v>
      </c>
      <c r="BS76" s="11">
        <f t="shared" si="176"/>
        <v>0.26315074110976849</v>
      </c>
      <c r="BT76" s="11">
        <f t="shared" si="176"/>
        <v>0.26027915676061619</v>
      </c>
      <c r="BU76" s="11">
        <f t="shared" si="176"/>
        <v>3.6372638443655139E-2</v>
      </c>
      <c r="BV76" s="11">
        <f t="shared" si="176"/>
        <v>0.1639336643097658</v>
      </c>
      <c r="BW76" s="11">
        <f t="shared" si="176"/>
        <v>0.33880437790610485</v>
      </c>
      <c r="BX76" s="11">
        <f t="shared" si="176"/>
        <v>0.30870488509353367</v>
      </c>
      <c r="BY76" s="11">
        <f t="shared" si="176"/>
        <v>0.40198203883038297</v>
      </c>
      <c r="BZ76" s="11">
        <f t="shared" si="176"/>
        <v>0.16151678224607466</v>
      </c>
      <c r="CA76" s="11">
        <f t="shared" si="176"/>
        <v>-6.3067752891912146E-2</v>
      </c>
      <c r="CB76" s="11">
        <f t="shared" si="176"/>
        <v>-0.29745341074265047</v>
      </c>
      <c r="CC76" s="11">
        <f t="shared" si="176"/>
        <v>-0.29507814715430147</v>
      </c>
      <c r="CD76" s="11">
        <f t="shared" si="176"/>
        <v>-3.7894084522720105E-2</v>
      </c>
      <c r="CE76" s="11">
        <f t="shared" si="176"/>
        <v>7.6864019720707832E-2</v>
      </c>
      <c r="CF76" s="11">
        <f t="shared" si="176"/>
        <v>-9.5979320815777515E-3</v>
      </c>
      <c r="CG76" s="11">
        <f t="shared" si="176"/>
        <v>3.8340687724033026E-2</v>
      </c>
      <c r="CH76" s="11">
        <f t="shared" si="176"/>
        <v>0.23224749846946652</v>
      </c>
      <c r="CI76" s="11">
        <f t="shared" si="176"/>
        <v>-3.7859219813052999E-2</v>
      </c>
      <c r="CJ76" s="11">
        <f t="shared" si="176"/>
        <v>9.5127383237038246E-2</v>
      </c>
      <c r="CK76" s="11">
        <f t="shared" si="176"/>
        <v>0.17093113336610347</v>
      </c>
      <c r="CL76" s="11">
        <f t="shared" si="176"/>
        <v>5.62662046312448E-2</v>
      </c>
      <c r="CM76" s="11">
        <f t="shared" si="176"/>
        <v>0.16902050535619054</v>
      </c>
      <c r="CN76" s="11">
        <f t="shared" si="176"/>
        <v>6.491364626202098E-2</v>
      </c>
      <c r="CO76" s="11">
        <f t="shared" si="176"/>
        <v>-0.20779198831635301</v>
      </c>
      <c r="CP76" s="11">
        <f t="shared" si="176"/>
        <v>5.487710288482954E-2</v>
      </c>
      <c r="CQ76" s="11">
        <f t="shared" si="176"/>
        <v>0.15500333230740868</v>
      </c>
      <c r="CR76" s="11">
        <f t="shared" si="176"/>
        <v>0.13566238495756733</v>
      </c>
      <c r="CS76" s="11">
        <f t="shared" si="176"/>
        <v>0.13483962031075311</v>
      </c>
      <c r="CT76" s="11">
        <f t="shared" si="176"/>
        <v>0.27940780851059166</v>
      </c>
      <c r="CU76" s="11">
        <f t="shared" si="176"/>
        <v>0.24065252384419236</v>
      </c>
      <c r="CV76" s="11">
        <f t="shared" ref="CV76:EA76" si="177">CU15/CU$7*CV46</f>
        <v>0.2390422951147676</v>
      </c>
      <c r="CW76" s="11">
        <f t="shared" si="177"/>
        <v>0.41940527184515097</v>
      </c>
      <c r="CX76" s="11">
        <f t="shared" si="177"/>
        <v>-3.4328504211248778E-2</v>
      </c>
      <c r="CY76" s="11">
        <f t="shared" si="177"/>
        <v>-3.409745440397758E-2</v>
      </c>
      <c r="CZ76" s="11">
        <f t="shared" si="177"/>
        <v>0.26728201886274755</v>
      </c>
      <c r="DA76" s="11">
        <f t="shared" si="177"/>
        <v>0.51223271940768555</v>
      </c>
      <c r="DB76" s="11">
        <f t="shared" si="177"/>
        <v>0.50702740387601519</v>
      </c>
      <c r="DC76" s="11">
        <f t="shared" si="177"/>
        <v>0.42441946695517019</v>
      </c>
      <c r="DD76" s="11">
        <f t="shared" si="177"/>
        <v>0.53364254669126776</v>
      </c>
      <c r="DE76" s="11">
        <f t="shared" si="177"/>
        <v>0.54559275112998873</v>
      </c>
      <c r="DF76" s="11">
        <f t="shared" si="177"/>
        <v>0.46469553531552937</v>
      </c>
      <c r="DG76" s="11">
        <f t="shared" si="177"/>
        <v>0.36934156631394305</v>
      </c>
      <c r="DH76" s="11">
        <f t="shared" si="177"/>
        <v>0.31721730909071116</v>
      </c>
      <c r="DI76" s="11">
        <f t="shared" si="177"/>
        <v>0.29820614367479847</v>
      </c>
      <c r="DJ76" s="11">
        <f t="shared" si="177"/>
        <v>0.31340363303082619</v>
      </c>
      <c r="DK76" s="11">
        <f t="shared" si="177"/>
        <v>0.31165272323039633</v>
      </c>
      <c r="DL76" s="11">
        <f t="shared" si="177"/>
        <v>0.80643906501949869</v>
      </c>
      <c r="DM76" s="11">
        <f t="shared" si="177"/>
        <v>0.74337160903153654</v>
      </c>
      <c r="DN76" s="11">
        <f t="shared" si="177"/>
        <v>0.43499091783142213</v>
      </c>
      <c r="DO76" s="11">
        <f t="shared" si="177"/>
        <v>0.58532411366774173</v>
      </c>
      <c r="DP76" s="11">
        <f t="shared" si="177"/>
        <v>0.59118103072091088</v>
      </c>
      <c r="DQ76" s="11">
        <f t="shared" si="177"/>
        <v>0.80581559134695235</v>
      </c>
      <c r="DR76" s="11">
        <f t="shared" si="177"/>
        <v>0.11351515910086098</v>
      </c>
      <c r="DS76" s="11">
        <f t="shared" si="177"/>
        <v>0.44444024577357666</v>
      </c>
      <c r="DT76" s="42">
        <f t="shared" si="177"/>
        <v>-2.2408804697737577E-2</v>
      </c>
      <c r="DU76" s="42">
        <f t="shared" si="177"/>
        <v>9.3124058725629663E-2</v>
      </c>
      <c r="DV76" s="42">
        <f t="shared" si="177"/>
        <v>0.63868062014361537</v>
      </c>
      <c r="DW76" s="11">
        <f t="shared" si="177"/>
        <v>0.13021388303582729</v>
      </c>
      <c r="DX76" s="11">
        <f t="shared" si="177"/>
        <v>0.41270073819646186</v>
      </c>
      <c r="DY76" s="11">
        <f t="shared" si="177"/>
        <v>0.50687014995548929</v>
      </c>
      <c r="DZ76" s="11">
        <f t="shared" si="177"/>
        <v>1.1090611241220074</v>
      </c>
      <c r="EA76" s="11">
        <f t="shared" si="177"/>
        <v>5.3862664227566498E-2</v>
      </c>
      <c r="EB76" s="11">
        <f t="shared" ref="EB76:FJ76" si="178">EA15/EA$7*EB46</f>
        <v>0.83330286231169426</v>
      </c>
      <c r="EC76" s="11">
        <f t="shared" si="178"/>
        <v>-0.10571570309604164</v>
      </c>
      <c r="ED76" s="11">
        <f t="shared" si="178"/>
        <v>-0.16363619344601543</v>
      </c>
      <c r="EE76" s="11">
        <f t="shared" si="178"/>
        <v>-0.38328288962391771</v>
      </c>
      <c r="EF76" s="11">
        <f t="shared" si="178"/>
        <v>-0.64644757904028871</v>
      </c>
      <c r="EG76" s="11">
        <f t="shared" si="178"/>
        <v>-0.72204031814942882</v>
      </c>
      <c r="EH76" s="11">
        <f t="shared" si="178"/>
        <v>-0.57584894670251907</v>
      </c>
      <c r="EI76" s="11">
        <f t="shared" si="178"/>
        <v>-0.13406320020267884</v>
      </c>
      <c r="EJ76" s="11">
        <f t="shared" si="178"/>
        <v>-3.7203427794046527E-2</v>
      </c>
      <c r="EK76" s="11">
        <f t="shared" si="178"/>
        <v>7.4266866202951816E-3</v>
      </c>
      <c r="EL76" s="11">
        <f t="shared" si="178"/>
        <v>-0.30613230172356276</v>
      </c>
      <c r="EM76" s="11">
        <f t="shared" si="178"/>
        <v>-0.39639081936190362</v>
      </c>
      <c r="EN76" s="11">
        <f t="shared" si="178"/>
        <v>0.2883951133725518</v>
      </c>
      <c r="EO76" s="12">
        <f t="shared" si="178"/>
        <v>2.2844765987183668E-2</v>
      </c>
      <c r="EP76" s="12">
        <f t="shared" si="178"/>
        <v>5.9633498062975451E-2</v>
      </c>
      <c r="EQ76" s="12">
        <f t="shared" si="178"/>
        <v>-6.0124802171281425E-2</v>
      </c>
      <c r="ER76" s="12">
        <f t="shared" si="178"/>
        <v>6.2799883420692967E-2</v>
      </c>
      <c r="ES76" s="12">
        <f t="shared" si="178"/>
        <v>2.2308875991878689E-2</v>
      </c>
      <c r="ET76" s="12">
        <f t="shared" si="178"/>
        <v>5.6283936731141626E-2</v>
      </c>
      <c r="EU76" s="12">
        <f t="shared" si="178"/>
        <v>3.380976184523056E-2</v>
      </c>
      <c r="EV76" s="12">
        <f t="shared" si="178"/>
        <v>-2.5505940607960104E-2</v>
      </c>
      <c r="EW76" s="12">
        <f t="shared" si="178"/>
        <v>-4.5115164234636955E-2</v>
      </c>
      <c r="EX76" s="12">
        <f t="shared" si="178"/>
        <v>-6.2236958949043977E-2</v>
      </c>
      <c r="EY76" s="12">
        <f t="shared" si="178"/>
        <v>-2.4396500007208958E-3</v>
      </c>
      <c r="EZ76" s="12">
        <f t="shared" si="178"/>
        <v>5.4779741077989452E-3</v>
      </c>
      <c r="FA76" s="12">
        <f t="shared" si="178"/>
        <v>4.4547475833966538E-2</v>
      </c>
      <c r="FB76" s="12">
        <f t="shared" si="178"/>
        <v>4.7714548270991558E-2</v>
      </c>
      <c r="FC76" s="12">
        <f t="shared" si="178"/>
        <v>7.6395570204227339E-2</v>
      </c>
      <c r="FD76" s="12">
        <f t="shared" si="178"/>
        <v>0.1011027705849302</v>
      </c>
      <c r="FE76" s="12">
        <f t="shared" si="178"/>
        <v>0.11416785055372161</v>
      </c>
      <c r="FF76" s="12">
        <f t="shared" si="178"/>
        <v>0.12359149504345945</v>
      </c>
      <c r="FG76" s="12">
        <f t="shared" si="178"/>
        <v>0.13758261167730321</v>
      </c>
      <c r="FH76" s="12">
        <f t="shared" si="178"/>
        <v>0.12783677092467166</v>
      </c>
      <c r="FI76" s="12">
        <f t="shared" si="178"/>
        <v>0.14027138745737658</v>
      </c>
      <c r="FJ76" s="12">
        <f t="shared" si="178"/>
        <v>0.12976649258320933</v>
      </c>
    </row>
    <row r="77" spans="2:166" x14ac:dyDescent="0.2">
      <c r="B77" t="str">
        <f t="shared" si="133"/>
        <v xml:space="preserve">   Financial activities</v>
      </c>
      <c r="C77" s="11"/>
      <c r="D77" s="11">
        <f t="shared" ref="D77:AI77" si="179">C16/C$7*D47</f>
        <v>0.14695871153280435</v>
      </c>
      <c r="E77" s="11">
        <f t="shared" si="179"/>
        <v>1.2039639988896872E-2</v>
      </c>
      <c r="F77" s="11">
        <f t="shared" si="179"/>
        <v>-0.17664137918609166</v>
      </c>
      <c r="G77" s="11">
        <f t="shared" si="179"/>
        <v>3.60521527374651E-2</v>
      </c>
      <c r="H77" s="11">
        <f t="shared" si="179"/>
        <v>0.19464988174528999</v>
      </c>
      <c r="I77" s="11">
        <f t="shared" si="179"/>
        <v>-0.1544011830293803</v>
      </c>
      <c r="J77" s="11">
        <f t="shared" si="179"/>
        <v>-5.9359592903212369E-2</v>
      </c>
      <c r="K77" s="11">
        <f t="shared" si="179"/>
        <v>0.30351327459945415</v>
      </c>
      <c r="L77" s="11">
        <f t="shared" si="179"/>
        <v>2.3705331255220331E-2</v>
      </c>
      <c r="M77" s="11">
        <f t="shared" si="179"/>
        <v>0.251713579598485</v>
      </c>
      <c r="N77" s="11">
        <f t="shared" si="179"/>
        <v>0.51097416000012386</v>
      </c>
      <c r="O77" s="11">
        <f t="shared" si="179"/>
        <v>5.9183965955942934E-2</v>
      </c>
      <c r="P77" s="11">
        <f t="shared" si="179"/>
        <v>4.7217233676384307E-2</v>
      </c>
      <c r="Q77" s="11">
        <f t="shared" si="179"/>
        <v>0.78351123195706074</v>
      </c>
      <c r="R77" s="11">
        <f t="shared" si="179"/>
        <v>-0.17160171538403624</v>
      </c>
      <c r="S77" s="11">
        <f t="shared" si="179"/>
        <v>0.8980651811929663</v>
      </c>
      <c r="T77" s="11">
        <f t="shared" si="179"/>
        <v>-0.55399743336006924</v>
      </c>
      <c r="U77" s="11">
        <f t="shared" si="179"/>
        <v>-0.27431869039276108</v>
      </c>
      <c r="V77" s="11">
        <f t="shared" si="179"/>
        <v>-0.53738973496894427</v>
      </c>
      <c r="W77" s="11">
        <f t="shared" si="179"/>
        <v>-0.11378101699247049</v>
      </c>
      <c r="X77" s="11">
        <f t="shared" si="179"/>
        <v>-0.16875263404734217</v>
      </c>
      <c r="Y77" s="11">
        <f t="shared" si="179"/>
        <v>0.39519221780731045</v>
      </c>
      <c r="Z77" s="11">
        <f t="shared" si="179"/>
        <v>0.25278442534873485</v>
      </c>
      <c r="AA77" s="11">
        <f t="shared" si="179"/>
        <v>0.19610388983754101</v>
      </c>
      <c r="AB77" s="11">
        <f t="shared" si="179"/>
        <v>0.10078544450695968</v>
      </c>
      <c r="AC77" s="11">
        <f t="shared" si="179"/>
        <v>0.15601486634168832</v>
      </c>
      <c r="AD77" s="11">
        <f t="shared" si="179"/>
        <v>-1.0899163595848827E-2</v>
      </c>
      <c r="AE77" s="11">
        <f t="shared" si="179"/>
        <v>3.2256586775940864E-2</v>
      </c>
      <c r="AF77" s="11">
        <f t="shared" si="179"/>
        <v>0.34667209050544001</v>
      </c>
      <c r="AG77" s="11">
        <f t="shared" si="179"/>
        <v>0.32889576844415691</v>
      </c>
      <c r="AH77" s="11">
        <f t="shared" si="179"/>
        <v>0.61882669325625139</v>
      </c>
      <c r="AI77" s="11">
        <f t="shared" si="179"/>
        <v>-0.22961578573561467</v>
      </c>
      <c r="AJ77" s="11">
        <f t="shared" ref="AJ77:BO77" si="180">AI16/AI$7*AJ47</f>
        <v>1.1264326920526366</v>
      </c>
      <c r="AK77" s="11">
        <f t="shared" si="180"/>
        <v>0.52085754503212278</v>
      </c>
      <c r="AL77" s="11">
        <f t="shared" si="180"/>
        <v>0.84495303708948977</v>
      </c>
      <c r="AM77" s="11">
        <f t="shared" si="180"/>
        <v>5.8648899648555866E-2</v>
      </c>
      <c r="AN77" s="11">
        <f t="shared" si="180"/>
        <v>0.20639764844344649</v>
      </c>
      <c r="AO77" s="11">
        <f t="shared" si="180"/>
        <v>0.22534760016709665</v>
      </c>
      <c r="AP77" s="11">
        <f t="shared" si="180"/>
        <v>-9.5372990488026846E-2</v>
      </c>
      <c r="AQ77" s="11">
        <f t="shared" si="180"/>
        <v>1.9068163742185892E-2</v>
      </c>
      <c r="AR77" s="11">
        <f t="shared" si="180"/>
        <v>-0.12244949005700376</v>
      </c>
      <c r="AS77" s="11">
        <f t="shared" si="180"/>
        <v>-6.5749018030610978E-2</v>
      </c>
      <c r="AT77" s="11">
        <f t="shared" si="180"/>
        <v>0.10392468465849009</v>
      </c>
      <c r="AU77" s="11">
        <f t="shared" si="180"/>
        <v>0.34300122018681672</v>
      </c>
      <c r="AV77" s="11">
        <f t="shared" si="180"/>
        <v>9.3993135807604027E-3</v>
      </c>
      <c r="AW77" s="11">
        <f t="shared" si="180"/>
        <v>0.52609241175062837</v>
      </c>
      <c r="AX77" s="11">
        <f t="shared" si="180"/>
        <v>-0.14210491503364342</v>
      </c>
      <c r="AY77" s="11">
        <f t="shared" si="180"/>
        <v>-0.45394488193744165</v>
      </c>
      <c r="AZ77" s="11">
        <f t="shared" si="180"/>
        <v>7.9007097617904185E-2</v>
      </c>
      <c r="BA77" s="11">
        <f t="shared" si="180"/>
        <v>7.9447380914876659E-2</v>
      </c>
      <c r="BB77" s="11">
        <f t="shared" si="180"/>
        <v>0.19936567376402467</v>
      </c>
      <c r="BC77" s="11">
        <f t="shared" si="180"/>
        <v>0.31183570478333789</v>
      </c>
      <c r="BD77" s="11">
        <f t="shared" si="180"/>
        <v>0.1904618391402044</v>
      </c>
      <c r="BE77" s="11">
        <f t="shared" si="180"/>
        <v>0.2624735574802875</v>
      </c>
      <c r="BF77" s="11">
        <f t="shared" si="180"/>
        <v>-0.13836125571669272</v>
      </c>
      <c r="BG77" s="11">
        <f t="shared" si="180"/>
        <v>-0.14779078157678768</v>
      </c>
      <c r="BH77" s="11">
        <f t="shared" si="180"/>
        <v>-0.17709249182281311</v>
      </c>
      <c r="BI77" s="11">
        <f t="shared" si="180"/>
        <v>-4.9318877430845079E-2</v>
      </c>
      <c r="BJ77" s="11">
        <f t="shared" si="180"/>
        <v>9.8658618717093194E-3</v>
      </c>
      <c r="BK77" s="11">
        <f t="shared" si="180"/>
        <v>-0.19368633595631565</v>
      </c>
      <c r="BL77" s="11">
        <f t="shared" si="180"/>
        <v>0.18717517721136365</v>
      </c>
      <c r="BM77" s="11">
        <f t="shared" si="180"/>
        <v>0.49643511315308397</v>
      </c>
      <c r="BN77" s="11">
        <f t="shared" si="180"/>
        <v>0.23333126964415699</v>
      </c>
      <c r="BO77" s="11">
        <f t="shared" si="180"/>
        <v>0</v>
      </c>
      <c r="BP77" s="11">
        <f t="shared" ref="BP77:CU77" si="181">BO16/BO$7*BP47</f>
        <v>4.7228578406344694E-2</v>
      </c>
      <c r="BQ77" s="11">
        <f t="shared" si="181"/>
        <v>-9.3015035042537816E-2</v>
      </c>
      <c r="BR77" s="11">
        <f t="shared" si="181"/>
        <v>-3.7069722022254059E-2</v>
      </c>
      <c r="BS77" s="11">
        <f t="shared" si="181"/>
        <v>-3.6860785979103736E-2</v>
      </c>
      <c r="BT77" s="11">
        <f t="shared" si="181"/>
        <v>4.5802026631498828E-2</v>
      </c>
      <c r="BU77" s="11">
        <f t="shared" si="181"/>
        <v>-0.16171536055943855</v>
      </c>
      <c r="BV77" s="11">
        <f t="shared" si="181"/>
        <v>2.7066930072548279E-2</v>
      </c>
      <c r="BW77" s="11">
        <f t="shared" si="181"/>
        <v>-2.6818076289695774E-2</v>
      </c>
      <c r="BX77" s="11">
        <f t="shared" si="181"/>
        <v>-0.18474100191307358</v>
      </c>
      <c r="BY77" s="11">
        <f t="shared" si="181"/>
        <v>-0.28856819164613567</v>
      </c>
      <c r="BZ77" s="11">
        <f t="shared" si="181"/>
        <v>-0.48224205946842935</v>
      </c>
      <c r="CA77" s="11">
        <f t="shared" si="181"/>
        <v>-0.64223172092311043</v>
      </c>
      <c r="CB77" s="11">
        <f t="shared" si="181"/>
        <v>-0.47229892069527107</v>
      </c>
      <c r="CC77" s="11">
        <f t="shared" si="181"/>
        <v>-0.55294836990953444</v>
      </c>
      <c r="CD77" s="11">
        <f t="shared" si="181"/>
        <v>-0.43386332859394772</v>
      </c>
      <c r="CE77" s="11">
        <f t="shared" si="181"/>
        <v>-0.36412379958749358</v>
      </c>
      <c r="CF77" s="11">
        <f t="shared" si="181"/>
        <v>-2.8757081342414812E-2</v>
      </c>
      <c r="CG77" s="11">
        <f t="shared" si="181"/>
        <v>-8.5581142114790246E-2</v>
      </c>
      <c r="CH77" s="11">
        <f t="shared" si="181"/>
        <v>-1.9057834760604946E-2</v>
      </c>
      <c r="CI77" s="11">
        <f t="shared" si="181"/>
        <v>-0.122330771942669</v>
      </c>
      <c r="CJ77" s="11">
        <f t="shared" si="181"/>
        <v>-0.17754842881932112</v>
      </c>
      <c r="CK77" s="11">
        <f t="shared" si="181"/>
        <v>-0.22211558382041222</v>
      </c>
      <c r="CL77" s="11">
        <f t="shared" si="181"/>
        <v>-4.6576148170253538E-2</v>
      </c>
      <c r="CM77" s="11">
        <f t="shared" si="181"/>
        <v>-0.1106571059781956</v>
      </c>
      <c r="CN77" s="11">
        <f t="shared" si="181"/>
        <v>5.563208511959513E-2</v>
      </c>
      <c r="CO77" s="11">
        <f t="shared" si="181"/>
        <v>6.437003676405087E-2</v>
      </c>
      <c r="CP77" s="11">
        <f t="shared" si="181"/>
        <v>0.18464492993564169</v>
      </c>
      <c r="CQ77" s="11">
        <f t="shared" si="181"/>
        <v>0.28546997242560412</v>
      </c>
      <c r="CR77" s="11">
        <f t="shared" si="181"/>
        <v>0.17241417643418649</v>
      </c>
      <c r="CS77" s="11">
        <f t="shared" si="181"/>
        <v>8.0666902586396125E-2</v>
      </c>
      <c r="CT77" s="11">
        <f t="shared" si="181"/>
        <v>7.1204157321871228E-2</v>
      </c>
      <c r="CU77" s="11">
        <f t="shared" si="181"/>
        <v>-5.2481291867026159E-2</v>
      </c>
      <c r="CV77" s="11">
        <f t="shared" ref="CV77:EA77" si="182">CU16/CU$7*CV47</f>
        <v>3.4974733431607223E-2</v>
      </c>
      <c r="CW77" s="11">
        <f t="shared" si="182"/>
        <v>0.10513764117223469</v>
      </c>
      <c r="CX77" s="11">
        <f t="shared" si="182"/>
        <v>0.13020803871931341</v>
      </c>
      <c r="CY77" s="11">
        <f t="shared" si="182"/>
        <v>4.2845093196077079E-2</v>
      </c>
      <c r="CZ77" s="11">
        <f t="shared" si="182"/>
        <v>2.5482823864565796E-2</v>
      </c>
      <c r="DA77" s="11">
        <f t="shared" si="182"/>
        <v>8.4640707256441475E-2</v>
      </c>
      <c r="DB77" s="11">
        <f t="shared" si="182"/>
        <v>4.1789208443899419E-2</v>
      </c>
      <c r="DC77" s="11">
        <f t="shared" si="182"/>
        <v>0.15901931915316284</v>
      </c>
      <c r="DD77" s="11">
        <f t="shared" si="182"/>
        <v>8.2107460792074909E-3</v>
      </c>
      <c r="DE77" s="11">
        <f t="shared" si="182"/>
        <v>0.13131861585129095</v>
      </c>
      <c r="DF77" s="11">
        <f t="shared" si="182"/>
        <v>-5.6299613342567306E-2</v>
      </c>
      <c r="DG77" s="11">
        <f t="shared" si="182"/>
        <v>3.2213467053068941E-2</v>
      </c>
      <c r="DH77" s="11">
        <f t="shared" si="182"/>
        <v>0.15348095204354331</v>
      </c>
      <c r="DI77" s="11">
        <f t="shared" si="182"/>
        <v>9.5754425108534255E-2</v>
      </c>
      <c r="DJ77" s="11">
        <f t="shared" si="182"/>
        <v>0.1436108708445096</v>
      </c>
      <c r="DK77" s="11">
        <f t="shared" si="182"/>
        <v>0.26416493516792922</v>
      </c>
      <c r="DL77" s="11">
        <f t="shared" si="182"/>
        <v>0.12586497269988861</v>
      </c>
      <c r="DM77" s="11">
        <f t="shared" si="182"/>
        <v>2.3333144188629352E-2</v>
      </c>
      <c r="DN77" s="11">
        <f t="shared" si="182"/>
        <v>7.7316794213453232E-3</v>
      </c>
      <c r="DO77" s="11">
        <f t="shared" si="182"/>
        <v>0.14733218181893151</v>
      </c>
      <c r="DP77" s="11">
        <f t="shared" si="182"/>
        <v>0.14684186407702707</v>
      </c>
      <c r="DQ77" s="11">
        <f t="shared" si="182"/>
        <v>0.13019311319767377</v>
      </c>
      <c r="DR77" s="11">
        <f t="shared" si="182"/>
        <v>7.5661220652607067E-2</v>
      </c>
      <c r="DS77" s="11">
        <f t="shared" si="182"/>
        <v>-0.19197800603312673</v>
      </c>
      <c r="DT77" s="42">
        <f t="shared" si="182"/>
        <v>-0.65964252733445772</v>
      </c>
      <c r="DU77" s="42">
        <f t="shared" si="182"/>
        <v>0</v>
      </c>
      <c r="DV77" s="42">
        <f t="shared" si="182"/>
        <v>0.3514430286648817</v>
      </c>
      <c r="DW77" s="11">
        <f t="shared" si="182"/>
        <v>1.6198315050752841E-2</v>
      </c>
      <c r="DX77" s="11">
        <f t="shared" si="182"/>
        <v>4.8779334865034316E-2</v>
      </c>
      <c r="DY77" s="11">
        <f t="shared" si="182"/>
        <v>5.61634824809676E-2</v>
      </c>
      <c r="DZ77" s="11">
        <f t="shared" si="182"/>
        <v>0.3943025383410016</v>
      </c>
      <c r="EA77" s="11">
        <f t="shared" si="182"/>
        <v>0.28199265575037979</v>
      </c>
      <c r="EB77" s="11">
        <f t="shared" ref="EB77:FJ77" si="183">EA16/EA$7*EB47</f>
        <v>-8.3635337119072589E-2</v>
      </c>
      <c r="EC77" s="11">
        <f t="shared" si="183"/>
        <v>-0.10539503301786952</v>
      </c>
      <c r="ED77" s="11">
        <f t="shared" si="183"/>
        <v>-7.4524118362916836E-2</v>
      </c>
      <c r="EE77" s="11">
        <f t="shared" si="183"/>
        <v>-0.13371391681860581</v>
      </c>
      <c r="EF77" s="11">
        <f t="shared" si="183"/>
        <v>7.4974194302553747E-3</v>
      </c>
      <c r="EG77" s="11">
        <f t="shared" si="183"/>
        <v>-0.16987614500407691</v>
      </c>
      <c r="EH77" s="11">
        <f t="shared" si="183"/>
        <v>-8.201450017467378E-2</v>
      </c>
      <c r="EI77" s="11">
        <f t="shared" si="183"/>
        <v>-8.1958512552040355E-2</v>
      </c>
      <c r="EJ77" s="11">
        <f t="shared" si="183"/>
        <v>-2.9749659348207409E-2</v>
      </c>
      <c r="EK77" s="11">
        <f t="shared" si="183"/>
        <v>-1.4830640441741852E-2</v>
      </c>
      <c r="EL77" s="11">
        <f t="shared" si="183"/>
        <v>-0.21830751660931658</v>
      </c>
      <c r="EM77" s="11">
        <f t="shared" si="183"/>
        <v>9.814430336790228E-2</v>
      </c>
      <c r="EN77" s="11">
        <f t="shared" si="183"/>
        <v>-0.29228086705444223</v>
      </c>
      <c r="EO77" s="12">
        <f t="shared" si="183"/>
        <v>3.5411159309735207E-2</v>
      </c>
      <c r="EP77" s="12">
        <f t="shared" si="183"/>
        <v>4.8310645047048885E-2</v>
      </c>
      <c r="EQ77" s="12">
        <f t="shared" si="183"/>
        <v>5.2806148569192767E-2</v>
      </c>
      <c r="ER77" s="12">
        <f t="shared" si="183"/>
        <v>2.0959256660602121E-2</v>
      </c>
      <c r="ES77" s="12">
        <f t="shared" si="183"/>
        <v>7.8745553765964982E-2</v>
      </c>
      <c r="ET77" s="12">
        <f t="shared" si="183"/>
        <v>5.7765068453501323E-2</v>
      </c>
      <c r="EU77" s="12">
        <f t="shared" si="183"/>
        <v>7.4276570402410244E-2</v>
      </c>
      <c r="EV77" s="12">
        <f t="shared" si="183"/>
        <v>4.5254347783856189E-2</v>
      </c>
      <c r="EW77" s="12">
        <f t="shared" si="183"/>
        <v>4.9096588295861381E-2</v>
      </c>
      <c r="EX77" s="12">
        <f t="shared" si="183"/>
        <v>1.0404214600294372E-2</v>
      </c>
      <c r="EY77" s="12">
        <f t="shared" si="183"/>
        <v>7.84964712746654E-2</v>
      </c>
      <c r="EZ77" s="12">
        <f t="shared" si="183"/>
        <v>-5.8387889268896338E-3</v>
      </c>
      <c r="FA77" s="12">
        <f t="shared" si="183"/>
        <v>-1.1012376571513367E-2</v>
      </c>
      <c r="FB77" s="12">
        <f t="shared" si="183"/>
        <v>-1.9752637212002155E-3</v>
      </c>
      <c r="FC77" s="12">
        <f t="shared" si="183"/>
        <v>6.1445565711899736E-3</v>
      </c>
      <c r="FD77" s="12">
        <f t="shared" si="183"/>
        <v>3.5172573490369415E-3</v>
      </c>
      <c r="FE77" s="12">
        <f t="shared" si="183"/>
        <v>9.0852827591006123E-3</v>
      </c>
      <c r="FF77" s="12">
        <f t="shared" si="183"/>
        <v>-3.2297451679651639E-3</v>
      </c>
      <c r="FG77" s="12">
        <f t="shared" si="183"/>
        <v>8.2010069502850905E-3</v>
      </c>
      <c r="FH77" s="12">
        <f t="shared" si="183"/>
        <v>6.6616460653493481E-4</v>
      </c>
      <c r="FI77" s="12">
        <f t="shared" si="183"/>
        <v>1.5636644940145647E-2</v>
      </c>
      <c r="FJ77" s="12">
        <f t="shared" si="183"/>
        <v>-5.8635186564729869E-3</v>
      </c>
    </row>
    <row r="78" spans="2:166" x14ac:dyDescent="0.2">
      <c r="B78" t="str">
        <f t="shared" si="133"/>
        <v xml:space="preserve">   Professional and business services</v>
      </c>
      <c r="C78" s="11"/>
      <c r="D78" s="11">
        <f t="shared" ref="D78:AI78" si="184">C17/C$7*D48</f>
        <v>0.90044361725193034</v>
      </c>
      <c r="E78" s="11">
        <f t="shared" si="184"/>
        <v>0.66392772833530778</v>
      </c>
      <c r="F78" s="11">
        <f t="shared" si="184"/>
        <v>-0.22442577669853409</v>
      </c>
      <c r="G78" s="11">
        <f t="shared" si="184"/>
        <v>-0.26151722493282892</v>
      </c>
      <c r="H78" s="11">
        <f t="shared" si="184"/>
        <v>-0.35654357454489433</v>
      </c>
      <c r="I78" s="11">
        <f t="shared" si="184"/>
        <v>0.10826771875785603</v>
      </c>
      <c r="J78" s="11">
        <f t="shared" si="184"/>
        <v>0.2160123482682075</v>
      </c>
      <c r="K78" s="11">
        <f t="shared" si="184"/>
        <v>1.3970921871325772</v>
      </c>
      <c r="L78" s="11">
        <f t="shared" si="184"/>
        <v>-0.6371737039260994</v>
      </c>
      <c r="M78" s="11">
        <f t="shared" si="184"/>
        <v>-0.85996714414838227</v>
      </c>
      <c r="N78" s="11">
        <f t="shared" si="184"/>
        <v>0.16638132891129745</v>
      </c>
      <c r="O78" s="11">
        <f t="shared" si="184"/>
        <v>1.8922229560111017</v>
      </c>
      <c r="P78" s="11">
        <f t="shared" si="184"/>
        <v>0.46607678498408106</v>
      </c>
      <c r="Q78" s="11">
        <f t="shared" si="184"/>
        <v>1.1548978819585087</v>
      </c>
      <c r="R78" s="11">
        <f t="shared" si="184"/>
        <v>-0.22935533419617313</v>
      </c>
      <c r="S78" s="11">
        <f t="shared" si="184"/>
        <v>0.97878874061583676</v>
      </c>
      <c r="T78" s="11">
        <f t="shared" si="184"/>
        <v>1.1352554877156917</v>
      </c>
      <c r="U78" s="11">
        <f t="shared" si="184"/>
        <v>0.89459519007312516</v>
      </c>
      <c r="V78" s="11">
        <f t="shared" si="184"/>
        <v>1.2344464510359492</v>
      </c>
      <c r="W78" s="11">
        <f t="shared" si="184"/>
        <v>3.4401764381115592E-2</v>
      </c>
      <c r="X78" s="11">
        <f t="shared" si="184"/>
        <v>-0.31518149717602501</v>
      </c>
      <c r="Y78" s="11">
        <f t="shared" si="184"/>
        <v>0.4722613461793419</v>
      </c>
      <c r="Z78" s="11">
        <f t="shared" si="184"/>
        <v>1.0749038083290778</v>
      </c>
      <c r="AA78" s="11">
        <f t="shared" si="184"/>
        <v>1.5736516078946252</v>
      </c>
      <c r="AB78" s="11">
        <f t="shared" si="184"/>
        <v>5.5750076481188252E-2</v>
      </c>
      <c r="AC78" s="11">
        <f t="shared" si="184"/>
        <v>1.046706602873376</v>
      </c>
      <c r="AD78" s="11">
        <f t="shared" si="184"/>
        <v>1.4187546844364416</v>
      </c>
      <c r="AE78" s="11">
        <f t="shared" si="184"/>
        <v>1.3597809062499728</v>
      </c>
      <c r="AF78" s="11">
        <f t="shared" si="184"/>
        <v>1.5727076351922711</v>
      </c>
      <c r="AG78" s="11">
        <f t="shared" si="184"/>
        <v>0.2724655599212229</v>
      </c>
      <c r="AH78" s="11">
        <f t="shared" si="184"/>
        <v>1.0916067043147124</v>
      </c>
      <c r="AI78" s="11">
        <f t="shared" si="184"/>
        <v>1.268772186333551</v>
      </c>
      <c r="AJ78" s="11">
        <f t="shared" ref="AJ78:BO78" si="185">AI17/AI$7*AJ48</f>
        <v>8.0544757892661661E-2</v>
      </c>
      <c r="AK78" s="11">
        <f t="shared" si="185"/>
        <v>0.54302288634487106</v>
      </c>
      <c r="AL78" s="11">
        <f t="shared" si="185"/>
        <v>0.39715550232012364</v>
      </c>
      <c r="AM78" s="11">
        <f t="shared" si="185"/>
        <v>0.71544696788193429</v>
      </c>
      <c r="AN78" s="11">
        <f t="shared" si="185"/>
        <v>1.3496498053288468</v>
      </c>
      <c r="AO78" s="11">
        <f t="shared" si="185"/>
        <v>1.136406703184712</v>
      </c>
      <c r="AP78" s="11">
        <f t="shared" si="185"/>
        <v>1.2487499839591263</v>
      </c>
      <c r="AQ78" s="11">
        <f t="shared" si="185"/>
        <v>0.84710874514622836</v>
      </c>
      <c r="AR78" s="11">
        <f t="shared" si="185"/>
        <v>0.47068895115601256</v>
      </c>
      <c r="AS78" s="11">
        <f t="shared" si="185"/>
        <v>1.2059789595065322</v>
      </c>
      <c r="AT78" s="11">
        <f t="shared" si="185"/>
        <v>0.20767140765252196</v>
      </c>
      <c r="AU78" s="11">
        <f t="shared" si="185"/>
        <v>-1.8289569823617311</v>
      </c>
      <c r="AV78" s="11">
        <f t="shared" si="185"/>
        <v>-1.1025006174990939</v>
      </c>
      <c r="AW78" s="11">
        <f t="shared" si="185"/>
        <v>-1.9061591191282456</v>
      </c>
      <c r="AX78" s="11">
        <f t="shared" si="185"/>
        <v>-1.4027859162582501</v>
      </c>
      <c r="AY78" s="11">
        <f t="shared" si="185"/>
        <v>-0.47887596961772805</v>
      </c>
      <c r="AZ78" s="11">
        <f t="shared" si="185"/>
        <v>-0.21498712004030363</v>
      </c>
      <c r="BA78" s="11">
        <f t="shared" si="185"/>
        <v>1.9784590595219854E-2</v>
      </c>
      <c r="BB78" s="11">
        <f t="shared" si="185"/>
        <v>-8.8502895974558127E-2</v>
      </c>
      <c r="BC78" s="11">
        <f t="shared" si="185"/>
        <v>-0.26500260731689435</v>
      </c>
      <c r="BD78" s="11">
        <f t="shared" si="185"/>
        <v>-0.45053153186061551</v>
      </c>
      <c r="BE78" s="11">
        <f t="shared" si="185"/>
        <v>-8.9360600880197372E-2</v>
      </c>
      <c r="BF78" s="11">
        <f t="shared" si="185"/>
        <v>0.36213226147474847</v>
      </c>
      <c r="BG78" s="11">
        <f t="shared" si="185"/>
        <v>0.75043456087263727</v>
      </c>
      <c r="BH78" s="11">
        <f t="shared" si="185"/>
        <v>0.58554819249848011</v>
      </c>
      <c r="BI78" s="11">
        <f t="shared" si="185"/>
        <v>0.52169191291191641</v>
      </c>
      <c r="BJ78" s="11">
        <f t="shared" si="185"/>
        <v>0.89901185730405597</v>
      </c>
      <c r="BK78" s="11">
        <f t="shared" si="185"/>
        <v>0.72878204675405944</v>
      </c>
      <c r="BL78" s="11">
        <f t="shared" si="185"/>
        <v>0.69512871944152677</v>
      </c>
      <c r="BM78" s="11">
        <f t="shared" si="185"/>
        <v>0.99162207599910313</v>
      </c>
      <c r="BN78" s="11">
        <f t="shared" si="185"/>
        <v>0.783700504749409</v>
      </c>
      <c r="BO78" s="11">
        <f t="shared" si="185"/>
        <v>0.62707685740180596</v>
      </c>
      <c r="BP78" s="11">
        <f t="shared" ref="BP78:CU78" si="186">BO17/BO$7*BP48</f>
        <v>1.154832554956172</v>
      </c>
      <c r="BQ78" s="11">
        <f t="shared" si="186"/>
        <v>0.91903669710832536</v>
      </c>
      <c r="BR78" s="11">
        <f t="shared" si="186"/>
        <v>0.78641009441725396</v>
      </c>
      <c r="BS78" s="11">
        <f t="shared" si="186"/>
        <v>0.87804675814036748</v>
      </c>
      <c r="BT78" s="11">
        <f t="shared" si="186"/>
        <v>0.49962714761538629</v>
      </c>
      <c r="BU78" s="11">
        <f t="shared" si="186"/>
        <v>0.47742405125300291</v>
      </c>
      <c r="BV78" s="11">
        <f t="shared" si="186"/>
        <v>0.55725872398656917</v>
      </c>
      <c r="BW78" s="11">
        <f t="shared" si="186"/>
        <v>0.70167118655777749</v>
      </c>
      <c r="BX78" s="11">
        <f t="shared" si="186"/>
        <v>0.27774492912724669</v>
      </c>
      <c r="BY78" s="11">
        <f t="shared" si="186"/>
        <v>-0.36163580965671543</v>
      </c>
      <c r="BZ78" s="11">
        <f t="shared" si="186"/>
        <v>-1.2708733970250865</v>
      </c>
      <c r="CA78" s="11">
        <f t="shared" si="186"/>
        <v>-1.6115049334689262</v>
      </c>
      <c r="CB78" s="11">
        <f t="shared" si="186"/>
        <v>-2.405838734313416</v>
      </c>
      <c r="CC78" s="11">
        <f t="shared" si="186"/>
        <v>-0.88956247562573521</v>
      </c>
      <c r="CD78" s="11">
        <f t="shared" si="186"/>
        <v>4.7540215485027446E-2</v>
      </c>
      <c r="CE78" s="11">
        <f t="shared" si="186"/>
        <v>0.33766682329692244</v>
      </c>
      <c r="CF78" s="11">
        <f t="shared" si="186"/>
        <v>0.56519730485271247</v>
      </c>
      <c r="CG78" s="11">
        <f t="shared" si="186"/>
        <v>0.52337120750355837</v>
      </c>
      <c r="CH78" s="11">
        <f t="shared" si="186"/>
        <v>0.78841815824402262</v>
      </c>
      <c r="CI78" s="11">
        <f t="shared" si="186"/>
        <v>0.78376150738553441</v>
      </c>
      <c r="CJ78" s="11">
        <f t="shared" si="186"/>
        <v>0.75162543413493332</v>
      </c>
      <c r="CK78" s="11">
        <f t="shared" si="186"/>
        <v>0.94258127147750037</v>
      </c>
      <c r="CL78" s="11">
        <f t="shared" si="186"/>
        <v>0.80056471950980612</v>
      </c>
      <c r="CM78" s="11">
        <f t="shared" si="186"/>
        <v>0.68990552330015709</v>
      </c>
      <c r="CN78" s="11">
        <f t="shared" si="186"/>
        <v>1.315352692134431</v>
      </c>
      <c r="CO78" s="11">
        <f t="shared" si="186"/>
        <v>0.38811268615478206</v>
      </c>
      <c r="CP78" s="11">
        <f t="shared" si="186"/>
        <v>1.1713845292509186</v>
      </c>
      <c r="CQ78" s="11">
        <f t="shared" si="186"/>
        <v>0.86630131487802109</v>
      </c>
      <c r="CR78" s="11">
        <f t="shared" si="186"/>
        <v>0.56341113181164149</v>
      </c>
      <c r="CS78" s="11">
        <f t="shared" si="186"/>
        <v>0.62410710228289967</v>
      </c>
      <c r="CT78" s="11">
        <f t="shared" si="186"/>
        <v>0.85841157219276532</v>
      </c>
      <c r="CU78" s="11">
        <f t="shared" si="186"/>
        <v>0.6688338916033546</v>
      </c>
      <c r="CV78" s="11">
        <f t="shared" ref="CV78:EA78" si="187">CU17/CU$7*CV48</f>
        <v>0.30748368622551503</v>
      </c>
      <c r="CW78" s="11">
        <f t="shared" si="187"/>
        <v>1.3545014774891879</v>
      </c>
      <c r="CX78" s="11">
        <f t="shared" si="187"/>
        <v>0.78820028119716967</v>
      </c>
      <c r="CY78" s="11">
        <f t="shared" si="187"/>
        <v>0.5975946874026512</v>
      </c>
      <c r="CZ78" s="11">
        <f t="shared" si="187"/>
        <v>0.97964881891695543</v>
      </c>
      <c r="DA78" s="11">
        <f t="shared" si="187"/>
        <v>1.0068650807922195</v>
      </c>
      <c r="DB78" s="11">
        <f t="shared" si="187"/>
        <v>0.7026563580137718</v>
      </c>
      <c r="DC78" s="11">
        <f t="shared" si="187"/>
        <v>0.79166307163697458</v>
      </c>
      <c r="DD78" s="11">
        <f t="shared" si="187"/>
        <v>0.99845083213727603</v>
      </c>
      <c r="DE78" s="11">
        <f t="shared" si="187"/>
        <v>0.853298172328945</v>
      </c>
      <c r="DF78" s="11">
        <f t="shared" si="187"/>
        <v>0.51469029669802313</v>
      </c>
      <c r="DG78" s="11">
        <f t="shared" si="187"/>
        <v>1.0271704526250056</v>
      </c>
      <c r="DH78" s="11">
        <f t="shared" si="187"/>
        <v>1.3908854528754431</v>
      </c>
      <c r="DI78" s="11">
        <f t="shared" si="187"/>
        <v>0.94607133989790404</v>
      </c>
      <c r="DJ78" s="11">
        <f t="shared" si="187"/>
        <v>0.41417287710198003</v>
      </c>
      <c r="DK78" s="11">
        <f t="shared" si="187"/>
        <v>0.70140397203405436</v>
      </c>
      <c r="DL78" s="11">
        <f t="shared" si="187"/>
        <v>0.15640764931738746</v>
      </c>
      <c r="DM78" s="11">
        <f t="shared" si="187"/>
        <v>0.5897464709729785</v>
      </c>
      <c r="DN78" s="11">
        <f t="shared" si="187"/>
        <v>0.85778517524038356</v>
      </c>
      <c r="DO78" s="11">
        <f t="shared" si="187"/>
        <v>0</v>
      </c>
      <c r="DP78" s="11">
        <f t="shared" si="187"/>
        <v>1.515206272782083</v>
      </c>
      <c r="DQ78" s="11">
        <f t="shared" si="187"/>
        <v>1.3414609815536305</v>
      </c>
      <c r="DR78" s="11">
        <f t="shared" si="187"/>
        <v>1.0298796018781247</v>
      </c>
      <c r="DS78" s="11">
        <f t="shared" si="187"/>
        <v>0.73019012295518582</v>
      </c>
      <c r="DT78" s="42">
        <f t="shared" si="187"/>
        <v>-3.3433038516516014</v>
      </c>
      <c r="DU78" s="42">
        <f t="shared" si="187"/>
        <v>1.5448602629932167</v>
      </c>
      <c r="DV78" s="42">
        <f t="shared" si="187"/>
        <v>2.3461293971129806</v>
      </c>
      <c r="DW78" s="11">
        <f t="shared" si="187"/>
        <v>-0.5205318762772253</v>
      </c>
      <c r="DX78" s="11">
        <f t="shared" si="187"/>
        <v>0.17885513961176422</v>
      </c>
      <c r="DY78" s="11">
        <f t="shared" si="187"/>
        <v>1.8452100870089028</v>
      </c>
      <c r="DZ78" s="11">
        <f t="shared" si="187"/>
        <v>2.7238472797378912</v>
      </c>
      <c r="EA78" s="11">
        <f t="shared" si="187"/>
        <v>3.4472234463734934</v>
      </c>
      <c r="EB78" s="11">
        <f t="shared" ref="EB78:FJ78" si="188">EA17/EA$7*EB48</f>
        <v>1.1163760744578335</v>
      </c>
      <c r="EC78" s="11">
        <f t="shared" si="188"/>
        <v>-0.20408541121013141</v>
      </c>
      <c r="ED78" s="11">
        <f t="shared" si="188"/>
        <v>-0.32772062653383682</v>
      </c>
      <c r="EE78" s="11">
        <f t="shared" si="188"/>
        <v>-0.91438453759906668</v>
      </c>
      <c r="EF78" s="11">
        <f t="shared" si="188"/>
        <v>-0.90559326112122251</v>
      </c>
      <c r="EG78" s="11">
        <f t="shared" si="188"/>
        <v>-0.34193955746592508</v>
      </c>
      <c r="EH78" s="11">
        <f t="shared" si="188"/>
        <v>0.3398470549796837</v>
      </c>
      <c r="EI78" s="11">
        <f t="shared" si="188"/>
        <v>-1.4991822806880743E-2</v>
      </c>
      <c r="EJ78" s="11">
        <f t="shared" si="188"/>
        <v>0.11955008789734933</v>
      </c>
      <c r="EK78" s="11">
        <f t="shared" si="188"/>
        <v>9.6692012728895563E-2</v>
      </c>
      <c r="EL78" s="11">
        <f t="shared" si="188"/>
        <v>-0.78014684417521019</v>
      </c>
      <c r="EM78" s="11">
        <f t="shared" si="188"/>
        <v>-1.2567512964133336</v>
      </c>
      <c r="EN78" s="11">
        <f t="shared" si="188"/>
        <v>-0.54745051821139101</v>
      </c>
      <c r="EO78" s="12">
        <f t="shared" si="188"/>
        <v>-0.46328176816807692</v>
      </c>
      <c r="EP78" s="12">
        <f t="shared" si="188"/>
        <v>1.3765502080669163E-2</v>
      </c>
      <c r="EQ78" s="12">
        <f t="shared" si="188"/>
        <v>0.23559455155528344</v>
      </c>
      <c r="ER78" s="12">
        <f t="shared" si="188"/>
        <v>0.20521734931962105</v>
      </c>
      <c r="ES78" s="12">
        <f t="shared" si="188"/>
        <v>0.46185956449534138</v>
      </c>
      <c r="ET78" s="12">
        <f t="shared" si="188"/>
        <v>0.45953489264565733</v>
      </c>
      <c r="EU78" s="12">
        <f t="shared" si="188"/>
        <v>0.49875899717358424</v>
      </c>
      <c r="EV78" s="12">
        <f t="shared" si="188"/>
        <v>0.46391331680172115</v>
      </c>
      <c r="EW78" s="12">
        <f t="shared" si="188"/>
        <v>0.36416348539883536</v>
      </c>
      <c r="EX78" s="12">
        <f t="shared" si="188"/>
        <v>0.42967235979251867</v>
      </c>
      <c r="EY78" s="12">
        <f t="shared" si="188"/>
        <v>0.57058848291860631</v>
      </c>
      <c r="EZ78" s="12">
        <f t="shared" si="188"/>
        <v>0.41990387114522387</v>
      </c>
      <c r="FA78" s="12">
        <f t="shared" si="188"/>
        <v>0.37865320015820864</v>
      </c>
      <c r="FB78" s="12">
        <f t="shared" si="188"/>
        <v>0.47872630733424659</v>
      </c>
      <c r="FC78" s="12">
        <f t="shared" si="188"/>
        <v>0.54054554426774248</v>
      </c>
      <c r="FD78" s="12">
        <f t="shared" si="188"/>
        <v>0.50094396096196492</v>
      </c>
      <c r="FE78" s="12">
        <f t="shared" si="188"/>
        <v>0.50081940024747551</v>
      </c>
      <c r="FF78" s="12">
        <f t="shared" si="188"/>
        <v>0.56796392631679038</v>
      </c>
      <c r="FG78" s="12">
        <f t="shared" si="188"/>
        <v>0.59994620945154686</v>
      </c>
      <c r="FH78" s="12">
        <f t="shared" si="188"/>
        <v>0.56550541062876136</v>
      </c>
      <c r="FI78" s="12">
        <f t="shared" si="188"/>
        <v>0.52939112437819347</v>
      </c>
      <c r="FJ78" s="12">
        <f t="shared" si="188"/>
        <v>0.52806642098868428</v>
      </c>
    </row>
    <row r="79" spans="2:166" x14ac:dyDescent="0.2">
      <c r="B79" t="str">
        <f t="shared" si="133"/>
        <v xml:space="preserve">   Other services</v>
      </c>
      <c r="C79" s="11"/>
      <c r="D79" s="11">
        <f t="shared" ref="D79:AI79" si="189">C18/C$7*D49</f>
        <v>0.51792413854744412</v>
      </c>
      <c r="E79" s="11">
        <f t="shared" si="189"/>
        <v>0.67506288092909217</v>
      </c>
      <c r="F79" s="11">
        <f t="shared" si="189"/>
        <v>0.53197806024304439</v>
      </c>
      <c r="G79" s="11">
        <f t="shared" si="189"/>
        <v>3.6013871916209909E-2</v>
      </c>
      <c r="H79" s="11">
        <f t="shared" si="189"/>
        <v>0.46328712876316858</v>
      </c>
      <c r="I79" s="11">
        <f t="shared" si="189"/>
        <v>0.54796890484848759</v>
      </c>
      <c r="J79" s="11">
        <f t="shared" si="189"/>
        <v>0.72990138194821941</v>
      </c>
      <c r="K79" s="11">
        <f t="shared" si="189"/>
        <v>5.9739811747631974E-2</v>
      </c>
      <c r="L79" s="11">
        <f t="shared" si="189"/>
        <v>0.35875026836190727</v>
      </c>
      <c r="M79" s="11">
        <f t="shared" si="189"/>
        <v>0.63740146627511873</v>
      </c>
      <c r="N79" s="11">
        <f t="shared" si="189"/>
        <v>0.79744580596861403</v>
      </c>
      <c r="O79" s="11">
        <f t="shared" si="189"/>
        <v>0.23750133095751652</v>
      </c>
      <c r="P79" s="11">
        <f t="shared" si="189"/>
        <v>1.2922037047790447</v>
      </c>
      <c r="Q79" s="11">
        <f t="shared" si="189"/>
        <v>0.15305690467575939</v>
      </c>
      <c r="R79" s="11">
        <f t="shared" si="189"/>
        <v>0.18581232454101351</v>
      </c>
      <c r="S79" s="11">
        <f t="shared" si="189"/>
        <v>0.14121781650233348</v>
      </c>
      <c r="T79" s="11">
        <f t="shared" si="189"/>
        <v>0.14055322732905065</v>
      </c>
      <c r="U79" s="11">
        <f t="shared" si="189"/>
        <v>0.69806755990481639</v>
      </c>
      <c r="V79" s="11">
        <f t="shared" si="189"/>
        <v>0.27949616740721867</v>
      </c>
      <c r="W79" s="11">
        <f t="shared" si="189"/>
        <v>1.0846706833211266</v>
      </c>
      <c r="X79" s="11">
        <f t="shared" si="189"/>
        <v>5.6915283896711556E-2</v>
      </c>
      <c r="Y79" s="11">
        <f t="shared" si="189"/>
        <v>0.47150070188043314</v>
      </c>
      <c r="Z79" s="11">
        <f t="shared" si="189"/>
        <v>-0.4252514538675119</v>
      </c>
      <c r="AA79" s="11">
        <f t="shared" si="189"/>
        <v>0.11440489942929782</v>
      </c>
      <c r="AB79" s="11">
        <f t="shared" si="189"/>
        <v>0.35972537884400485</v>
      </c>
      <c r="AC79" s="11">
        <f t="shared" si="189"/>
        <v>0.16637989708984385</v>
      </c>
      <c r="AD79" s="11">
        <f t="shared" si="189"/>
        <v>1.4041175707972233</v>
      </c>
      <c r="AE79" s="11">
        <f t="shared" si="189"/>
        <v>0.62206682744207842</v>
      </c>
      <c r="AF79" s="11">
        <f t="shared" si="189"/>
        <v>0.70281215997406621</v>
      </c>
      <c r="AG79" s="11">
        <f t="shared" si="189"/>
        <v>0.3889096150057299</v>
      </c>
      <c r="AH79" s="11">
        <f t="shared" si="189"/>
        <v>0.71299231052744705</v>
      </c>
      <c r="AI79" s="11">
        <f t="shared" si="189"/>
        <v>0.40970752003683025</v>
      </c>
      <c r="AJ79" s="11">
        <f t="shared" ref="AJ79:BO79" si="190">AI18/AI$7*AJ49</f>
        <v>1.0013075809661778</v>
      </c>
      <c r="AK79" s="11">
        <f t="shared" si="190"/>
        <v>0.2493313707231932</v>
      </c>
      <c r="AL79" s="11">
        <f t="shared" si="190"/>
        <v>0.9058210420500088</v>
      </c>
      <c r="AM79" s="11">
        <f t="shared" si="190"/>
        <v>-0.47103935780590017</v>
      </c>
      <c r="AN79" s="11">
        <f t="shared" si="190"/>
        <v>-0.1161578141291897</v>
      </c>
      <c r="AO79" s="11">
        <f t="shared" si="190"/>
        <v>0.40098567505818056</v>
      </c>
      <c r="AP79" s="11">
        <f t="shared" si="190"/>
        <v>0.59480469532427027</v>
      </c>
      <c r="AQ79" s="11">
        <f t="shared" si="190"/>
        <v>0.6693829757879779</v>
      </c>
      <c r="AR79" s="11">
        <f t="shared" si="190"/>
        <v>-7.5745863016917589E-2</v>
      </c>
      <c r="AS79" s="11">
        <f t="shared" si="190"/>
        <v>1.0480159325147147</v>
      </c>
      <c r="AT79" s="11">
        <f t="shared" si="190"/>
        <v>0.13192640056030722</v>
      </c>
      <c r="AU79" s="11">
        <f t="shared" si="190"/>
        <v>-0.43347988816706795</v>
      </c>
      <c r="AV79" s="11">
        <f t="shared" si="190"/>
        <v>0.46625449824687831</v>
      </c>
      <c r="AW79" s="11">
        <f t="shared" si="190"/>
        <v>0.20919048537613572</v>
      </c>
      <c r="AX79" s="11">
        <f t="shared" si="190"/>
        <v>0.444630763201732</v>
      </c>
      <c r="AY79" s="11">
        <f t="shared" si="190"/>
        <v>0.5017293095641483</v>
      </c>
      <c r="AZ79" s="11">
        <f t="shared" si="190"/>
        <v>0.18771115930376447</v>
      </c>
      <c r="BA79" s="11">
        <f t="shared" si="190"/>
        <v>0.17877687115283272</v>
      </c>
      <c r="BB79" s="11">
        <f t="shared" si="190"/>
        <v>0.31802833291543547</v>
      </c>
      <c r="BC79" s="11">
        <f t="shared" si="190"/>
        <v>0.37939042789748689</v>
      </c>
      <c r="BD79" s="11">
        <f t="shared" si="190"/>
        <v>0.25963110358189079</v>
      </c>
      <c r="BE79" s="11">
        <f t="shared" si="190"/>
        <v>6.9801001610022478E-2</v>
      </c>
      <c r="BF79" s="11">
        <f t="shared" si="190"/>
        <v>0.12986568695415621</v>
      </c>
      <c r="BG79" s="11">
        <f t="shared" si="190"/>
        <v>-0.23696903368645864</v>
      </c>
      <c r="BH79" s="11">
        <f t="shared" si="190"/>
        <v>0.23986766145637392</v>
      </c>
      <c r="BI79" s="11">
        <f t="shared" si="190"/>
        <v>0.31902469908014852</v>
      </c>
      <c r="BJ79" s="11">
        <f t="shared" si="190"/>
        <v>0.17827867385350057</v>
      </c>
      <c r="BK79" s="11">
        <f t="shared" si="190"/>
        <v>0.40548826955034273</v>
      </c>
      <c r="BL79" s="11">
        <f t="shared" si="190"/>
        <v>0.42363265878379341</v>
      </c>
      <c r="BM79" s="11">
        <f t="shared" si="190"/>
        <v>0.27236924393165396</v>
      </c>
      <c r="BN79" s="11">
        <f t="shared" si="190"/>
        <v>-6.6140265993361607E-15</v>
      </c>
      <c r="BO79" s="11">
        <f t="shared" si="190"/>
        <v>0.22909326033589292</v>
      </c>
      <c r="BP79" s="11">
        <f t="shared" ref="BP79:CU79" si="191">BO18/BO$7*BP49</f>
        <v>0.17030755940456904</v>
      </c>
      <c r="BQ79" s="11">
        <f t="shared" si="191"/>
        <v>4.6811334971191415E-2</v>
      </c>
      <c r="BR79" s="11">
        <f t="shared" si="191"/>
        <v>0.16789282081262591</v>
      </c>
      <c r="BS79" s="11">
        <f t="shared" si="191"/>
        <v>0.57159986679723085</v>
      </c>
      <c r="BT79" s="11">
        <f t="shared" si="191"/>
        <v>0.32241936226559692</v>
      </c>
      <c r="BU79" s="11">
        <f t="shared" si="191"/>
        <v>0.36626949809265869</v>
      </c>
      <c r="BV79" s="11">
        <f t="shared" si="191"/>
        <v>0.696867829279047</v>
      </c>
      <c r="BW79" s="11">
        <f t="shared" si="191"/>
        <v>0.45289273967429056</v>
      </c>
      <c r="BX79" s="11">
        <f t="shared" si="191"/>
        <v>0.57782839864412083</v>
      </c>
      <c r="BY79" s="11">
        <f t="shared" si="191"/>
        <v>0.70677746373638151</v>
      </c>
      <c r="BZ79" s="11">
        <f t="shared" si="191"/>
        <v>0.36744806295138271</v>
      </c>
      <c r="CA79" s="11">
        <f t="shared" si="191"/>
        <v>0.65252774430110461</v>
      </c>
      <c r="CB79" s="11">
        <f t="shared" si="191"/>
        <v>0.17529442870979334</v>
      </c>
      <c r="CC79" s="11">
        <f t="shared" si="191"/>
        <v>0.33139190770618704</v>
      </c>
      <c r="CD79" s="11">
        <f t="shared" si="191"/>
        <v>0.57729855075462255</v>
      </c>
      <c r="CE79" s="11">
        <f t="shared" si="191"/>
        <v>7.6633227471265719E-2</v>
      </c>
      <c r="CF79" s="11">
        <f t="shared" si="191"/>
        <v>0.36795860395117469</v>
      </c>
      <c r="CG79" s="11">
        <f t="shared" si="191"/>
        <v>0.58122578173875317</v>
      </c>
      <c r="CH79" s="11">
        <f t="shared" si="191"/>
        <v>0.96474793933668967</v>
      </c>
      <c r="CI79" s="11">
        <f t="shared" si="191"/>
        <v>0.46000971808612839</v>
      </c>
      <c r="CJ79" s="11">
        <f t="shared" si="191"/>
        <v>0.54553392049385907</v>
      </c>
      <c r="CK79" s="11">
        <f t="shared" si="191"/>
        <v>0.37901671126681291</v>
      </c>
      <c r="CL79" s="11">
        <f t="shared" si="191"/>
        <v>0.18767738726468347</v>
      </c>
      <c r="CM79" s="11">
        <f t="shared" si="191"/>
        <v>0.39369263465738347</v>
      </c>
      <c r="CN79" s="11">
        <f t="shared" si="191"/>
        <v>0.26010158199604289</v>
      </c>
      <c r="CO79" s="11">
        <f t="shared" si="191"/>
        <v>0.11012199882035612</v>
      </c>
      <c r="CP79" s="11">
        <f t="shared" si="191"/>
        <v>0.18303546713997784</v>
      </c>
      <c r="CQ79" s="11">
        <f t="shared" si="191"/>
        <v>4.5190625565588567E-2</v>
      </c>
      <c r="CR79" s="11">
        <f t="shared" si="191"/>
        <v>0.28880952940676502</v>
      </c>
      <c r="CS79" s="11">
        <f t="shared" si="191"/>
        <v>0.21494984611060947</v>
      </c>
      <c r="CT79" s="11">
        <f t="shared" si="191"/>
        <v>0.4925345241588962</v>
      </c>
      <c r="CU79" s="11">
        <f t="shared" si="191"/>
        <v>0.64129280292311597</v>
      </c>
      <c r="CV79" s="11">
        <f t="shared" ref="CV79:EA79" si="192">CU18/CU$7*CV49</f>
        <v>-3.4860359394653498E-2</v>
      </c>
      <c r="CW79" s="11">
        <f t="shared" si="192"/>
        <v>0.48355930072516212</v>
      </c>
      <c r="CX79" s="11">
        <f t="shared" si="192"/>
        <v>-3.4375579270743709E-2</v>
      </c>
      <c r="CY79" s="11">
        <f t="shared" si="192"/>
        <v>0.21462511548072019</v>
      </c>
      <c r="CZ79" s="11">
        <f t="shared" si="192"/>
        <v>0.57559584568587085</v>
      </c>
      <c r="DA79" s="11">
        <f t="shared" si="192"/>
        <v>0.16890760445894545</v>
      </c>
      <c r="DB79" s="11">
        <f t="shared" si="192"/>
        <v>0.4717191854302773</v>
      </c>
      <c r="DC79" s="11">
        <f t="shared" si="192"/>
        <v>0.91232639850594655</v>
      </c>
      <c r="DD79" s="11">
        <f t="shared" si="192"/>
        <v>0.75975455124800306</v>
      </c>
      <c r="DE79" s="11">
        <f t="shared" si="192"/>
        <v>0.25346446459102501</v>
      </c>
      <c r="DF79" s="11">
        <f t="shared" si="192"/>
        <v>0.39117513948739568</v>
      </c>
      <c r="DG79" s="11">
        <f t="shared" si="192"/>
        <v>0.29931482607408716</v>
      </c>
      <c r="DH79" s="11">
        <f t="shared" si="192"/>
        <v>0.4193226305059663</v>
      </c>
      <c r="DI79" s="11">
        <f t="shared" si="192"/>
        <v>0.49685349561726933</v>
      </c>
      <c r="DJ79" s="11">
        <f t="shared" si="192"/>
        <v>0.45466253291480807</v>
      </c>
      <c r="DK79" s="11">
        <f t="shared" si="192"/>
        <v>0.71825946221039061</v>
      </c>
      <c r="DL79" s="11">
        <f t="shared" si="192"/>
        <v>0.34565201676894719</v>
      </c>
      <c r="DM79" s="11">
        <f t="shared" si="192"/>
        <v>0.58219625170957334</v>
      </c>
      <c r="DN79" s="11">
        <f t="shared" si="192"/>
        <v>0.28778612543668175</v>
      </c>
      <c r="DO79" s="11">
        <f t="shared" si="192"/>
        <v>0.79652530502290808</v>
      </c>
      <c r="DP79" s="11">
        <f t="shared" si="192"/>
        <v>0.5025880563830446</v>
      </c>
      <c r="DQ79" s="11">
        <f t="shared" si="192"/>
        <v>0.46758511841512201</v>
      </c>
      <c r="DR79" s="11">
        <f t="shared" si="192"/>
        <v>0.31827751996551373</v>
      </c>
      <c r="DS79" s="11">
        <f t="shared" si="192"/>
        <v>-0.19394018671289145</v>
      </c>
      <c r="DT79" s="42">
        <f t="shared" si="192"/>
        <v>-6.5180429344052619</v>
      </c>
      <c r="DU79" s="42">
        <f t="shared" si="192"/>
        <v>3.2252287690745041</v>
      </c>
      <c r="DV79" s="42">
        <f t="shared" si="192"/>
        <v>0.48698334931611931</v>
      </c>
      <c r="DW79" s="11">
        <f t="shared" si="192"/>
        <v>0.15424619956275434</v>
      </c>
      <c r="DX79" s="11">
        <f t="shared" si="192"/>
        <v>0.8757009914035403</v>
      </c>
      <c r="DY79" s="11">
        <f t="shared" si="192"/>
        <v>0.88013071447086622</v>
      </c>
      <c r="DZ79" s="11">
        <f t="shared" si="192"/>
        <v>0.58669720817604321</v>
      </c>
      <c r="EA79" s="11">
        <f t="shared" si="192"/>
        <v>0.16179452572395611</v>
      </c>
      <c r="EB79" s="11">
        <f t="shared" ref="EB79:FJ79" si="193">EA18/EA$7*EB49</f>
        <v>0.56572222989304877</v>
      </c>
      <c r="EC79" s="11">
        <f t="shared" si="193"/>
        <v>0.70158739038574225</v>
      </c>
      <c r="ED79" s="11">
        <f t="shared" si="193"/>
        <v>-0.11957721623331988</v>
      </c>
      <c r="EE79" s="11">
        <f t="shared" si="193"/>
        <v>0.87266400707629466</v>
      </c>
      <c r="EF79" s="11">
        <f t="shared" si="193"/>
        <v>0.21082195924170175</v>
      </c>
      <c r="EG79" s="11">
        <f t="shared" si="193"/>
        <v>0.40022400237160166</v>
      </c>
      <c r="EH79" s="11">
        <f t="shared" si="193"/>
        <v>0.49312827702491763</v>
      </c>
      <c r="EI79" s="11">
        <f t="shared" si="193"/>
        <v>0.37808945339529221</v>
      </c>
      <c r="EJ79" s="11">
        <f t="shared" si="193"/>
        <v>0.58148951671812044</v>
      </c>
      <c r="EK79" s="11">
        <f t="shared" si="193"/>
        <v>0.20135055412349565</v>
      </c>
      <c r="EL79" s="11">
        <f t="shared" si="193"/>
        <v>-0.51231050857579574</v>
      </c>
      <c r="EM79" s="11">
        <f t="shared" si="193"/>
        <v>0.31690093677013498</v>
      </c>
      <c r="EN79" s="11">
        <f t="shared" si="193"/>
        <v>0.66793423684485231</v>
      </c>
      <c r="EO79" s="12">
        <f t="shared" si="193"/>
        <v>0.49268926524231321</v>
      </c>
      <c r="EP79" s="12">
        <f t="shared" si="193"/>
        <v>0.38049741068162218</v>
      </c>
      <c r="EQ79" s="12">
        <f t="shared" si="193"/>
        <v>0.3370448687677432</v>
      </c>
      <c r="ER79" s="12">
        <f t="shared" si="193"/>
        <v>0.31983080866868191</v>
      </c>
      <c r="ES79" s="12">
        <f t="shared" si="193"/>
        <v>6.3993334334024503E-3</v>
      </c>
      <c r="ET79" s="12">
        <f t="shared" si="193"/>
        <v>0.22901358464216434</v>
      </c>
      <c r="EU79" s="12">
        <f t="shared" si="193"/>
        <v>9.0726398900975974E-2</v>
      </c>
      <c r="EV79" s="12">
        <f t="shared" si="193"/>
        <v>0.15866294810039272</v>
      </c>
      <c r="EW79" s="12">
        <f t="shared" si="193"/>
        <v>0.13935071001546204</v>
      </c>
      <c r="EX79" s="12">
        <f t="shared" si="193"/>
        <v>0.15717421210958399</v>
      </c>
      <c r="EY79" s="12">
        <f t="shared" si="193"/>
        <v>0.35328493396820332</v>
      </c>
      <c r="EZ79" s="12">
        <f t="shared" si="193"/>
        <v>4.3156645051137407E-2</v>
      </c>
      <c r="FA79" s="12">
        <f t="shared" si="193"/>
        <v>0.22672255449213033</v>
      </c>
      <c r="FB79" s="12">
        <f t="shared" si="193"/>
        <v>0.1398639399552592</v>
      </c>
      <c r="FC79" s="12">
        <f t="shared" si="193"/>
        <v>0.23775861110166574</v>
      </c>
      <c r="FD79" s="12">
        <f t="shared" si="193"/>
        <v>0.13291812672864392</v>
      </c>
      <c r="FE79" s="12">
        <f t="shared" si="193"/>
        <v>0.1928595344343545</v>
      </c>
      <c r="FF79" s="12">
        <f t="shared" si="193"/>
        <v>0.18069260221000918</v>
      </c>
      <c r="FG79" s="12">
        <f t="shared" si="193"/>
        <v>0.25714615964376136</v>
      </c>
      <c r="FH79" s="12">
        <f t="shared" si="193"/>
        <v>0.16291322965564201</v>
      </c>
      <c r="FI79" s="12">
        <f t="shared" si="193"/>
        <v>0.27857207990597521</v>
      </c>
      <c r="FJ79" s="12">
        <f t="shared" si="193"/>
        <v>0.21763108323703098</v>
      </c>
    </row>
    <row r="80" spans="2:166" x14ac:dyDescent="0.2">
      <c r="B80" t="str">
        <f t="shared" si="133"/>
        <v xml:space="preserve">      Leisure and Hospitality</v>
      </c>
      <c r="C80" s="11"/>
      <c r="D80" s="11">
        <f t="shared" ref="D80:AI80" si="194">C19/C$7*D50</f>
        <v>0.33281149709108082</v>
      </c>
      <c r="E80" s="11">
        <f t="shared" si="194"/>
        <v>0.19419999091555187</v>
      </c>
      <c r="F80" s="11">
        <f t="shared" si="194"/>
        <v>-9.4793895953832655E-2</v>
      </c>
      <c r="G80" s="11">
        <f t="shared" si="194"/>
        <v>0.60358688921311687</v>
      </c>
      <c r="H80" s="11">
        <f t="shared" si="194"/>
        <v>-0.16713432909455664</v>
      </c>
      <c r="I80" s="11">
        <f t="shared" si="194"/>
        <v>-0.54916507320773222</v>
      </c>
      <c r="J80" s="11">
        <f t="shared" si="194"/>
        <v>0.26530238482131341</v>
      </c>
      <c r="K80" s="11">
        <f t="shared" si="194"/>
        <v>0.35141910769874107</v>
      </c>
      <c r="L80" s="11">
        <f t="shared" si="194"/>
        <v>0.15495432206796941</v>
      </c>
      <c r="M80" s="11">
        <f t="shared" si="194"/>
        <v>0.4090060762285691</v>
      </c>
      <c r="N80" s="11">
        <f t="shared" si="194"/>
        <v>0.20272207676971435</v>
      </c>
      <c r="O80" s="11">
        <f t="shared" si="194"/>
        <v>0.29883685645151009</v>
      </c>
      <c r="P80" s="11">
        <f t="shared" si="194"/>
        <v>0.32237899969999478</v>
      </c>
      <c r="Q80" s="11">
        <f t="shared" si="194"/>
        <v>0.54005173220126623</v>
      </c>
      <c r="R80" s="11">
        <f t="shared" si="194"/>
        <v>-0.31890154531023357</v>
      </c>
      <c r="S80" s="11">
        <f t="shared" si="194"/>
        <v>0.29687831680121973</v>
      </c>
      <c r="T80" s="11">
        <f t="shared" si="194"/>
        <v>0.46421248726415232</v>
      </c>
      <c r="U80" s="11">
        <f t="shared" si="194"/>
        <v>-0.12701720968163835</v>
      </c>
      <c r="V80" s="11">
        <f t="shared" si="194"/>
        <v>0.69033401631280322</v>
      </c>
      <c r="W80" s="11">
        <f t="shared" si="194"/>
        <v>0.61125947581589635</v>
      </c>
      <c r="X80" s="11">
        <f t="shared" si="194"/>
        <v>0.17173756253578065</v>
      </c>
      <c r="Y80" s="11">
        <f t="shared" si="194"/>
        <v>-0.1579077016679174</v>
      </c>
      <c r="Z80" s="11">
        <f t="shared" si="194"/>
        <v>0.80789395203728487</v>
      </c>
      <c r="AA80" s="11">
        <f t="shared" si="194"/>
        <v>-0.34836523966281918</v>
      </c>
      <c r="AB80" s="11">
        <f t="shared" si="194"/>
        <v>0.80595077818676386</v>
      </c>
      <c r="AC80" s="11">
        <f t="shared" si="194"/>
        <v>0.55367492305605759</v>
      </c>
      <c r="AD80" s="11">
        <f t="shared" si="194"/>
        <v>0.25353980243235069</v>
      </c>
      <c r="AE80" s="11">
        <f t="shared" si="194"/>
        <v>4.3003521678568614E-2</v>
      </c>
      <c r="AF80" s="11">
        <f t="shared" si="194"/>
        <v>-5.2922634446173941E-2</v>
      </c>
      <c r="AG80" s="11">
        <f t="shared" si="194"/>
        <v>0.53209326598281759</v>
      </c>
      <c r="AH80" s="11">
        <f t="shared" si="194"/>
        <v>0.73208317870910733</v>
      </c>
      <c r="AI80" s="11">
        <f t="shared" si="194"/>
        <v>-9.0781471013226311E-2</v>
      </c>
      <c r="AJ80" s="11">
        <f t="shared" ref="AJ80:BO80" si="195">AI19/AI$7*AJ50</f>
        <v>0.54514315459949281</v>
      </c>
      <c r="AK80" s="11">
        <f t="shared" si="195"/>
        <v>0.31125461708540075</v>
      </c>
      <c r="AL80" s="11">
        <f t="shared" si="195"/>
        <v>-0.26201297329328355</v>
      </c>
      <c r="AM80" s="11">
        <f t="shared" si="195"/>
        <v>1.4060639208285668</v>
      </c>
      <c r="AN80" s="11">
        <f t="shared" si="195"/>
        <v>4.8660457836448352E-2</v>
      </c>
      <c r="AO80" s="11">
        <f t="shared" si="195"/>
        <v>0.16559246749251788</v>
      </c>
      <c r="AP80" s="11">
        <f t="shared" si="195"/>
        <v>0.45974456639897254</v>
      </c>
      <c r="AQ80" s="11">
        <f t="shared" si="195"/>
        <v>0.2114309836344663</v>
      </c>
      <c r="AR80" s="11">
        <f t="shared" si="195"/>
        <v>-0.21617382968815171</v>
      </c>
      <c r="AS80" s="11">
        <f t="shared" si="195"/>
        <v>-0.50694700225809075</v>
      </c>
      <c r="AT80" s="11">
        <f t="shared" si="195"/>
        <v>0.76675309635588451</v>
      </c>
      <c r="AU80" s="11">
        <f t="shared" si="195"/>
        <v>-9.3325718529396039E-3</v>
      </c>
      <c r="AV80" s="11">
        <f t="shared" si="195"/>
        <v>-0.14931799589020808</v>
      </c>
      <c r="AW80" s="11">
        <f t="shared" si="195"/>
        <v>-0.28013462939037437</v>
      </c>
      <c r="AX80" s="11">
        <f t="shared" si="195"/>
        <v>-0.7835546818278698</v>
      </c>
      <c r="AY80" s="11">
        <f t="shared" si="195"/>
        <v>-0.12552976686683362</v>
      </c>
      <c r="AZ80" s="11">
        <f t="shared" si="195"/>
        <v>0.22837257403552308</v>
      </c>
      <c r="BA80" s="11">
        <f t="shared" si="195"/>
        <v>0.1793312623640102</v>
      </c>
      <c r="BB80" s="11">
        <f t="shared" si="195"/>
        <v>-3.9366362978483935E-2</v>
      </c>
      <c r="BC80" s="11">
        <f t="shared" si="195"/>
        <v>0.13927033524429053</v>
      </c>
      <c r="BD80" s="11">
        <f t="shared" si="195"/>
        <v>3.9751630965506067E-2</v>
      </c>
      <c r="BE80" s="11">
        <f t="shared" si="195"/>
        <v>0.41523944398515061</v>
      </c>
      <c r="BF80" s="11">
        <f t="shared" si="195"/>
        <v>0.60210988417889844</v>
      </c>
      <c r="BG80" s="11">
        <f t="shared" si="195"/>
        <v>9.9367841268690645E-3</v>
      </c>
      <c r="BH80" s="11">
        <f t="shared" si="195"/>
        <v>0.38345567553104681</v>
      </c>
      <c r="BI80" s="11">
        <f t="shared" si="195"/>
        <v>-8.8691492397093369E-2</v>
      </c>
      <c r="BJ80" s="11">
        <f t="shared" si="195"/>
        <v>0.3805354373746298</v>
      </c>
      <c r="BK80" s="11">
        <f t="shared" si="195"/>
        <v>0.17751556922669928</v>
      </c>
      <c r="BL80" s="11">
        <f t="shared" si="195"/>
        <v>0.50745988417519305</v>
      </c>
      <c r="BM80" s="11">
        <f t="shared" si="195"/>
        <v>0.21441267771594949</v>
      </c>
      <c r="BN80" s="11">
        <f t="shared" si="195"/>
        <v>0.31101920480877543</v>
      </c>
      <c r="BO80" s="11">
        <f t="shared" si="195"/>
        <v>0.30750404196653752</v>
      </c>
      <c r="BP80" s="11">
        <f t="shared" ref="BP80:CU80" si="196">BO19/BO$7*BP50</f>
        <v>0.15166574127326116</v>
      </c>
      <c r="BQ80" s="11">
        <f t="shared" si="196"/>
        <v>0.46692453019856339</v>
      </c>
      <c r="BR80" s="11">
        <f t="shared" si="196"/>
        <v>0.31034781559842706</v>
      </c>
      <c r="BS80" s="11">
        <f t="shared" si="196"/>
        <v>0.40359035274389771</v>
      </c>
      <c r="BT80" s="11">
        <f t="shared" si="196"/>
        <v>0.20264803565234779</v>
      </c>
      <c r="BU80" s="11">
        <f t="shared" si="196"/>
        <v>0.3123261998283664</v>
      </c>
      <c r="BV80" s="11">
        <f t="shared" si="196"/>
        <v>0.25483029029483678</v>
      </c>
      <c r="BW80" s="11">
        <f t="shared" si="196"/>
        <v>0.30823352569256418</v>
      </c>
      <c r="BX80" s="11">
        <f t="shared" si="196"/>
        <v>-0.11511677063378194</v>
      </c>
      <c r="BY80" s="11">
        <f t="shared" si="196"/>
        <v>2.6735592134287996E-2</v>
      </c>
      <c r="BZ80" s="11">
        <f t="shared" si="196"/>
        <v>-0.57216742531279896</v>
      </c>
      <c r="CA80" s="11">
        <f t="shared" si="196"/>
        <v>-0.72811356375514047</v>
      </c>
      <c r="CB80" s="11">
        <f t="shared" si="196"/>
        <v>-0.65243741671791311</v>
      </c>
      <c r="CC80" s="11">
        <f t="shared" si="196"/>
        <v>2.821938565433469E-2</v>
      </c>
      <c r="CD80" s="11">
        <f t="shared" si="196"/>
        <v>-0.23513109741086358</v>
      </c>
      <c r="CE80" s="11">
        <f t="shared" si="196"/>
        <v>-2.8654307458090476E-2</v>
      </c>
      <c r="CF80" s="11">
        <f t="shared" si="196"/>
        <v>0.20331948776186054</v>
      </c>
      <c r="CG80" s="11">
        <f t="shared" si="196"/>
        <v>0.19272649101528205</v>
      </c>
      <c r="CH80" s="11">
        <f t="shared" si="196"/>
        <v>0.36785813316493043</v>
      </c>
      <c r="CI80" s="11">
        <f t="shared" si="196"/>
        <v>3.8005528590399983E-2</v>
      </c>
      <c r="CJ80" s="11">
        <f t="shared" si="196"/>
        <v>0.35484710803532382</v>
      </c>
      <c r="CK80" s="11">
        <f t="shared" si="196"/>
        <v>9.4322568634839343E-2</v>
      </c>
      <c r="CL80" s="11">
        <f t="shared" si="196"/>
        <v>0.3698132777946857</v>
      </c>
      <c r="CM80" s="11">
        <f t="shared" si="196"/>
        <v>0.3485771377387567</v>
      </c>
      <c r="CN80" s="11">
        <f t="shared" si="196"/>
        <v>0.39394279886946992</v>
      </c>
      <c r="CO80" s="11">
        <f t="shared" si="196"/>
        <v>0.16585974478158774</v>
      </c>
      <c r="CP80" s="11">
        <f t="shared" si="196"/>
        <v>0.62563973574463083</v>
      </c>
      <c r="CQ80" s="11">
        <f t="shared" si="196"/>
        <v>0.32923275635101706</v>
      </c>
      <c r="CR80" s="11">
        <f t="shared" si="196"/>
        <v>0.45631792398542514</v>
      </c>
      <c r="CS80" s="11">
        <f t="shared" si="196"/>
        <v>0.4074214656918918</v>
      </c>
      <c r="CT80" s="11">
        <f t="shared" si="196"/>
        <v>0.3409865970687298</v>
      </c>
      <c r="CU80" s="11">
        <f t="shared" si="196"/>
        <v>0.41932142010178142</v>
      </c>
      <c r="CV80" s="11">
        <f t="shared" ref="CV80:EA80" si="197">CU19/CU$7*CV50</f>
        <v>0.11388640854321591</v>
      </c>
      <c r="CW80" s="11">
        <f t="shared" si="197"/>
        <v>0.32581775839643418</v>
      </c>
      <c r="CX80" s="11">
        <f t="shared" si="197"/>
        <v>0.16445572318818555</v>
      </c>
      <c r="CY80" s="11">
        <f t="shared" si="197"/>
        <v>0.53181062925698774</v>
      </c>
      <c r="CZ80" s="11">
        <f t="shared" si="197"/>
        <v>0.42220427171696134</v>
      </c>
      <c r="DA80" s="11">
        <f t="shared" si="197"/>
        <v>0.82425395041801619</v>
      </c>
      <c r="DB80" s="11">
        <f t="shared" si="197"/>
        <v>0.25237650284920621</v>
      </c>
      <c r="DC80" s="11">
        <f t="shared" si="197"/>
        <v>0.4544761590816499</v>
      </c>
      <c r="DD80" s="11">
        <f t="shared" si="197"/>
        <v>0.32395928160674303</v>
      </c>
      <c r="DE80" s="11">
        <f t="shared" si="197"/>
        <v>0.47161461647835934</v>
      </c>
      <c r="DF80" s="11">
        <f t="shared" si="197"/>
        <v>0.18707787374763107</v>
      </c>
      <c r="DG80" s="11">
        <f t="shared" si="197"/>
        <v>0.35828390371585134</v>
      </c>
      <c r="DH80" s="11">
        <f t="shared" si="197"/>
        <v>0.5377529265305141</v>
      </c>
      <c r="DI80" s="11">
        <f t="shared" si="197"/>
        <v>7.9252016753125556E-3</v>
      </c>
      <c r="DJ80" s="11">
        <f t="shared" si="197"/>
        <v>0.19081779996069287</v>
      </c>
      <c r="DK80" s="11">
        <f t="shared" si="197"/>
        <v>0.55297720064113787</v>
      </c>
      <c r="DL80" s="11">
        <f t="shared" si="197"/>
        <v>0.31543755877163082</v>
      </c>
      <c r="DM80" s="11">
        <f t="shared" si="197"/>
        <v>-3.8764872441470789E-2</v>
      </c>
      <c r="DN80" s="11">
        <f t="shared" si="197"/>
        <v>0.3127131178668292</v>
      </c>
      <c r="DO80" s="11">
        <f t="shared" si="197"/>
        <v>7.6722547146984964E-3</v>
      </c>
      <c r="DP80" s="11">
        <f t="shared" si="197"/>
        <v>0.16152538661198182</v>
      </c>
      <c r="DQ80" s="11">
        <f t="shared" si="197"/>
        <v>0.16792967058922487</v>
      </c>
      <c r="DR80" s="11">
        <f t="shared" si="197"/>
        <v>6.0327136909937844E-2</v>
      </c>
      <c r="DS80" s="11">
        <f t="shared" si="197"/>
        <v>-0.46357398660925125</v>
      </c>
      <c r="DT80" s="42">
        <f t="shared" si="197"/>
        <v>-8.7342470060395847</v>
      </c>
      <c r="DU80" s="42">
        <f t="shared" si="197"/>
        <v>4.2275842809722262</v>
      </c>
      <c r="DV80" s="42">
        <f t="shared" si="197"/>
        <v>0.63353236449409789</v>
      </c>
      <c r="DW80" s="11">
        <f t="shared" si="197"/>
        <v>-0.30224865654078631</v>
      </c>
      <c r="DX80" s="11">
        <f t="shared" si="197"/>
        <v>3.5130859067232341</v>
      </c>
      <c r="DY80" s="11">
        <f t="shared" si="197"/>
        <v>3.7970108721830136</v>
      </c>
      <c r="DZ80" s="11">
        <f t="shared" si="197"/>
        <v>1.8647262321380302</v>
      </c>
      <c r="EA80" s="11">
        <f t="shared" si="197"/>
        <v>0.71269901783494549</v>
      </c>
      <c r="EB80" s="11">
        <f t="shared" ref="EB80:FJ80" si="198">EA19/EA$7*EB50</f>
        <v>0.72611549921499119</v>
      </c>
      <c r="EC80" s="11">
        <f t="shared" si="198"/>
        <v>1.0133773160263599</v>
      </c>
      <c r="ED80" s="11">
        <f t="shared" si="198"/>
        <v>0.65477643515998118</v>
      </c>
      <c r="EE80" s="11">
        <f t="shared" si="198"/>
        <v>0.72678212602889702</v>
      </c>
      <c r="EF80" s="11">
        <f t="shared" si="198"/>
        <v>0.66189778430671886</v>
      </c>
      <c r="EG80" s="11">
        <f t="shared" si="198"/>
        <v>0.33371928248520843</v>
      </c>
      <c r="EH80" s="11">
        <f t="shared" si="198"/>
        <v>0.26540852036019408</v>
      </c>
      <c r="EI80" s="11">
        <f t="shared" si="198"/>
        <v>-0.11196363911723893</v>
      </c>
      <c r="EJ80" s="11">
        <f t="shared" si="198"/>
        <v>0.34771146467160879</v>
      </c>
      <c r="EK80" s="11">
        <f t="shared" si="198"/>
        <v>0.35386729437090414</v>
      </c>
      <c r="EL80" s="11">
        <f t="shared" si="198"/>
        <v>-0.21289016627516513</v>
      </c>
      <c r="EM80" s="11">
        <f t="shared" si="198"/>
        <v>-2.2456840503157813E-2</v>
      </c>
      <c r="EN80" s="11">
        <f t="shared" si="198"/>
        <v>0.33345156525075492</v>
      </c>
      <c r="EO80" s="12">
        <f t="shared" si="198"/>
        <v>8.7706274003466353E-2</v>
      </c>
      <c r="EP80" s="12">
        <f t="shared" si="198"/>
        <v>0.33361291754635475</v>
      </c>
      <c r="EQ80" s="12">
        <f t="shared" si="198"/>
        <v>0.48641171564631785</v>
      </c>
      <c r="ER80" s="12">
        <f t="shared" si="198"/>
        <v>0.86962223069117817</v>
      </c>
      <c r="ES80" s="12">
        <f t="shared" si="198"/>
        <v>0.33152976268848583</v>
      </c>
      <c r="ET80" s="12">
        <f t="shared" si="198"/>
        <v>0.1296247589589746</v>
      </c>
      <c r="EU80" s="12">
        <f t="shared" si="198"/>
        <v>-5.4807788748371625E-2</v>
      </c>
      <c r="EV80" s="12">
        <f t="shared" si="198"/>
        <v>-0.17465418340288402</v>
      </c>
      <c r="EW80" s="12">
        <f t="shared" si="198"/>
        <v>-9.7801020657346346E-2</v>
      </c>
      <c r="EX80" s="12">
        <f t="shared" si="198"/>
        <v>-2.2540551866472695E-2</v>
      </c>
      <c r="EY80" s="12">
        <f t="shared" si="198"/>
        <v>-0.32551815600633999</v>
      </c>
      <c r="EZ80" s="12">
        <f t="shared" si="198"/>
        <v>4.4322893771261786E-2</v>
      </c>
      <c r="FA80" s="12">
        <f t="shared" si="198"/>
        <v>8.8041908885038281E-2</v>
      </c>
      <c r="FB80" s="12">
        <f t="shared" si="198"/>
        <v>0.11080134611064167</v>
      </c>
      <c r="FC80" s="12">
        <f t="shared" si="198"/>
        <v>1.8955922004169002E-2</v>
      </c>
      <c r="FD80" s="12">
        <f t="shared" si="198"/>
        <v>5.3533416638270069E-2</v>
      </c>
      <c r="FE80" s="12">
        <f t="shared" si="198"/>
        <v>3.3798191077408092E-2</v>
      </c>
      <c r="FF80" s="12">
        <f t="shared" si="198"/>
        <v>-7.2595400411347444E-4</v>
      </c>
      <c r="FG80" s="12">
        <f t="shared" si="198"/>
        <v>-6.9458909486839124E-2</v>
      </c>
      <c r="FH80" s="12">
        <f t="shared" si="198"/>
        <v>-8.2284338028155105E-3</v>
      </c>
      <c r="FI80" s="12">
        <f t="shared" si="198"/>
        <v>-1.7811399662076548E-2</v>
      </c>
      <c r="FJ80" s="12">
        <f t="shared" si="198"/>
        <v>3.9199356804983081E-3</v>
      </c>
    </row>
    <row r="81" spans="2:166" x14ac:dyDescent="0.2">
      <c r="B81" t="str">
        <f t="shared" si="133"/>
        <v xml:space="preserve">   Government</v>
      </c>
      <c r="C81" s="11"/>
      <c r="D81" s="11">
        <f t="shared" ref="D81:AI81" si="199">C20/C$7*D51</f>
        <v>0.43015561059300478</v>
      </c>
      <c r="E81" s="11">
        <f t="shared" si="199"/>
        <v>1.3222625768470513</v>
      </c>
      <c r="F81" s="11">
        <f t="shared" si="199"/>
        <v>-0.37679060465639513</v>
      </c>
      <c r="G81" s="11">
        <f t="shared" si="199"/>
        <v>0.25361215503554574</v>
      </c>
      <c r="H81" s="11">
        <f t="shared" si="199"/>
        <v>1.2694323078065481</v>
      </c>
      <c r="I81" s="11">
        <f t="shared" si="199"/>
        <v>0.79582086180445444</v>
      </c>
      <c r="J81" s="11">
        <f t="shared" si="199"/>
        <v>-0.11875603930113225</v>
      </c>
      <c r="K81" s="11">
        <f t="shared" si="199"/>
        <v>1.0042870921792015</v>
      </c>
      <c r="L81" s="11">
        <f t="shared" si="199"/>
        <v>0.32232530988240043</v>
      </c>
      <c r="M81" s="11">
        <f t="shared" si="199"/>
        <v>2.3638137057569571E-2</v>
      </c>
      <c r="N81" s="11">
        <f t="shared" si="199"/>
        <v>0.9199142243710734</v>
      </c>
      <c r="O81" s="11">
        <f t="shared" si="199"/>
        <v>-0.22281600341769164</v>
      </c>
      <c r="P81" s="11">
        <f t="shared" si="199"/>
        <v>0.38049193485128746</v>
      </c>
      <c r="Q81" s="11">
        <f t="shared" si="199"/>
        <v>0.42680948809463165</v>
      </c>
      <c r="R81" s="11">
        <f t="shared" si="199"/>
        <v>0.33805775102118479</v>
      </c>
      <c r="S81" s="11">
        <f t="shared" si="199"/>
        <v>-3.5136705588827359E-2</v>
      </c>
      <c r="T81" s="11">
        <f t="shared" si="199"/>
        <v>0.34138452130846048</v>
      </c>
      <c r="U81" s="11">
        <f t="shared" si="199"/>
        <v>-0.29951620190500428</v>
      </c>
      <c r="V81" s="11">
        <f t="shared" si="199"/>
        <v>1.1916306087259172</v>
      </c>
      <c r="W81" s="11">
        <f t="shared" si="199"/>
        <v>0.31180787359987738</v>
      </c>
      <c r="X81" s="11">
        <f t="shared" si="199"/>
        <v>4.5516531265606008E-2</v>
      </c>
      <c r="Y81" s="11">
        <f t="shared" si="199"/>
        <v>-0.22577489653664543</v>
      </c>
      <c r="Z81" s="11">
        <f t="shared" si="199"/>
        <v>0.50472478716440605</v>
      </c>
      <c r="AA81" s="11">
        <f t="shared" si="199"/>
        <v>0.81510093302757525</v>
      </c>
      <c r="AB81" s="11">
        <f t="shared" si="199"/>
        <v>-0.16624649962048887</v>
      </c>
      <c r="AC81" s="11">
        <f t="shared" si="199"/>
        <v>-3.3095334812642235E-2</v>
      </c>
      <c r="AD81" s="11">
        <f t="shared" si="199"/>
        <v>0.13133732887313576</v>
      </c>
      <c r="AE81" s="11">
        <f t="shared" si="199"/>
        <v>4.2974500644625983E-2</v>
      </c>
      <c r="AF81" s="11">
        <f t="shared" si="199"/>
        <v>1.1486228416900659</v>
      </c>
      <c r="AG81" s="11">
        <f t="shared" si="199"/>
        <v>7.2941535048073033E-2</v>
      </c>
      <c r="AH81" s="11">
        <f t="shared" si="199"/>
        <v>0.16527950367176908</v>
      </c>
      <c r="AI81" s="11">
        <f t="shared" si="199"/>
        <v>0.44084934613140903</v>
      </c>
      <c r="AJ81" s="11">
        <f t="shared" ref="AJ81:BO81" si="200">AI20/AI$7*AJ51</f>
        <v>0.43724089396654736</v>
      </c>
      <c r="AK81" s="11">
        <f t="shared" si="200"/>
        <v>0.33998739157520913</v>
      </c>
      <c r="AL81" s="11">
        <f t="shared" si="200"/>
        <v>0.27708972715326513</v>
      </c>
      <c r="AM81" s="11">
        <f t="shared" si="200"/>
        <v>0.15655544140613978</v>
      </c>
      <c r="AN81" s="11">
        <f t="shared" si="200"/>
        <v>0.44249327738831301</v>
      </c>
      <c r="AO81" s="11">
        <f t="shared" si="200"/>
        <v>0.53003531237280443</v>
      </c>
      <c r="AP81" s="11">
        <f t="shared" si="200"/>
        <v>1.919232164329257E-2</v>
      </c>
      <c r="AQ81" s="11">
        <f t="shared" si="200"/>
        <v>0.28803778780356237</v>
      </c>
      <c r="AR81" s="11">
        <f t="shared" si="200"/>
        <v>0.51989552170356024</v>
      </c>
      <c r="AS81" s="11">
        <f t="shared" si="200"/>
        <v>-0.28991245107759461</v>
      </c>
      <c r="AT81" s="11">
        <f t="shared" si="200"/>
        <v>-2.8144298850386967E-2</v>
      </c>
      <c r="AU81" s="11">
        <f t="shared" si="200"/>
        <v>1.1371965308992691</v>
      </c>
      <c r="AV81" s="11">
        <f t="shared" si="200"/>
        <v>0.51454888693122514</v>
      </c>
      <c r="AW81" s="11">
        <f t="shared" si="200"/>
        <v>0.28586450293643312</v>
      </c>
      <c r="AX81" s="11">
        <f t="shared" si="200"/>
        <v>0.45443513618156878</v>
      </c>
      <c r="AY81" s="11">
        <f t="shared" si="200"/>
        <v>0.2443164875311685</v>
      </c>
      <c r="AZ81" s="11">
        <f t="shared" si="200"/>
        <v>0.2374223154060309</v>
      </c>
      <c r="BA81" s="11">
        <f t="shared" si="200"/>
        <v>7.9256236096288415E-2</v>
      </c>
      <c r="BB81" s="11">
        <f t="shared" si="200"/>
        <v>0.34813459237528976</v>
      </c>
      <c r="BC81" s="11">
        <f t="shared" si="200"/>
        <v>0.17881651134997895</v>
      </c>
      <c r="BD81" s="11">
        <f t="shared" si="200"/>
        <v>0.34023047546668106</v>
      </c>
      <c r="BE81" s="11">
        <f t="shared" si="200"/>
        <v>-0.42342415886992457</v>
      </c>
      <c r="BF81" s="11">
        <f t="shared" si="200"/>
        <v>0.23035883510662436</v>
      </c>
      <c r="BG81" s="11">
        <f t="shared" si="200"/>
        <v>-0.19765373705339079</v>
      </c>
      <c r="BH81" s="11">
        <f t="shared" si="200"/>
        <v>9.9601105124855205E-2</v>
      </c>
      <c r="BI81" s="11">
        <f t="shared" si="200"/>
        <v>0.13896071379357081</v>
      </c>
      <c r="BJ81" s="11">
        <f t="shared" si="200"/>
        <v>1.9730897486346613E-2</v>
      </c>
      <c r="BK81" s="11">
        <f t="shared" si="200"/>
        <v>-0.2915077316398717</v>
      </c>
      <c r="BL81" s="11">
        <f t="shared" si="200"/>
        <v>0.14679119178200353</v>
      </c>
      <c r="BM81" s="11">
        <f t="shared" si="200"/>
        <v>1.2732395161759964E-14</v>
      </c>
      <c r="BN81" s="11">
        <f t="shared" si="200"/>
        <v>0.11552397881962904</v>
      </c>
      <c r="BO81" s="11">
        <f t="shared" si="200"/>
        <v>0.13333505099459031</v>
      </c>
      <c r="BP81" s="11">
        <f t="shared" ref="BP81:CU81" si="201">BO20/BO$7*BP51</f>
        <v>-9.3969520183492444E-2</v>
      </c>
      <c r="BQ81" s="11">
        <f t="shared" si="201"/>
        <v>-8.3968616423976863E-2</v>
      </c>
      <c r="BR81" s="11">
        <f t="shared" si="201"/>
        <v>0.18668402948327539</v>
      </c>
      <c r="BS81" s="11">
        <f t="shared" si="201"/>
        <v>9.2581497781779903E-2</v>
      </c>
      <c r="BT81" s="11">
        <f t="shared" si="201"/>
        <v>0.13755666282646786</v>
      </c>
      <c r="BU81" s="11">
        <f t="shared" si="201"/>
        <v>0.320276779649937</v>
      </c>
      <c r="BV81" s="11">
        <f t="shared" si="201"/>
        <v>0.16286866660989005</v>
      </c>
      <c r="BW81" s="11">
        <f t="shared" si="201"/>
        <v>0.32522841117021023</v>
      </c>
      <c r="BX81" s="11">
        <f t="shared" si="201"/>
        <v>0</v>
      </c>
      <c r="BY81" s="11">
        <f t="shared" si="201"/>
        <v>1.0061503026827285</v>
      </c>
      <c r="BZ81" s="11">
        <f t="shared" si="201"/>
        <v>0.15158358149862389</v>
      </c>
      <c r="CA81" s="11">
        <f t="shared" si="201"/>
        <v>-0.17108762635501712</v>
      </c>
      <c r="CB81" s="11">
        <f t="shared" si="201"/>
        <v>0.22178397936543887</v>
      </c>
      <c r="CC81" s="11">
        <f t="shared" si="201"/>
        <v>-0.25203172419147518</v>
      </c>
      <c r="CD81" s="11">
        <f t="shared" si="201"/>
        <v>-0.18900019046457348</v>
      </c>
      <c r="CE81" s="11">
        <f t="shared" si="201"/>
        <v>-0.10490629257627801</v>
      </c>
      <c r="CF81" s="11">
        <f t="shared" si="201"/>
        <v>0.89351759795454622</v>
      </c>
      <c r="CG81" s="11">
        <f t="shared" si="201"/>
        <v>-0.53764149456793175</v>
      </c>
      <c r="CH81" s="11">
        <f t="shared" si="201"/>
        <v>-0.60120029067997716</v>
      </c>
      <c r="CI81" s="11">
        <f t="shared" si="201"/>
        <v>-0.23572545097270498</v>
      </c>
      <c r="CJ81" s="11">
        <f t="shared" si="201"/>
        <v>-0.16010032425639933</v>
      </c>
      <c r="CK81" s="11">
        <f t="shared" si="201"/>
        <v>-0.40899770207122405</v>
      </c>
      <c r="CL81" s="11">
        <f t="shared" si="201"/>
        <v>0.18783409044574484</v>
      </c>
      <c r="CM81" s="11">
        <f t="shared" si="201"/>
        <v>0.18677935585545732</v>
      </c>
      <c r="CN81" s="11">
        <f t="shared" si="201"/>
        <v>-3.6908196792644808E-2</v>
      </c>
      <c r="CO81" s="11">
        <f t="shared" si="201"/>
        <v>1.8317781760098385E-2</v>
      </c>
      <c r="CP81" s="11">
        <f t="shared" si="201"/>
        <v>0.32177717858207827</v>
      </c>
      <c r="CQ81" s="11">
        <f t="shared" si="201"/>
        <v>0.18146776751601618</v>
      </c>
      <c r="CR81" s="11">
        <f t="shared" si="201"/>
        <v>-8.9646054259746987E-3</v>
      </c>
      <c r="CS81" s="11">
        <f t="shared" si="201"/>
        <v>8.0392637351701227E-2</v>
      </c>
      <c r="CT81" s="11">
        <f t="shared" si="201"/>
        <v>0.45734062228673239</v>
      </c>
      <c r="CU81" s="11">
        <f t="shared" si="201"/>
        <v>0.15872098519185415</v>
      </c>
      <c r="CV81" s="11">
        <f t="shared" ref="CV81:EA81" si="202">CU20/CU$7*CV51</f>
        <v>3.4921786572542461E-2</v>
      </c>
      <c r="CW81" s="11">
        <f t="shared" si="202"/>
        <v>0.26279519748503105</v>
      </c>
      <c r="CX81" s="11">
        <f t="shared" si="202"/>
        <v>0.34735001328389925</v>
      </c>
      <c r="CY81" s="11">
        <f t="shared" si="202"/>
        <v>0.38857953237985332</v>
      </c>
      <c r="CZ81" s="11">
        <f t="shared" si="202"/>
        <v>0.36832039983073372</v>
      </c>
      <c r="DA81" s="11">
        <f t="shared" si="202"/>
        <v>0.41699880968620096</v>
      </c>
      <c r="DB81" s="11">
        <f t="shared" si="202"/>
        <v>0.25173295397497258</v>
      </c>
      <c r="DC81" s="11">
        <f t="shared" si="202"/>
        <v>0.14954845423277383</v>
      </c>
      <c r="DD81" s="11">
        <f t="shared" si="202"/>
        <v>0.44869776489718227</v>
      </c>
      <c r="DE81" s="11">
        <f t="shared" si="202"/>
        <v>0.24555183697431784</v>
      </c>
      <c r="DF81" s="11">
        <f t="shared" si="202"/>
        <v>0.46641131288187354</v>
      </c>
      <c r="DG81" s="11">
        <f t="shared" si="202"/>
        <v>7.245452447662927E-2</v>
      </c>
      <c r="DH81" s="11">
        <f t="shared" si="202"/>
        <v>0.20887897644840273</v>
      </c>
      <c r="DI81" s="11">
        <f t="shared" si="202"/>
        <v>3.1719979040206812E-2</v>
      </c>
      <c r="DJ81" s="11">
        <f t="shared" si="202"/>
        <v>0.13471240972469906</v>
      </c>
      <c r="DK81" s="11">
        <f t="shared" si="202"/>
        <v>-0.4188496532308375</v>
      </c>
      <c r="DL81" s="11">
        <f t="shared" si="202"/>
        <v>-0.27062721612125107</v>
      </c>
      <c r="DM81" s="11">
        <f t="shared" si="202"/>
        <v>-0.31536831528616749</v>
      </c>
      <c r="DN81" s="11">
        <f t="shared" si="202"/>
        <v>-0.10015439521457795</v>
      </c>
      <c r="DO81" s="11">
        <f t="shared" si="202"/>
        <v>-0.66877633965123207</v>
      </c>
      <c r="DP81" s="11">
        <f t="shared" si="202"/>
        <v>0.24647654751553663</v>
      </c>
      <c r="DQ81" s="11">
        <f t="shared" si="202"/>
        <v>0.60242793803760775</v>
      </c>
      <c r="DR81" s="11">
        <f t="shared" si="202"/>
        <v>-0.28341412070426852</v>
      </c>
      <c r="DS81" s="11">
        <f t="shared" si="202"/>
        <v>0.63388724486281711</v>
      </c>
      <c r="DT81" s="42">
        <f t="shared" si="202"/>
        <v>-2.8221142201797349</v>
      </c>
      <c r="DU81" s="42">
        <f t="shared" si="202"/>
        <v>1.3658633320939213</v>
      </c>
      <c r="DV81" s="42">
        <f t="shared" si="202"/>
        <v>-1.7923321657791644</v>
      </c>
      <c r="DW81" s="11">
        <f t="shared" si="202"/>
        <v>-8.0878050552096546E-3</v>
      </c>
      <c r="DX81" s="11">
        <f t="shared" si="202"/>
        <v>0.76241962886570636</v>
      </c>
      <c r="DY81" s="11">
        <f t="shared" si="202"/>
        <v>1.5024286773243261</v>
      </c>
      <c r="DZ81" s="11">
        <f t="shared" si="202"/>
        <v>-0.76412958714778623</v>
      </c>
      <c r="EA81" s="11">
        <f t="shared" si="202"/>
        <v>-1.594862488967832</v>
      </c>
      <c r="EB81" s="11">
        <f t="shared" ref="EB81:FJ81" si="203">EA20/EA$7*EB51</f>
        <v>-0.1900651375520154</v>
      </c>
      <c r="EC81" s="11">
        <f t="shared" si="203"/>
        <v>2.5401245133212762</v>
      </c>
      <c r="ED81" s="11">
        <f t="shared" si="203"/>
        <v>-0.78891496944837147</v>
      </c>
      <c r="EE81" s="11">
        <f t="shared" si="203"/>
        <v>-0.10470760256567421</v>
      </c>
      <c r="EF81" s="11">
        <f t="shared" si="203"/>
        <v>1.9642472949845919</v>
      </c>
      <c r="EG81" s="11">
        <f t="shared" si="203"/>
        <v>-7.4813305645940091E-3</v>
      </c>
      <c r="EH81" s="11">
        <f t="shared" si="203"/>
        <v>-5.2435610621692393E-2</v>
      </c>
      <c r="EI81" s="11">
        <f t="shared" si="203"/>
        <v>2.3085279372475482</v>
      </c>
      <c r="EJ81" s="11">
        <f t="shared" si="203"/>
        <v>0.75444221473288486</v>
      </c>
      <c r="EK81" s="11">
        <f t="shared" si="203"/>
        <v>0.54302911643862828</v>
      </c>
      <c r="EL81" s="11">
        <f t="shared" si="203"/>
        <v>0.20109791918921577</v>
      </c>
      <c r="EM81" s="11">
        <f t="shared" si="203"/>
        <v>-9.7126516570540486E-2</v>
      </c>
      <c r="EN81" s="11">
        <f t="shared" si="203"/>
        <v>-0.53018130172193678</v>
      </c>
      <c r="EO81" s="12">
        <f t="shared" si="203"/>
        <v>-4.8821348520538842E-2</v>
      </c>
      <c r="EP81" s="12">
        <f t="shared" si="203"/>
        <v>-0.19475983550621179</v>
      </c>
      <c r="EQ81" s="12">
        <f t="shared" si="203"/>
        <v>-4.2767650594315032E-2</v>
      </c>
      <c r="ER81" s="12">
        <f t="shared" si="203"/>
        <v>9.436300461319258E-2</v>
      </c>
      <c r="ES81" s="12">
        <f t="shared" si="203"/>
        <v>0.11431376230009753</v>
      </c>
      <c r="ET81" s="12">
        <f t="shared" si="203"/>
        <v>4.8582296407075072E-2</v>
      </c>
      <c r="EU81" s="12">
        <f t="shared" si="203"/>
        <v>-3.987089061558524E-3</v>
      </c>
      <c r="EV81" s="12">
        <f t="shared" si="203"/>
        <v>3.8628444495871307E-2</v>
      </c>
      <c r="EW81" s="12">
        <f t="shared" si="203"/>
        <v>0.11335918715908581</v>
      </c>
      <c r="EX81" s="12">
        <f t="shared" si="203"/>
        <v>7.9378740996278577E-2</v>
      </c>
      <c r="EY81" s="12">
        <f t="shared" si="203"/>
        <v>8.3844428594027368E-2</v>
      </c>
      <c r="EZ81" s="12">
        <f t="shared" si="203"/>
        <v>6.6654106885310954E-2</v>
      </c>
      <c r="FA81" s="12">
        <f t="shared" si="203"/>
        <v>7.9145942665138594E-2</v>
      </c>
      <c r="FB81" s="12">
        <f t="shared" si="203"/>
        <v>6.7813545333480552E-2</v>
      </c>
      <c r="FC81" s="12">
        <f t="shared" si="203"/>
        <v>7.9231475444899516E-2</v>
      </c>
      <c r="FD81" s="12">
        <f t="shared" si="203"/>
        <v>6.7369004816678763E-2</v>
      </c>
      <c r="FE81" s="12">
        <f t="shared" si="203"/>
        <v>7.1386586177418318E-2</v>
      </c>
      <c r="FF81" s="12">
        <f t="shared" si="203"/>
        <v>9.2800619126092707E-2</v>
      </c>
      <c r="FG81" s="12">
        <f t="shared" si="203"/>
        <v>0.13482822573280759</v>
      </c>
      <c r="FH81" s="12">
        <f t="shared" si="203"/>
        <v>0.18871342106953456</v>
      </c>
      <c r="FI81" s="12">
        <f t="shared" si="203"/>
        <v>0.10239889097967114</v>
      </c>
      <c r="FJ81" s="12">
        <f t="shared" si="203"/>
        <v>-2.5518935701689203E-2</v>
      </c>
    </row>
    <row r="82" spans="2:166" x14ac:dyDescent="0.2">
      <c r="B82" t="str">
        <f t="shared" si="133"/>
        <v xml:space="preserve">      State and local</v>
      </c>
      <c r="C82" s="11"/>
      <c r="D82" s="11">
        <f t="shared" ref="D82:AI82" si="204">C21/C$7*D52</f>
        <v>0.2324987464521619</v>
      </c>
      <c r="E82" s="11">
        <f t="shared" si="204"/>
        <v>1.5548795331087755</v>
      </c>
      <c r="F82" s="11">
        <f t="shared" si="204"/>
        <v>-0.18923331456081857</v>
      </c>
      <c r="G82" s="11">
        <f t="shared" si="204"/>
        <v>0.27830949976361247</v>
      </c>
      <c r="H82" s="11">
        <f t="shared" si="204"/>
        <v>1.2245952396048894</v>
      </c>
      <c r="I82" s="11">
        <f t="shared" si="204"/>
        <v>0.61078913826769421</v>
      </c>
      <c r="J82" s="11">
        <f t="shared" si="204"/>
        <v>-4.7584434403131766E-2</v>
      </c>
      <c r="K82" s="11">
        <f t="shared" si="204"/>
        <v>0.9832595479546905</v>
      </c>
      <c r="L82" s="11">
        <f t="shared" si="204"/>
        <v>0.31069705826454602</v>
      </c>
      <c r="M82" s="11">
        <f t="shared" si="204"/>
        <v>-2.3605925934498419E-2</v>
      </c>
      <c r="N82" s="11">
        <f t="shared" si="204"/>
        <v>0.88601206442243086</v>
      </c>
      <c r="O82" s="11">
        <f t="shared" si="204"/>
        <v>-0.31542880595614758</v>
      </c>
      <c r="P82" s="11">
        <f t="shared" si="204"/>
        <v>0.34499868019141033</v>
      </c>
      <c r="Q82" s="11">
        <f t="shared" si="204"/>
        <v>0.34356803487525411</v>
      </c>
      <c r="R82" s="11">
        <f t="shared" si="204"/>
        <v>0.38578754242145363</v>
      </c>
      <c r="S82" s="11">
        <f t="shared" si="204"/>
        <v>-1.1718833338560193E-2</v>
      </c>
      <c r="T82" s="11">
        <f t="shared" si="204"/>
        <v>0.34186312404507502</v>
      </c>
      <c r="U82" s="11">
        <f t="shared" si="204"/>
        <v>-0.2763277684761935</v>
      </c>
      <c r="V82" s="11">
        <f t="shared" si="204"/>
        <v>1.209757900755136</v>
      </c>
      <c r="W82" s="11">
        <f t="shared" si="204"/>
        <v>0.39408583527060953</v>
      </c>
      <c r="X82" s="11">
        <f t="shared" si="204"/>
        <v>5.6925406457757156E-2</v>
      </c>
      <c r="Y82" s="11">
        <f t="shared" si="204"/>
        <v>-0.20315469288402416</v>
      </c>
      <c r="Z82" s="11">
        <f t="shared" si="204"/>
        <v>0.55245663143403678</v>
      </c>
      <c r="AA82" s="11">
        <f t="shared" si="204"/>
        <v>0.8295617242747928</v>
      </c>
      <c r="AB82" s="11">
        <f t="shared" si="204"/>
        <v>-9.9884893878672262E-2</v>
      </c>
      <c r="AC82" s="11">
        <f t="shared" si="204"/>
        <v>1.1045194142715913E-2</v>
      </c>
      <c r="AD82" s="11">
        <f t="shared" si="204"/>
        <v>7.6523682416416744E-2</v>
      </c>
      <c r="AE82" s="11">
        <f t="shared" si="204"/>
        <v>2.1476488615683825E-2</v>
      </c>
      <c r="AF82" s="11">
        <f t="shared" si="204"/>
        <v>1.1423488198205707</v>
      </c>
      <c r="AG82" s="11">
        <f t="shared" si="204"/>
        <v>-4.1542922659809335E-2</v>
      </c>
      <c r="AH82" s="11">
        <f t="shared" si="204"/>
        <v>0.20700654153365522</v>
      </c>
      <c r="AI82" s="11">
        <f t="shared" si="204"/>
        <v>0.31713578073736659</v>
      </c>
      <c r="AJ82" s="11">
        <f t="shared" ref="AJ82:BO82" si="205">AI21/AI$7*AJ52</f>
        <v>0.44833933360853573</v>
      </c>
      <c r="AK82" s="11">
        <f t="shared" si="205"/>
        <v>0.22949402009480693</v>
      </c>
      <c r="AL82" s="11">
        <f t="shared" si="205"/>
        <v>0.16783264459232672</v>
      </c>
      <c r="AM82" s="11">
        <f t="shared" si="205"/>
        <v>4.8784364761734936E-2</v>
      </c>
      <c r="AN82" s="11">
        <f t="shared" si="205"/>
        <v>0.55360314987817361</v>
      </c>
      <c r="AO82" s="11">
        <f t="shared" si="205"/>
        <v>0.55118613357232726</v>
      </c>
      <c r="AP82" s="11">
        <f t="shared" si="205"/>
        <v>-6.699087510276247E-2</v>
      </c>
      <c r="AQ82" s="11">
        <f t="shared" si="205"/>
        <v>0.29808140736016042</v>
      </c>
      <c r="AR82" s="11">
        <f t="shared" si="205"/>
        <v>-0.16984287040361182</v>
      </c>
      <c r="AS82" s="11">
        <f t="shared" si="205"/>
        <v>0.24716245612320639</v>
      </c>
      <c r="AT82" s="11">
        <f t="shared" si="205"/>
        <v>0.11308575432797406</v>
      </c>
      <c r="AU82" s="11">
        <f t="shared" si="205"/>
        <v>0.99255272874982892</v>
      </c>
      <c r="AV82" s="11">
        <f t="shared" si="205"/>
        <v>0.53501053983502278</v>
      </c>
      <c r="AW82" s="11">
        <f t="shared" si="205"/>
        <v>0.25733154197657782</v>
      </c>
      <c r="AX82" s="11">
        <f t="shared" si="205"/>
        <v>0.42577981677961863</v>
      </c>
      <c r="AY82" s="11">
        <f t="shared" si="205"/>
        <v>0.2543926680943952</v>
      </c>
      <c r="AZ82" s="11">
        <f t="shared" si="205"/>
        <v>0.23762541452302743</v>
      </c>
      <c r="BA82" s="11">
        <f t="shared" si="205"/>
        <v>5.94244041970899E-2</v>
      </c>
      <c r="BB82" s="11">
        <f t="shared" si="205"/>
        <v>0</v>
      </c>
      <c r="BC82" s="11">
        <f t="shared" si="205"/>
        <v>0.15896109776009873</v>
      </c>
      <c r="BD82" s="11">
        <f t="shared" si="205"/>
        <v>0.38117325812164154</v>
      </c>
      <c r="BE82" s="11">
        <f t="shared" si="205"/>
        <v>-0.354658695291934</v>
      </c>
      <c r="BF82" s="11">
        <f t="shared" si="205"/>
        <v>0.18017017183355657</v>
      </c>
      <c r="BG82" s="11">
        <f t="shared" si="205"/>
        <v>-0.13849709491739146</v>
      </c>
      <c r="BH82" s="11">
        <f t="shared" si="205"/>
        <v>9.9637101127773894E-2</v>
      </c>
      <c r="BI82" s="11">
        <f t="shared" si="205"/>
        <v>0.15898406019254319</v>
      </c>
      <c r="BJ82" s="11">
        <f t="shared" si="205"/>
        <v>-9.8576357439142098E-3</v>
      </c>
      <c r="BK82" s="11">
        <f t="shared" si="205"/>
        <v>-0.18500842355793629</v>
      </c>
      <c r="BL82" s="11">
        <f t="shared" si="205"/>
        <v>0.15670622100991172</v>
      </c>
      <c r="BM82" s="11">
        <f t="shared" si="205"/>
        <v>-9.6588189446023039E-3</v>
      </c>
      <c r="BN82" s="11">
        <f t="shared" si="205"/>
        <v>0.23194649280515794</v>
      </c>
      <c r="BO82" s="11">
        <f t="shared" si="205"/>
        <v>0.18130215591532922</v>
      </c>
      <c r="BP82" s="11">
        <f t="shared" ref="BP82:CU82" si="206">BO21/BO$7*BP52</f>
        <v>-6.581259646173554E-2</v>
      </c>
      <c r="BQ82" s="11">
        <f t="shared" si="206"/>
        <v>-8.3942808394991603E-2</v>
      </c>
      <c r="BR82" s="11">
        <f t="shared" si="206"/>
        <v>0.17742046437657638</v>
      </c>
      <c r="BS82" s="11">
        <f t="shared" si="206"/>
        <v>0.10190343207213312</v>
      </c>
      <c r="BT82" s="11">
        <f t="shared" si="206"/>
        <v>0.14684351550022615</v>
      </c>
      <c r="BU82" s="11">
        <f t="shared" si="206"/>
        <v>0.32065387561411784</v>
      </c>
      <c r="BV82" s="11">
        <f t="shared" si="206"/>
        <v>0.13569015970586037</v>
      </c>
      <c r="BW82" s="11">
        <f t="shared" si="206"/>
        <v>0.29823034193331588</v>
      </c>
      <c r="BX82" s="11">
        <f t="shared" si="206"/>
        <v>0</v>
      </c>
      <c r="BY82" s="11">
        <f t="shared" si="206"/>
        <v>0.97198461613852771</v>
      </c>
      <c r="BZ82" s="11">
        <f t="shared" si="206"/>
        <v>0.1247984821989685</v>
      </c>
      <c r="CA82" s="11">
        <f t="shared" si="206"/>
        <v>-0.18887890293117995</v>
      </c>
      <c r="CB82" s="11">
        <f t="shared" si="206"/>
        <v>1.8384851573113183E-2</v>
      </c>
      <c r="CC82" s="11">
        <f t="shared" si="206"/>
        <v>-0.1217077680925714</v>
      </c>
      <c r="CD82" s="11">
        <f t="shared" si="206"/>
        <v>-0.13243251908217055</v>
      </c>
      <c r="CE82" s="11">
        <f t="shared" si="206"/>
        <v>6.7067033941964282E-2</v>
      </c>
      <c r="CF82" s="11">
        <f t="shared" si="206"/>
        <v>0.11562507186118476</v>
      </c>
      <c r="CG82" s="11">
        <f t="shared" si="206"/>
        <v>5.7469837471176427E-2</v>
      </c>
      <c r="CH82" s="11">
        <f t="shared" si="206"/>
        <v>-0.46124576914084936</v>
      </c>
      <c r="CI82" s="11">
        <f t="shared" si="206"/>
        <v>-0.24488962862361771</v>
      </c>
      <c r="CJ82" s="11">
        <f t="shared" si="206"/>
        <v>-0.13188479728296129</v>
      </c>
      <c r="CK82" s="11">
        <f t="shared" si="206"/>
        <v>-0.34411090111207515</v>
      </c>
      <c r="CL82" s="11">
        <f t="shared" si="206"/>
        <v>0.2258016136962164</v>
      </c>
      <c r="CM82" s="11">
        <f t="shared" si="206"/>
        <v>0.20570457769677045</v>
      </c>
      <c r="CN82" s="11">
        <f t="shared" si="206"/>
        <v>-1.8462039666857822E-2</v>
      </c>
      <c r="CO82" s="11">
        <f t="shared" si="206"/>
        <v>3.6658334717508408E-2</v>
      </c>
      <c r="CP82" s="11">
        <f t="shared" si="206"/>
        <v>0.33142977192843287</v>
      </c>
      <c r="CQ82" s="11">
        <f t="shared" si="206"/>
        <v>0.21813859319550211</v>
      </c>
      <c r="CR82" s="11">
        <f t="shared" si="206"/>
        <v>6.2888813015299749E-2</v>
      </c>
      <c r="CS82" s="11">
        <f t="shared" si="206"/>
        <v>0.13424587639657662</v>
      </c>
      <c r="CT82" s="11">
        <f t="shared" si="206"/>
        <v>0.49450700600051134</v>
      </c>
      <c r="CU82" s="11">
        <f t="shared" si="206"/>
        <v>0.14108305255627043</v>
      </c>
      <c r="CV82" s="11">
        <f t="shared" ref="CV82:EA82" si="207">CU21/CU$7*CV52</f>
        <v>6.1169973024806507E-2</v>
      </c>
      <c r="CW82" s="11">
        <f t="shared" si="207"/>
        <v>0.31614129725783735</v>
      </c>
      <c r="CX82" s="11">
        <f t="shared" si="207"/>
        <v>0.37412730273407169</v>
      </c>
      <c r="CY82" s="11">
        <f t="shared" si="207"/>
        <v>0.38032023061357595</v>
      </c>
      <c r="CZ82" s="11">
        <f t="shared" si="207"/>
        <v>0.34275729095697521</v>
      </c>
      <c r="DA82" s="11">
        <f t="shared" si="207"/>
        <v>0.41755624500925387</v>
      </c>
      <c r="DB82" s="11">
        <f t="shared" si="207"/>
        <v>0.25193572301483563</v>
      </c>
      <c r="DC82" s="11">
        <f t="shared" si="207"/>
        <v>0.14962003315533676</v>
      </c>
      <c r="DD82" s="11">
        <f t="shared" si="207"/>
        <v>0.42404619645626651</v>
      </c>
      <c r="DE82" s="11">
        <f t="shared" si="207"/>
        <v>0.24574410749658815</v>
      </c>
      <c r="DF82" s="11">
        <f t="shared" si="207"/>
        <v>0.45047941342723546</v>
      </c>
      <c r="DG82" s="11">
        <f t="shared" si="207"/>
        <v>4.0221087840581177E-2</v>
      </c>
      <c r="DH82" s="11">
        <f t="shared" si="207"/>
        <v>0.2333116995800571</v>
      </c>
      <c r="DI82" s="11">
        <f t="shared" si="207"/>
        <v>5.5557407291731795E-2</v>
      </c>
      <c r="DJ82" s="11">
        <f t="shared" si="207"/>
        <v>0.15867204927714168</v>
      </c>
      <c r="DK82" s="11">
        <f t="shared" si="207"/>
        <v>-0.36470409630725148</v>
      </c>
      <c r="DL82" s="11">
        <f t="shared" si="207"/>
        <v>-0.24740157595623496</v>
      </c>
      <c r="DM82" s="11">
        <f t="shared" si="207"/>
        <v>-0.29982764302618026</v>
      </c>
      <c r="DN82" s="11">
        <f t="shared" si="207"/>
        <v>-6.9385579584562096E-2</v>
      </c>
      <c r="DO82" s="11">
        <f t="shared" si="207"/>
        <v>-0.62324198677757447</v>
      </c>
      <c r="DP82" s="11">
        <f t="shared" si="207"/>
        <v>0.24667961189441884</v>
      </c>
      <c r="DQ82" s="11">
        <f t="shared" si="207"/>
        <v>0.58784436881228319</v>
      </c>
      <c r="DR82" s="11">
        <f t="shared" si="207"/>
        <v>-0.25359877214659982</v>
      </c>
      <c r="DS82" s="11">
        <f t="shared" si="207"/>
        <v>0.59617803717950524</v>
      </c>
      <c r="DT82" s="42">
        <f t="shared" si="207"/>
        <v>-2.8171867187159991</v>
      </c>
      <c r="DU82" s="42">
        <f t="shared" si="207"/>
        <v>0.99122475652394337</v>
      </c>
      <c r="DV82" s="42">
        <f t="shared" si="207"/>
        <v>-1.562554740890209</v>
      </c>
      <c r="DW82" s="11">
        <f t="shared" si="207"/>
        <v>8.1121552078515513E-2</v>
      </c>
      <c r="DX82" s="11">
        <f t="shared" si="207"/>
        <v>0.77299147998516471</v>
      </c>
      <c r="DY82" s="11">
        <f t="shared" si="207"/>
        <v>1.5540991250254372</v>
      </c>
      <c r="DZ82" s="11">
        <f t="shared" si="207"/>
        <v>-0.73982885012975586</v>
      </c>
      <c r="EA82" s="11">
        <f t="shared" si="207"/>
        <v>-1.5443976519962579</v>
      </c>
      <c r="EB82" s="11">
        <f t="shared" ref="EB82:FJ82" si="208">EA21/EA$7*EB52</f>
        <v>-0.1066842862532691</v>
      </c>
      <c r="EC82" s="11">
        <f t="shared" si="208"/>
        <v>2.6074927857511301</v>
      </c>
      <c r="ED82" s="11">
        <f t="shared" si="208"/>
        <v>-0.79380978756437781</v>
      </c>
      <c r="EE82" s="11">
        <f t="shared" si="208"/>
        <v>-0.13442994098642158</v>
      </c>
      <c r="EF82" s="11">
        <f t="shared" si="208"/>
        <v>1.9261161427087112</v>
      </c>
      <c r="EG82" s="11">
        <f t="shared" si="208"/>
        <v>-5.228717330056383E-2</v>
      </c>
      <c r="EH82" s="11">
        <f t="shared" si="208"/>
        <v>-7.4836857097858478E-2</v>
      </c>
      <c r="EI82" s="11">
        <f t="shared" si="208"/>
        <v>2.2907401208228841</v>
      </c>
      <c r="EJ82" s="11">
        <f t="shared" si="208"/>
        <v>0.73273232907131192</v>
      </c>
      <c r="EK82" s="11">
        <f t="shared" si="208"/>
        <v>0.52087834608393979</v>
      </c>
      <c r="EL82" s="11">
        <f t="shared" si="208"/>
        <v>0.18622523507046435</v>
      </c>
      <c r="EM82" s="11">
        <f t="shared" si="208"/>
        <v>-0.1045424736844016</v>
      </c>
      <c r="EN82" s="11">
        <f t="shared" si="208"/>
        <v>-0.42783273349383083</v>
      </c>
      <c r="EO82" s="12">
        <f t="shared" si="208"/>
        <v>5.8125343070886916E-3</v>
      </c>
      <c r="EP82" s="12">
        <f t="shared" si="208"/>
        <v>-7.8700581613083285E-4</v>
      </c>
      <c r="EQ82" s="12">
        <f t="shared" si="208"/>
        <v>-1.9627201290147323E-2</v>
      </c>
      <c r="ER82" s="12">
        <f t="shared" si="208"/>
        <v>9.3039713149832129E-2</v>
      </c>
      <c r="ES82" s="12">
        <f t="shared" si="208"/>
        <v>0.11902950710862716</v>
      </c>
      <c r="ET82" s="12">
        <f t="shared" si="208"/>
        <v>4.712445274159565E-2</v>
      </c>
      <c r="EU82" s="12">
        <f t="shared" si="208"/>
        <v>-2.0927768783176727E-3</v>
      </c>
      <c r="EV82" s="12">
        <f t="shared" si="208"/>
        <v>3.9249171597913718E-2</v>
      </c>
      <c r="EW82" s="12">
        <f t="shared" si="208"/>
        <v>0.11637458388547142</v>
      </c>
      <c r="EX82" s="12">
        <f t="shared" si="208"/>
        <v>8.0779869581932104E-2</v>
      </c>
      <c r="EY82" s="12">
        <f t="shared" si="208"/>
        <v>8.4718816953768428E-2</v>
      </c>
      <c r="EZ82" s="12">
        <f t="shared" si="208"/>
        <v>6.6688596230746314E-2</v>
      </c>
      <c r="FA82" s="12">
        <f t="shared" si="208"/>
        <v>7.4304738033097728E-2</v>
      </c>
      <c r="FB82" s="12">
        <f t="shared" si="208"/>
        <v>6.3094327031149228E-2</v>
      </c>
      <c r="FC82" s="12">
        <f t="shared" si="208"/>
        <v>7.3293493515800473E-2</v>
      </c>
      <c r="FD82" s="12">
        <f t="shared" si="208"/>
        <v>6.2722345275292885E-2</v>
      </c>
      <c r="FE82" s="12">
        <f t="shared" si="208"/>
        <v>6.6603356444850811E-2</v>
      </c>
      <c r="FF82" s="12">
        <f t="shared" si="208"/>
        <v>8.8056645497068875E-2</v>
      </c>
      <c r="FG82" s="12">
        <f t="shared" si="208"/>
        <v>0.10685602874186878</v>
      </c>
      <c r="FH82" s="12">
        <f t="shared" si="208"/>
        <v>9.9034887197381113E-2</v>
      </c>
      <c r="FI82" s="12">
        <f t="shared" si="208"/>
        <v>0.11137317183899538</v>
      </c>
      <c r="FJ82" s="12">
        <f t="shared" si="208"/>
        <v>7.7723104307080987E-2</v>
      </c>
    </row>
    <row r="83" spans="2:166" x14ac:dyDescent="0.2">
      <c r="B83" t="str">
        <f t="shared" si="133"/>
        <v xml:space="preserve">      Federal</v>
      </c>
      <c r="C83" s="11"/>
      <c r="D83" s="11">
        <f t="shared" ref="D83:AI83" si="209">C22/C$7*D53</f>
        <v>0.2015448197956258</v>
      </c>
      <c r="E83" s="11">
        <f t="shared" si="209"/>
        <v>-0.19686498602311789</v>
      </c>
      <c r="F83" s="11">
        <f t="shared" si="209"/>
        <v>-0.18352417877808003</v>
      </c>
      <c r="G83" s="11">
        <f t="shared" si="209"/>
        <v>-2.3870797456361739E-2</v>
      </c>
      <c r="H83" s="11">
        <f t="shared" si="209"/>
        <v>4.8571773165755304E-2</v>
      </c>
      <c r="I83" s="11">
        <f t="shared" si="209"/>
        <v>0.18623201590971961</v>
      </c>
      <c r="J83" s="11">
        <f t="shared" si="209"/>
        <v>-7.0504677901086971E-2</v>
      </c>
      <c r="K83" s="11">
        <f t="shared" si="209"/>
        <v>2.3965800286332106E-2</v>
      </c>
      <c r="L83" s="11">
        <f t="shared" si="209"/>
        <v>1.1863454631180994E-2</v>
      </c>
      <c r="M83" s="11">
        <f t="shared" si="209"/>
        <v>4.7684332369798743E-2</v>
      </c>
      <c r="N83" s="11">
        <f t="shared" si="209"/>
        <v>3.5697298513666473E-2</v>
      </c>
      <c r="O83" s="11">
        <f t="shared" si="209"/>
        <v>9.6110752402925312E-2</v>
      </c>
      <c r="P83" s="11">
        <f t="shared" si="209"/>
        <v>3.5556676386268291E-2</v>
      </c>
      <c r="Q83" s="11">
        <f t="shared" si="209"/>
        <v>8.3369588487770721E-2</v>
      </c>
      <c r="R83" s="11">
        <f t="shared" si="209"/>
        <v>-4.5805548109394779E-2</v>
      </c>
      <c r="S83" s="11">
        <f t="shared" si="209"/>
        <v>-2.3341354324050947E-2</v>
      </c>
      <c r="T83" s="11">
        <f t="shared" si="209"/>
        <v>0</v>
      </c>
      <c r="U83" s="11">
        <f t="shared" si="209"/>
        <v>-2.3118804626359693E-2</v>
      </c>
      <c r="V83" s="11">
        <f t="shared" si="209"/>
        <v>-1.153205468500991E-2</v>
      </c>
      <c r="W83" s="11">
        <f t="shared" si="209"/>
        <v>-7.8932480709371117E-2</v>
      </c>
      <c r="X83" s="11">
        <f t="shared" si="209"/>
        <v>-1.1339729792107973E-2</v>
      </c>
      <c r="Y83" s="11">
        <f t="shared" si="209"/>
        <v>-2.2609089767628862E-2</v>
      </c>
      <c r="Z83" s="11">
        <f t="shared" si="209"/>
        <v>-4.4872219273598628E-2</v>
      </c>
      <c r="AA83" s="11">
        <f t="shared" si="209"/>
        <v>-1.1379222012106421E-2</v>
      </c>
      <c r="AB83" s="11">
        <f t="shared" si="209"/>
        <v>-6.587325511428789E-2</v>
      </c>
      <c r="AC83" s="11">
        <f t="shared" si="209"/>
        <v>-4.3756803445787813E-2</v>
      </c>
      <c r="AD83" s="11">
        <f t="shared" si="209"/>
        <v>5.5172943152931801E-2</v>
      </c>
      <c r="AE83" s="11">
        <f t="shared" si="209"/>
        <v>2.1561981066768352E-2</v>
      </c>
      <c r="AF83" s="11">
        <f t="shared" si="209"/>
        <v>1.0633536995865603E-2</v>
      </c>
      <c r="AG83" s="11">
        <f t="shared" si="209"/>
        <v>0.11733396857653168</v>
      </c>
      <c r="AH83" s="11">
        <f t="shared" si="209"/>
        <v>-4.0758694753807577E-2</v>
      </c>
      <c r="AI83" s="11">
        <f t="shared" si="209"/>
        <v>0.12490368507059244</v>
      </c>
      <c r="AJ83" s="11">
        <f t="shared" ref="AJ83:BO83" si="210">AI22/AI$7*AJ53</f>
        <v>-1.0022921029720607E-2</v>
      </c>
      <c r="AK83" s="11">
        <f t="shared" si="210"/>
        <v>0.11167629600450986</v>
      </c>
      <c r="AL83" s="11">
        <f t="shared" si="210"/>
        <v>0.11066702335977076</v>
      </c>
      <c r="AM83" s="11">
        <f t="shared" si="210"/>
        <v>0.10974857724107459</v>
      </c>
      <c r="AN83" s="11">
        <f t="shared" si="210"/>
        <v>-0.10433543693272046</v>
      </c>
      <c r="AO83" s="11">
        <f t="shared" si="210"/>
        <v>-1.9258303355078273E-2</v>
      </c>
      <c r="AP83" s="11">
        <f t="shared" si="210"/>
        <v>8.8029593313944068E-2</v>
      </c>
      <c r="AQ83" s="11">
        <f t="shared" si="210"/>
        <v>-9.5028512088574848E-3</v>
      </c>
      <c r="AR83" s="11">
        <f t="shared" si="210"/>
        <v>0.79684258893735682</v>
      </c>
      <c r="AS83" s="11">
        <f t="shared" si="210"/>
        <v>-0.48050331658973272</v>
      </c>
      <c r="AT83" s="11">
        <f t="shared" si="210"/>
        <v>-0.13643459499150642</v>
      </c>
      <c r="AU83" s="11">
        <f t="shared" si="210"/>
        <v>0.14464567306285489</v>
      </c>
      <c r="AV83" s="11">
        <f t="shared" si="210"/>
        <v>-1.8708925828706306E-2</v>
      </c>
      <c r="AW83" s="11">
        <f t="shared" si="210"/>
        <v>2.8544215916625704E-2</v>
      </c>
      <c r="AX83" s="11">
        <f t="shared" si="210"/>
        <v>2.8836532865524841E-2</v>
      </c>
      <c r="AY83" s="11">
        <f t="shared" si="210"/>
        <v>-9.689536308250063E-3</v>
      </c>
      <c r="AZ83" s="11">
        <f t="shared" si="210"/>
        <v>0</v>
      </c>
      <c r="BA83" s="11">
        <f t="shared" si="210"/>
        <v>1.9856946906929445E-2</v>
      </c>
      <c r="BB83" s="11">
        <f t="shared" si="210"/>
        <v>0.37121206258365352</v>
      </c>
      <c r="BC83" s="11">
        <f t="shared" si="210"/>
        <v>1.9857244744776202E-2</v>
      </c>
      <c r="BD83" s="11">
        <f t="shared" si="210"/>
        <v>-3.936899776048304E-2</v>
      </c>
      <c r="BE83" s="11">
        <f t="shared" si="210"/>
        <v>-6.8707441535309277E-2</v>
      </c>
      <c r="BF83" s="11">
        <f t="shared" si="210"/>
        <v>5.0293349178208484E-2</v>
      </c>
      <c r="BG83" s="11">
        <f t="shared" si="210"/>
        <v>-5.8881093487632381E-2</v>
      </c>
      <c r="BH83" s="11">
        <f t="shared" si="210"/>
        <v>0</v>
      </c>
      <c r="BI83" s="11">
        <f t="shared" si="210"/>
        <v>-1.9701364830864716E-2</v>
      </c>
      <c r="BJ83" s="11">
        <f t="shared" si="210"/>
        <v>2.9762286712743988E-2</v>
      </c>
      <c r="BK83" s="11">
        <f t="shared" si="210"/>
        <v>-0.10532346868656896</v>
      </c>
      <c r="BL83" s="11">
        <f t="shared" si="210"/>
        <v>-9.7289503423008718E-3</v>
      </c>
      <c r="BM83" s="11">
        <f t="shared" si="210"/>
        <v>9.6815004032806996E-3</v>
      </c>
      <c r="BN83" s="11">
        <f t="shared" si="210"/>
        <v>-0.11236528359521863</v>
      </c>
      <c r="BO83" s="11">
        <f t="shared" si="210"/>
        <v>-4.6958466711121916E-2</v>
      </c>
      <c r="BP83" s="11">
        <f t="shared" ref="BP83:CU83" si="211">BO22/BO$7*BP53</f>
        <v>-2.8084022362827095E-2</v>
      </c>
      <c r="BQ83" s="11">
        <f t="shared" si="211"/>
        <v>0</v>
      </c>
      <c r="BR83" s="11">
        <f t="shared" si="211"/>
        <v>9.3068461619522039E-3</v>
      </c>
      <c r="BS83" s="11">
        <f t="shared" si="211"/>
        <v>-9.2154247847840067E-3</v>
      </c>
      <c r="BT83" s="11">
        <f t="shared" si="211"/>
        <v>-9.1166827944953715E-3</v>
      </c>
      <c r="BU83" s="11">
        <f t="shared" si="211"/>
        <v>0</v>
      </c>
      <c r="BV83" s="11">
        <f t="shared" si="211"/>
        <v>2.7195376043725159E-2</v>
      </c>
      <c r="BW83" s="11">
        <f t="shared" si="211"/>
        <v>2.7031508175500891E-2</v>
      </c>
      <c r="BX83" s="11">
        <f t="shared" si="211"/>
        <v>0</v>
      </c>
      <c r="BY83" s="11">
        <f t="shared" si="211"/>
        <v>3.5908501975406827E-2</v>
      </c>
      <c r="BZ83" s="11">
        <f t="shared" si="211"/>
        <v>2.6807222650037127E-2</v>
      </c>
      <c r="CA83" s="11">
        <f t="shared" si="211"/>
        <v>1.8167493841026686E-2</v>
      </c>
      <c r="CB83" s="11">
        <f t="shared" si="211"/>
        <v>0.21152308820913154</v>
      </c>
      <c r="CC83" s="11">
        <f t="shared" si="211"/>
        <v>-0.12788204416859889</v>
      </c>
      <c r="CD83" s="11">
        <f t="shared" si="211"/>
        <v>-5.6279294443206195E-2</v>
      </c>
      <c r="CE83" s="11">
        <f t="shared" si="211"/>
        <v>-0.16582906762410754</v>
      </c>
      <c r="CF83" s="11">
        <f t="shared" si="211"/>
        <v>0.89537813607890948</v>
      </c>
      <c r="CG83" s="11">
        <f t="shared" si="211"/>
        <v>-0.53388314663114067</v>
      </c>
      <c r="CH83" s="11">
        <f t="shared" si="211"/>
        <v>-0.13872625027157623</v>
      </c>
      <c r="CI83" s="11">
        <f t="shared" si="211"/>
        <v>9.5070810510448685E-3</v>
      </c>
      <c r="CJ83" s="11">
        <f t="shared" si="211"/>
        <v>-2.8192163984453785E-2</v>
      </c>
      <c r="CK83" s="11">
        <f t="shared" si="211"/>
        <v>-6.480817640578003E-2</v>
      </c>
      <c r="CL83" s="11">
        <f t="shared" si="211"/>
        <v>-3.7061371505458893E-2</v>
      </c>
      <c r="CM83" s="11">
        <f t="shared" si="211"/>
        <v>-1.8505676175187741E-2</v>
      </c>
      <c r="CN83" s="11">
        <f t="shared" si="211"/>
        <v>-1.8392639373289551E-2</v>
      </c>
      <c r="CO83" s="11">
        <f t="shared" si="211"/>
        <v>-1.8229510689116449E-2</v>
      </c>
      <c r="CP83" s="11">
        <f t="shared" si="211"/>
        <v>-9.0947289485899252E-3</v>
      </c>
      <c r="CQ83" s="11">
        <f t="shared" si="211"/>
        <v>-3.5802460646677525E-2</v>
      </c>
      <c r="CR83" s="11">
        <f t="shared" si="211"/>
        <v>-7.0487497946012487E-2</v>
      </c>
      <c r="CS83" s="11">
        <f t="shared" si="211"/>
        <v>-5.2770396575449872E-2</v>
      </c>
      <c r="CT83" s="11">
        <f t="shared" si="211"/>
        <v>-3.5110146556630757E-2</v>
      </c>
      <c r="CU83" s="11">
        <f t="shared" si="211"/>
        <v>1.7638010559400535E-2</v>
      </c>
      <c r="CV83" s="11">
        <f t="shared" ref="CV83:EA83" si="212">CU22/CU$7*CV53</f>
        <v>-2.5990544359204254E-2</v>
      </c>
      <c r="CW83" s="11">
        <f t="shared" si="212"/>
        <v>-5.1478680687830188E-2</v>
      </c>
      <c r="CX83" s="11">
        <f t="shared" si="212"/>
        <v>-2.5626622237729511E-2</v>
      </c>
      <c r="CY83" s="11">
        <f t="shared" si="212"/>
        <v>8.5623340888169707E-3</v>
      </c>
      <c r="CZ83" s="11">
        <f t="shared" si="212"/>
        <v>2.5610608128944511E-2</v>
      </c>
      <c r="DA83" s="11">
        <f t="shared" si="212"/>
        <v>0</v>
      </c>
      <c r="DB83" s="11">
        <f t="shared" si="212"/>
        <v>0</v>
      </c>
      <c r="DC83" s="11">
        <f t="shared" si="212"/>
        <v>0</v>
      </c>
      <c r="DD83" s="11">
        <f t="shared" si="212"/>
        <v>2.4785504179133992E-2</v>
      </c>
      <c r="DE83" s="11">
        <f t="shared" si="212"/>
        <v>0</v>
      </c>
      <c r="DF83" s="11">
        <f t="shared" si="212"/>
        <v>1.6226259363648327E-2</v>
      </c>
      <c r="DG83" s="11">
        <f t="shared" si="212"/>
        <v>3.2426934531357067E-2</v>
      </c>
      <c r="DH83" s="11">
        <f t="shared" si="212"/>
        <v>-2.3799303777382191E-2</v>
      </c>
      <c r="DI83" s="11">
        <f t="shared" si="212"/>
        <v>-2.3608617988743311E-2</v>
      </c>
      <c r="DJ83" s="11">
        <f t="shared" si="212"/>
        <v>-2.3521707013419664E-2</v>
      </c>
      <c r="DK83" s="11">
        <f t="shared" si="212"/>
        <v>-5.4093257972748908E-2</v>
      </c>
      <c r="DL83" s="11">
        <f t="shared" si="212"/>
        <v>-2.3221393178538243E-2</v>
      </c>
      <c r="DM83" s="11">
        <f t="shared" si="212"/>
        <v>-1.5457139426406735E-2</v>
      </c>
      <c r="DN83" s="11">
        <f t="shared" si="212"/>
        <v>-3.0624334922442771E-2</v>
      </c>
      <c r="DO83" s="11">
        <f t="shared" si="212"/>
        <v>-4.5382041087564141E-2</v>
      </c>
      <c r="DP83" s="11">
        <f t="shared" si="212"/>
        <v>0</v>
      </c>
      <c r="DQ83" s="11">
        <f t="shared" si="212"/>
        <v>1.5241271837989611E-2</v>
      </c>
      <c r="DR83" s="11">
        <f t="shared" si="212"/>
        <v>-2.9813896266042642E-2</v>
      </c>
      <c r="DS83" s="11">
        <f t="shared" si="212"/>
        <v>3.790569511889838E-2</v>
      </c>
      <c r="DT83" s="42">
        <f t="shared" si="212"/>
        <v>3.0193413205947244E-2</v>
      </c>
      <c r="DU83" s="42">
        <f t="shared" si="212"/>
        <v>0.39012304320987373</v>
      </c>
      <c r="DV83" s="42">
        <f t="shared" si="212"/>
        <v>-0.22935921179595367</v>
      </c>
      <c r="DW83" s="11">
        <f t="shared" si="212"/>
        <v>-8.6781073470742209E-2</v>
      </c>
      <c r="DX83" s="11">
        <f t="shared" si="212"/>
        <v>-8.0829943721936748E-3</v>
      </c>
      <c r="DY83" s="11">
        <f t="shared" si="212"/>
        <v>-3.9493762330282359E-2</v>
      </c>
      <c r="DZ83" s="11">
        <f t="shared" si="212"/>
        <v>-2.3307161077624716E-2</v>
      </c>
      <c r="EA83" s="11">
        <f t="shared" si="212"/>
        <v>-4.5409041365583526E-2</v>
      </c>
      <c r="EB83" s="11">
        <f t="shared" ref="EB83:FJ83" si="213">EA22/EA$7*EB53</f>
        <v>-8.1977771224673715E-2</v>
      </c>
      <c r="EC83" s="11">
        <f t="shared" si="213"/>
        <v>-3.748126489336201E-2</v>
      </c>
      <c r="ED83" s="11">
        <f t="shared" si="213"/>
        <v>7.5126951931212254E-3</v>
      </c>
      <c r="EE83" s="11">
        <f t="shared" si="213"/>
        <v>3.0310804710786166E-2</v>
      </c>
      <c r="EF83" s="11">
        <f t="shared" si="213"/>
        <v>4.5614761388284103E-2</v>
      </c>
      <c r="EG83" s="11">
        <f t="shared" si="213"/>
        <v>4.5547013539338578E-2</v>
      </c>
      <c r="EH83" s="11">
        <f t="shared" si="213"/>
        <v>2.2669526395467297E-2</v>
      </c>
      <c r="EI83" s="11">
        <f t="shared" si="213"/>
        <v>3.0276449055594831E-2</v>
      </c>
      <c r="EJ83" s="11">
        <f t="shared" si="213"/>
        <v>2.2521597862137824E-2</v>
      </c>
      <c r="EK83" s="11">
        <f t="shared" si="213"/>
        <v>2.2428067667760988E-2</v>
      </c>
      <c r="EL83" s="11">
        <f t="shared" si="213"/>
        <v>1.4877970497839543E-2</v>
      </c>
      <c r="EM83" s="11">
        <f t="shared" si="213"/>
        <v>7.5096815556326621E-3</v>
      </c>
      <c r="EN83" s="11">
        <f t="shared" si="213"/>
        <v>-0.1013741838752131</v>
      </c>
      <c r="EO83" s="12">
        <f t="shared" si="213"/>
        <v>-5.3769306478980192E-2</v>
      </c>
      <c r="EP83" s="12">
        <f t="shared" si="213"/>
        <v>-0.18329003756025422</v>
      </c>
      <c r="EQ83" s="12">
        <f t="shared" si="213"/>
        <v>-2.3018764719584948E-2</v>
      </c>
      <c r="ER83" s="12">
        <f t="shared" si="213"/>
        <v>1.3567238380816546E-3</v>
      </c>
      <c r="ES83" s="12">
        <f t="shared" si="213"/>
        <v>-4.6515264293428699E-3</v>
      </c>
      <c r="ET83" s="12">
        <f t="shared" si="213"/>
        <v>1.478452191837781E-3</v>
      </c>
      <c r="EU83" s="12">
        <f t="shared" si="213"/>
        <v>-1.8934183894859368E-3</v>
      </c>
      <c r="EV83" s="12">
        <f t="shared" si="213"/>
        <v>-6.0158181943888265E-4</v>
      </c>
      <c r="EW83" s="12">
        <f t="shared" si="213"/>
        <v>-2.9839237322885001E-3</v>
      </c>
      <c r="EX83" s="12">
        <f t="shared" si="213"/>
        <v>-1.3643307530098491E-3</v>
      </c>
      <c r="EY83" s="12">
        <f t="shared" si="213"/>
        <v>-8.3196151121710628E-4</v>
      </c>
      <c r="EZ83" s="12">
        <f t="shared" si="213"/>
        <v>-3.9116638471701876E-5</v>
      </c>
      <c r="FA83" s="12">
        <f t="shared" si="213"/>
        <v>4.8405633805732075E-3</v>
      </c>
      <c r="FB83" s="12">
        <f t="shared" si="213"/>
        <v>4.7262273053250668E-3</v>
      </c>
      <c r="FC83" s="12">
        <f t="shared" si="213"/>
        <v>5.936139465618339E-3</v>
      </c>
      <c r="FD83" s="12">
        <f t="shared" si="213"/>
        <v>4.6385726836458037E-3</v>
      </c>
      <c r="FE83" s="12">
        <f t="shared" si="213"/>
        <v>4.8011601202118271E-3</v>
      </c>
      <c r="FF83" s="12">
        <f t="shared" si="213"/>
        <v>4.743792988235249E-3</v>
      </c>
      <c r="FG83" s="12">
        <f t="shared" si="213"/>
        <v>2.8071733992240958E-2</v>
      </c>
      <c r="FH83" s="12">
        <f t="shared" si="213"/>
        <v>9.1740266058130723E-2</v>
      </c>
      <c r="FI83" s="12">
        <f t="shared" si="213"/>
        <v>-8.8511286742832488E-3</v>
      </c>
      <c r="FJ83" s="12">
        <f t="shared" si="213"/>
        <v>-9.9434749196798913E-2</v>
      </c>
    </row>
    <row r="84" spans="2:166" x14ac:dyDescent="0.2">
      <c r="B84" s="23"/>
    </row>
    <row r="86" spans="2:166" x14ac:dyDescent="0.2">
      <c r="B86" s="22" t="s">
        <v>172</v>
      </c>
    </row>
    <row r="87" spans="2:166" x14ac:dyDescent="0.2">
      <c r="C87" s="14" t="str">
        <f t="shared" ref="C87:AH87" si="214">C4</f>
        <v>1990Q1</v>
      </c>
      <c r="D87" s="14" t="str">
        <f t="shared" si="214"/>
        <v>1990Q2</v>
      </c>
      <c r="E87" s="14" t="str">
        <f t="shared" si="214"/>
        <v>1990Q3</v>
      </c>
      <c r="F87" s="14" t="str">
        <f t="shared" si="214"/>
        <v>1990Q4</v>
      </c>
      <c r="G87" s="14" t="str">
        <f t="shared" si="214"/>
        <v>1991Q1</v>
      </c>
      <c r="H87" s="14" t="str">
        <f t="shared" si="214"/>
        <v>1991Q2</v>
      </c>
      <c r="I87" s="14" t="str">
        <f t="shared" si="214"/>
        <v>1991Q3</v>
      </c>
      <c r="J87" s="14" t="str">
        <f t="shared" si="214"/>
        <v>1991Q4</v>
      </c>
      <c r="K87" s="14" t="str">
        <f t="shared" si="214"/>
        <v>1992Q1</v>
      </c>
      <c r="L87" s="14" t="str">
        <f t="shared" si="214"/>
        <v>1992Q2</v>
      </c>
      <c r="M87" s="14" t="str">
        <f t="shared" si="214"/>
        <v>1992Q3</v>
      </c>
      <c r="N87" s="14" t="str">
        <f t="shared" si="214"/>
        <v>1992Q4</v>
      </c>
      <c r="O87" s="14" t="str">
        <f t="shared" si="214"/>
        <v>1993Q1</v>
      </c>
      <c r="P87" s="14" t="str">
        <f t="shared" si="214"/>
        <v>1993Q2</v>
      </c>
      <c r="Q87" s="14" t="str">
        <f t="shared" si="214"/>
        <v>1993Q3</v>
      </c>
      <c r="R87" s="14" t="str">
        <f t="shared" si="214"/>
        <v>1993Q4</v>
      </c>
      <c r="S87" s="14" t="str">
        <f t="shared" si="214"/>
        <v>1994Q1</v>
      </c>
      <c r="T87" s="14" t="str">
        <f t="shared" si="214"/>
        <v>1994Q2</v>
      </c>
      <c r="U87" s="14" t="str">
        <f t="shared" si="214"/>
        <v>1994Q3</v>
      </c>
      <c r="V87" s="14" t="str">
        <f t="shared" si="214"/>
        <v>1994Q4</v>
      </c>
      <c r="W87" s="14" t="str">
        <f t="shared" si="214"/>
        <v>1995Q1</v>
      </c>
      <c r="X87" s="14" t="str">
        <f t="shared" si="214"/>
        <v>1995Q2</v>
      </c>
      <c r="Y87" s="14" t="str">
        <f t="shared" si="214"/>
        <v>1995Q3</v>
      </c>
      <c r="Z87" s="14" t="str">
        <f t="shared" si="214"/>
        <v>1995Q4</v>
      </c>
      <c r="AA87" s="14" t="str">
        <f t="shared" si="214"/>
        <v>1996Q1</v>
      </c>
      <c r="AB87" s="14" t="str">
        <f t="shared" si="214"/>
        <v>1996Q2</v>
      </c>
      <c r="AC87" s="14" t="str">
        <f t="shared" si="214"/>
        <v>1996Q3</v>
      </c>
      <c r="AD87" s="14" t="str">
        <f t="shared" si="214"/>
        <v>1996Q4</v>
      </c>
      <c r="AE87" s="14" t="str">
        <f t="shared" si="214"/>
        <v>1997Q1</v>
      </c>
      <c r="AF87" s="14" t="str">
        <f t="shared" si="214"/>
        <v>1997Q2</v>
      </c>
      <c r="AG87" s="14" t="str">
        <f t="shared" si="214"/>
        <v>1997Q3</v>
      </c>
      <c r="AH87" s="14" t="str">
        <f t="shared" si="214"/>
        <v>1997Q4</v>
      </c>
      <c r="AI87" s="14" t="str">
        <f t="shared" ref="AI87:BN87" si="215">AI4</f>
        <v>1998Q1</v>
      </c>
      <c r="AJ87" s="14" t="str">
        <f t="shared" si="215"/>
        <v>1998Q2</v>
      </c>
      <c r="AK87" s="14" t="str">
        <f t="shared" si="215"/>
        <v>1998Q3</v>
      </c>
      <c r="AL87" s="14" t="str">
        <f t="shared" si="215"/>
        <v>1998Q4</v>
      </c>
      <c r="AM87" s="14" t="str">
        <f t="shared" si="215"/>
        <v>1999Q1</v>
      </c>
      <c r="AN87" s="14" t="str">
        <f t="shared" si="215"/>
        <v>1999Q2</v>
      </c>
      <c r="AO87" s="14" t="str">
        <f t="shared" si="215"/>
        <v>1999Q3</v>
      </c>
      <c r="AP87" s="14" t="str">
        <f t="shared" si="215"/>
        <v>1999Q4</v>
      </c>
      <c r="AQ87" s="14" t="str">
        <f t="shared" si="215"/>
        <v>2000Q1</v>
      </c>
      <c r="AR87" s="14" t="str">
        <f t="shared" si="215"/>
        <v>2000Q2</v>
      </c>
      <c r="AS87" s="14" t="str">
        <f t="shared" si="215"/>
        <v>2000Q3</v>
      </c>
      <c r="AT87" s="14" t="str">
        <f t="shared" si="215"/>
        <v>2000Q4</v>
      </c>
      <c r="AU87" s="14" t="str">
        <f t="shared" si="215"/>
        <v>2001Q1</v>
      </c>
      <c r="AV87" s="14" t="str">
        <f t="shared" si="215"/>
        <v>2001Q2</v>
      </c>
      <c r="AW87" s="14" t="str">
        <f t="shared" si="215"/>
        <v>2001Q3</v>
      </c>
      <c r="AX87" s="14" t="str">
        <f t="shared" si="215"/>
        <v>2001Q4</v>
      </c>
      <c r="AY87" s="14" t="str">
        <f t="shared" si="215"/>
        <v>2002Q1</v>
      </c>
      <c r="AZ87" s="14" t="str">
        <f t="shared" si="215"/>
        <v>2002Q2</v>
      </c>
      <c r="BA87" s="14" t="str">
        <f t="shared" si="215"/>
        <v>2002Q3</v>
      </c>
      <c r="BB87" s="14" t="str">
        <f t="shared" si="215"/>
        <v>2002Q4</v>
      </c>
      <c r="BC87" s="14" t="str">
        <f t="shared" si="215"/>
        <v>2003Q1</v>
      </c>
      <c r="BD87" s="14" t="str">
        <f t="shared" si="215"/>
        <v>2003Q2</v>
      </c>
      <c r="BE87" s="14" t="str">
        <f t="shared" si="215"/>
        <v>2003Q3</v>
      </c>
      <c r="BF87" s="14" t="str">
        <f t="shared" si="215"/>
        <v>2003Q4</v>
      </c>
      <c r="BG87" s="14" t="str">
        <f t="shared" si="215"/>
        <v>2004Q1</v>
      </c>
      <c r="BH87" s="14" t="str">
        <f t="shared" si="215"/>
        <v>2004Q2</v>
      </c>
      <c r="BI87" s="14" t="str">
        <f t="shared" si="215"/>
        <v>2004Q3</v>
      </c>
      <c r="BJ87" s="14" t="str">
        <f t="shared" si="215"/>
        <v>2004Q4</v>
      </c>
      <c r="BK87" s="14" t="str">
        <f t="shared" si="215"/>
        <v>2005Q1</v>
      </c>
      <c r="BL87" s="14" t="str">
        <f t="shared" si="215"/>
        <v>2005Q2</v>
      </c>
      <c r="BM87" s="14" t="str">
        <f t="shared" si="215"/>
        <v>2005Q3</v>
      </c>
      <c r="BN87" s="14" t="str">
        <f t="shared" si="215"/>
        <v>2005Q4</v>
      </c>
      <c r="BO87" s="14" t="str">
        <f t="shared" ref="BO87:CT87" si="216">BO4</f>
        <v>2006Q1</v>
      </c>
      <c r="BP87" s="14" t="str">
        <f t="shared" si="216"/>
        <v>2006Q2</v>
      </c>
      <c r="BQ87" s="14" t="str">
        <f t="shared" si="216"/>
        <v>2006Q3</v>
      </c>
      <c r="BR87" s="14" t="str">
        <f t="shared" si="216"/>
        <v>2006Q4</v>
      </c>
      <c r="BS87" s="14" t="str">
        <f t="shared" si="216"/>
        <v>2007Q1</v>
      </c>
      <c r="BT87" s="14" t="str">
        <f t="shared" si="216"/>
        <v>2007Q2</v>
      </c>
      <c r="BU87" s="14" t="str">
        <f t="shared" si="216"/>
        <v>2007Q3</v>
      </c>
      <c r="BV87" s="14" t="str">
        <f t="shared" si="216"/>
        <v>2007Q4</v>
      </c>
      <c r="BW87" s="14" t="str">
        <f t="shared" si="216"/>
        <v>2008Q1</v>
      </c>
      <c r="BX87" s="14" t="str">
        <f t="shared" si="216"/>
        <v>2008Q2</v>
      </c>
      <c r="BY87" s="14" t="str">
        <f t="shared" si="216"/>
        <v>2008Q3</v>
      </c>
      <c r="BZ87" s="14" t="str">
        <f t="shared" si="216"/>
        <v>2008Q4</v>
      </c>
      <c r="CA87" s="14" t="str">
        <f t="shared" si="216"/>
        <v>2009Q1</v>
      </c>
      <c r="CB87" s="14" t="str">
        <f t="shared" si="216"/>
        <v>2009Q2</v>
      </c>
      <c r="CC87" s="14" t="str">
        <f t="shared" si="216"/>
        <v>2009Q3</v>
      </c>
      <c r="CD87" s="14" t="str">
        <f t="shared" si="216"/>
        <v>2009Q4</v>
      </c>
      <c r="CE87" s="14" t="str">
        <f t="shared" si="216"/>
        <v>2010Q1</v>
      </c>
      <c r="CF87" s="14" t="str">
        <f t="shared" si="216"/>
        <v>2010Q2</v>
      </c>
      <c r="CG87" s="14" t="str">
        <f t="shared" si="216"/>
        <v>2010Q3</v>
      </c>
      <c r="CH87" s="14" t="str">
        <f t="shared" si="216"/>
        <v>2010Q4</v>
      </c>
      <c r="CI87" s="14" t="str">
        <f t="shared" si="216"/>
        <v>2011Q1</v>
      </c>
      <c r="CJ87" s="14" t="str">
        <f t="shared" si="216"/>
        <v>2011Q2</v>
      </c>
      <c r="CK87" s="14" t="str">
        <f t="shared" si="216"/>
        <v>2011Q3</v>
      </c>
      <c r="CL87" s="14" t="str">
        <f t="shared" si="216"/>
        <v>2011Q4</v>
      </c>
      <c r="CM87" s="14" t="str">
        <f t="shared" si="216"/>
        <v>2012Q1</v>
      </c>
      <c r="CN87" s="14" t="str">
        <f t="shared" si="216"/>
        <v>2012Q2</v>
      </c>
      <c r="CO87" s="14" t="str">
        <f t="shared" si="216"/>
        <v>2012Q3</v>
      </c>
      <c r="CP87" s="14" t="str">
        <f t="shared" si="216"/>
        <v>2012Q4</v>
      </c>
      <c r="CQ87" s="14" t="str">
        <f t="shared" si="216"/>
        <v>2013Q1</v>
      </c>
      <c r="CR87" s="14" t="str">
        <f t="shared" si="216"/>
        <v>2013Q2</v>
      </c>
      <c r="CS87" s="14" t="str">
        <f t="shared" si="216"/>
        <v>2013Q3</v>
      </c>
      <c r="CT87" s="14" t="str">
        <f t="shared" si="216"/>
        <v>2013Q4</v>
      </c>
      <c r="CU87" s="14" t="str">
        <f t="shared" ref="CU87:DZ87" si="217">CU4</f>
        <v>2014Q1</v>
      </c>
      <c r="CV87" s="14" t="str">
        <f t="shared" si="217"/>
        <v>2014Q2</v>
      </c>
      <c r="CW87" s="14" t="str">
        <f t="shared" si="217"/>
        <v>2014Q3</v>
      </c>
      <c r="CX87" s="14" t="str">
        <f t="shared" si="217"/>
        <v>2014Q4</v>
      </c>
      <c r="CY87" s="14" t="str">
        <f t="shared" si="217"/>
        <v>2015Q1</v>
      </c>
      <c r="CZ87" s="14" t="str">
        <f t="shared" si="217"/>
        <v>2015Q2</v>
      </c>
      <c r="DA87" s="14" t="str">
        <f t="shared" si="217"/>
        <v>2015Q3</v>
      </c>
      <c r="DB87" s="14" t="str">
        <f t="shared" si="217"/>
        <v>2015Q4</v>
      </c>
      <c r="DC87" s="14" t="str">
        <f t="shared" si="217"/>
        <v>2016Q1</v>
      </c>
      <c r="DD87" s="14" t="str">
        <f t="shared" si="217"/>
        <v>2016Q2</v>
      </c>
      <c r="DE87" s="14" t="str">
        <f t="shared" si="217"/>
        <v>2016Q3</v>
      </c>
      <c r="DF87" s="14" t="str">
        <f t="shared" si="217"/>
        <v>2016Q4</v>
      </c>
      <c r="DG87" s="14" t="str">
        <f t="shared" si="217"/>
        <v>2017Q1</v>
      </c>
      <c r="DH87" s="14" t="str">
        <f t="shared" si="217"/>
        <v>2017Q2</v>
      </c>
      <c r="DI87" s="14" t="str">
        <f t="shared" si="217"/>
        <v>2017Q3</v>
      </c>
      <c r="DJ87" s="14" t="str">
        <f t="shared" si="217"/>
        <v>2017Q4</v>
      </c>
      <c r="DK87" s="14" t="str">
        <f t="shared" si="217"/>
        <v>2018Q1</v>
      </c>
      <c r="DL87" s="14" t="str">
        <f t="shared" si="217"/>
        <v>2018Q2</v>
      </c>
      <c r="DM87" s="14" t="str">
        <f t="shared" si="217"/>
        <v>2018Q3</v>
      </c>
      <c r="DN87" s="14" t="str">
        <f t="shared" si="217"/>
        <v>2018Q4</v>
      </c>
      <c r="DO87" s="14" t="str">
        <f t="shared" si="217"/>
        <v>2019Q1</v>
      </c>
      <c r="DP87" s="14" t="str">
        <f t="shared" si="217"/>
        <v>2019Q2</v>
      </c>
      <c r="DQ87" s="14" t="str">
        <f t="shared" si="217"/>
        <v>2019Q3</v>
      </c>
      <c r="DR87" s="14" t="str">
        <f t="shared" si="217"/>
        <v>2019Q4</v>
      </c>
      <c r="DS87" s="14" t="str">
        <f t="shared" si="217"/>
        <v>2020Q1</v>
      </c>
      <c r="DT87" s="14" t="str">
        <f t="shared" si="217"/>
        <v>2020Q2</v>
      </c>
      <c r="DU87" s="14" t="str">
        <f t="shared" si="217"/>
        <v>2020Q3</v>
      </c>
      <c r="DV87" s="14" t="str">
        <f t="shared" si="217"/>
        <v>2020Q4</v>
      </c>
      <c r="DW87" s="14" t="str">
        <f t="shared" si="217"/>
        <v>2021Q1</v>
      </c>
      <c r="DX87" s="14" t="str">
        <f t="shared" si="217"/>
        <v>2021Q2</v>
      </c>
      <c r="DY87" s="14" t="str">
        <f t="shared" si="217"/>
        <v>2021Q3</v>
      </c>
      <c r="DZ87" s="14" t="str">
        <f t="shared" si="217"/>
        <v>2021Q4</v>
      </c>
      <c r="EA87" s="14" t="str">
        <f t="shared" ref="EA87:FJ87" si="218">EA4</f>
        <v>2022Q1</v>
      </c>
      <c r="EB87" s="14" t="str">
        <f t="shared" si="218"/>
        <v>2022Q2</v>
      </c>
      <c r="EC87" s="14" t="str">
        <f t="shared" si="218"/>
        <v>2022Q3</v>
      </c>
      <c r="ED87" s="14" t="str">
        <f t="shared" si="218"/>
        <v>2022Q4</v>
      </c>
      <c r="EE87" s="14" t="str">
        <f t="shared" si="218"/>
        <v>2023Q1</v>
      </c>
      <c r="EF87" s="14" t="str">
        <f t="shared" si="218"/>
        <v>2023Q2</v>
      </c>
      <c r="EG87" s="14" t="str">
        <f t="shared" si="218"/>
        <v>2023Q3</v>
      </c>
      <c r="EH87" s="14" t="str">
        <f t="shared" si="218"/>
        <v>2023Q4</v>
      </c>
      <c r="EI87" s="14" t="str">
        <f t="shared" si="218"/>
        <v>2024Q1</v>
      </c>
      <c r="EJ87" s="14" t="str">
        <f t="shared" si="218"/>
        <v>2024Q2</v>
      </c>
      <c r="EK87" s="14" t="str">
        <f t="shared" si="218"/>
        <v>2024Q3</v>
      </c>
      <c r="EL87" s="14" t="str">
        <f t="shared" si="218"/>
        <v>2024Q4</v>
      </c>
      <c r="EM87" s="14" t="str">
        <f t="shared" si="218"/>
        <v>2025Q1</v>
      </c>
      <c r="EN87" s="14" t="str">
        <f t="shared" si="218"/>
        <v>2025Q2</v>
      </c>
      <c r="EO87" s="14" t="str">
        <f t="shared" si="218"/>
        <v>2025Q3</v>
      </c>
      <c r="EP87" s="14" t="str">
        <f t="shared" si="218"/>
        <v>2025Q4</v>
      </c>
      <c r="EQ87" s="14" t="str">
        <f t="shared" si="218"/>
        <v>2026Q1</v>
      </c>
      <c r="ER87" s="14" t="str">
        <f t="shared" si="218"/>
        <v>2026Q2</v>
      </c>
      <c r="ES87" s="14" t="str">
        <f t="shared" si="218"/>
        <v>2026Q3</v>
      </c>
      <c r="ET87" s="14" t="str">
        <f t="shared" si="218"/>
        <v>2026Q4</v>
      </c>
      <c r="EU87" s="14" t="str">
        <f t="shared" si="218"/>
        <v>2027Q1</v>
      </c>
      <c r="EV87" s="14" t="str">
        <f t="shared" si="218"/>
        <v>2027Q2</v>
      </c>
      <c r="EW87" s="14" t="str">
        <f t="shared" si="218"/>
        <v>2027Q3</v>
      </c>
      <c r="EX87" s="14" t="str">
        <f t="shared" si="218"/>
        <v>2027Q4</v>
      </c>
      <c r="EY87" s="14" t="str">
        <f t="shared" si="218"/>
        <v>2028Q1</v>
      </c>
      <c r="EZ87" s="14" t="str">
        <f t="shared" si="218"/>
        <v>2028Q2</v>
      </c>
      <c r="FA87" s="14" t="str">
        <f t="shared" si="218"/>
        <v>2028Q3</v>
      </c>
      <c r="FB87" s="14" t="str">
        <f t="shared" si="218"/>
        <v>2028Q4</v>
      </c>
      <c r="FC87" s="14" t="str">
        <f t="shared" si="218"/>
        <v>2029Q1</v>
      </c>
      <c r="FD87" s="14" t="str">
        <f t="shared" si="218"/>
        <v>2029Q2</v>
      </c>
      <c r="FE87" s="14" t="str">
        <f t="shared" si="218"/>
        <v>2029Q3</v>
      </c>
      <c r="FF87" s="14" t="str">
        <f t="shared" si="218"/>
        <v>2029Q4</v>
      </c>
      <c r="FG87" s="14" t="str">
        <f t="shared" si="218"/>
        <v>2030Q1</v>
      </c>
      <c r="FH87" s="14" t="str">
        <f t="shared" si="218"/>
        <v>2030Q2</v>
      </c>
      <c r="FI87" s="14" t="str">
        <f t="shared" si="218"/>
        <v>2030Q3</v>
      </c>
      <c r="FJ87" s="14" t="str">
        <f t="shared" si="218"/>
        <v>2030Q4</v>
      </c>
    </row>
    <row r="88" spans="2:166" x14ac:dyDescent="0.2">
      <c r="B88" t="str">
        <f t="shared" ref="B88:B103" si="219">B7</f>
        <v>Employment (thous.)</v>
      </c>
      <c r="C88" s="4"/>
      <c r="D88" s="4"/>
      <c r="E88" s="4"/>
      <c r="F88" s="4"/>
      <c r="G88" s="4">
        <f t="shared" ref="G88:G103" si="220">100*(G7/C7-1)</f>
        <v>0.95018366169818957</v>
      </c>
      <c r="H88" s="4">
        <f t="shared" ref="H88:H103" si="221">100*(H7/D7-1)</f>
        <v>0.37597377206965987</v>
      </c>
      <c r="I88" s="4">
        <f t="shared" ref="I88:I103" si="222">100*(I7/E7-1)</f>
        <v>-0.10711097887531329</v>
      </c>
      <c r="J88" s="4">
        <f t="shared" ref="J88:J103" si="223">100*(J7/F7-1)</f>
        <v>0.5396330495263113</v>
      </c>
      <c r="K88" s="4">
        <f t="shared" ref="K88:K103" si="224">100*(K7/G7-1)</f>
        <v>1.626871955253506</v>
      </c>
      <c r="L88" s="4">
        <f t="shared" ref="L88:L103" si="225">100*(L7/H7-1)</f>
        <v>1.4772863478365039</v>
      </c>
      <c r="M88" s="4">
        <f t="shared" ref="M88:M103" si="226">100*(M7/I7-1)</f>
        <v>0.81610770238873531</v>
      </c>
      <c r="N88" s="4">
        <f t="shared" ref="N88:N103" si="227">100*(N7/J7-1)</f>
        <v>1.1092557251908497</v>
      </c>
      <c r="O88" s="4">
        <f t="shared" ref="O88:O103" si="228">100*(O7/K7-1)</f>
        <v>0.54150022192631653</v>
      </c>
      <c r="P88" s="4">
        <f t="shared" ref="P88:P103" si="229">100*(P7/L7-1)</f>
        <v>0.74413110881441646</v>
      </c>
      <c r="Q88" s="4">
        <f t="shared" ref="Q88:Q103" si="230">100*(Q7/M7-1)</f>
        <v>2.2837390687780568</v>
      </c>
      <c r="R88" s="4">
        <f t="shared" ref="R88:R103" si="231">100*(R7/N7-1)</f>
        <v>0.62817034328184196</v>
      </c>
      <c r="S88" s="4">
        <f t="shared" ref="S88:S103" si="232">100*(S7/O7-1)</f>
        <v>0.89469656836775879</v>
      </c>
      <c r="T88" s="4">
        <f t="shared" ref="T88:T103" si="233">100*(T7/P7-1)</f>
        <v>0.97312190403611165</v>
      </c>
      <c r="U88" s="4">
        <f t="shared" ref="U88:U103" si="234">100*(U7/Q7-1)</f>
        <v>-3.7549464198038951E-2</v>
      </c>
      <c r="V88" s="4">
        <f t="shared" ref="V88:V103" si="235">100*(V7/R7-1)</f>
        <v>2.3358049295155281</v>
      </c>
      <c r="W88" s="4">
        <f t="shared" ref="W88:W103" si="236">100*(W7/S7-1)</f>
        <v>2.6602881978881276</v>
      </c>
      <c r="X88" s="4">
        <f t="shared" ref="X88:X103" si="237">100*(X7/T7-1)</f>
        <v>2.2467996168248794</v>
      </c>
      <c r="Y88" s="4">
        <f t="shared" ref="Y88:Y103" si="238">100*(Y7/U7-1)</f>
        <v>2.0920018492834425</v>
      </c>
      <c r="Z88" s="4">
        <f t="shared" ref="Z88:Z103" si="239">100*(Z7/V7-1)</f>
        <v>0.43816942551120341</v>
      </c>
      <c r="AA88" s="4">
        <f t="shared" ref="AA88:AA103" si="240">100*(AA7/W7-1)</f>
        <v>2.0997897368869589</v>
      </c>
      <c r="AB88" s="4">
        <f t="shared" ref="AB88:AB103" si="241">100*(AB7/X7-1)</f>
        <v>2.8504102433069223</v>
      </c>
      <c r="AC88" s="4">
        <f t="shared" ref="AC88:AC103" si="242">100*(AC7/Y7-1)</f>
        <v>3.803917128948231</v>
      </c>
      <c r="AD88" s="4">
        <f t="shared" ref="AD88:AD103" si="243">100*(AD7/Z7-1)</f>
        <v>6.2843945139859025</v>
      </c>
      <c r="AE88" s="4">
        <f t="shared" ref="AE88:AE103" si="244">100*(AE7/AA7-1)</f>
        <v>4.9286171485820596</v>
      </c>
      <c r="AF88" s="4">
        <f t="shared" ref="AF88:AF103" si="245">100*(AF7/AB7-1)</f>
        <v>6.1749523835813225</v>
      </c>
      <c r="AG88" s="4">
        <f t="shared" ref="AG88:AG103" si="246">100*(AG7/AC7-1)</f>
        <v>6.0639110044715894</v>
      </c>
      <c r="AH88" s="4">
        <f t="shared" ref="AH88:AH103" si="247">100*(AH7/AD7-1)</f>
        <v>5.9610999329309244</v>
      </c>
      <c r="AI88" s="4">
        <f t="shared" ref="AI88:AI103" si="248">100*(AI7/AE7-1)</f>
        <v>5.6094844048377057</v>
      </c>
      <c r="AJ88" s="4">
        <f t="shared" ref="AJ88:AJ103" si="249">100*(AJ7/AF7-1)</f>
        <v>4.9942803660565582</v>
      </c>
      <c r="AK88" s="4">
        <f t="shared" ref="AK88:AK103" si="250">100*(AK7/AG7-1)</f>
        <v>4.7223650385604055</v>
      </c>
      <c r="AL88" s="4">
        <f t="shared" ref="AL88:AL103" si="251">100*(AL7/AH7-1)</f>
        <v>3.96232625262678</v>
      </c>
      <c r="AM88" s="4">
        <f t="shared" ref="AM88:AM103" si="252">100*(AM7/AI7-1)</f>
        <v>3.4380572088701378</v>
      </c>
      <c r="AN88" s="4">
        <f t="shared" ref="AN88:AN103" si="253">100*(AN7/AJ7-1)</f>
        <v>2.4142627213074253</v>
      </c>
      <c r="AO88" s="4">
        <f t="shared" ref="AO88:AO103" si="254">100*(AO7/AK7-1)</f>
        <v>2.3786729508800564</v>
      </c>
      <c r="AP88" s="4">
        <f t="shared" ref="AP88:AP103" si="255">100*(AP7/AL7-1)</f>
        <v>2.2892211777312488</v>
      </c>
      <c r="AQ88" s="4">
        <f t="shared" ref="AQ88:AQ103" si="256">100*(AQ7/AM7-1)</f>
        <v>2.3526269787316423</v>
      </c>
      <c r="AR88" s="4">
        <f t="shared" ref="AR88:AR103" si="257">100*(AR7/AN7-1)</f>
        <v>2.5580270793036819</v>
      </c>
      <c r="AS88" s="4">
        <f t="shared" ref="AS88:AS103" si="258">100*(AS7/AO7-1)</f>
        <v>2.1507696734282877</v>
      </c>
      <c r="AT88" s="4">
        <f t="shared" ref="AT88:AT103" si="259">100*(AT7/AP7-1)</f>
        <v>2.0022856054473515</v>
      </c>
      <c r="AU88" s="4">
        <f t="shared" ref="AU88:AU103" si="260">100*(AU7/AQ7-1)</f>
        <v>1.0033920819793041</v>
      </c>
      <c r="AV88" s="4">
        <f t="shared" ref="AV88:AV103" si="261">100*(AV7/AR7-1)</f>
        <v>-0.2593238719411417</v>
      </c>
      <c r="AW88" s="4">
        <f t="shared" ref="AW88:AW103" si="262">100*(AW7/AS7-1)</f>
        <v>-1.7017580921531383</v>
      </c>
      <c r="AX88" s="4">
        <f t="shared" ref="AX88:AX103" si="263">100*(AX7/AT7-1)</f>
        <v>-3.846602712228353</v>
      </c>
      <c r="AY88" s="4">
        <f t="shared" ref="AY88:AY103" si="264">100*(AY7/AU7-1)</f>
        <v>-4.4527947393142693</v>
      </c>
      <c r="AZ88" s="4">
        <f t="shared" ref="AZ88:AZ103" si="265">100*(AZ7/AV7-1)</f>
        <v>-4.372695471305688</v>
      </c>
      <c r="BA88" s="4">
        <f t="shared" ref="BA88:BA103" si="266">100*(BA7/AW7-1)</f>
        <v>-3.1114188834232781</v>
      </c>
      <c r="BB88" s="4">
        <f t="shared" ref="BB88:BB103" si="267">100*(BB7/AX7-1)</f>
        <v>-1.8108993809928697</v>
      </c>
      <c r="BC88" s="4">
        <f t="shared" ref="BC88:BC103" si="268">100*(BC7/AY7-1)</f>
        <v>-0.89961655687738062</v>
      </c>
      <c r="BD88" s="4">
        <f t="shared" ref="BD88:BD103" si="269">100*(BD7/AZ7-1)</f>
        <v>-0.67724553858322656</v>
      </c>
      <c r="BE88" s="4">
        <f t="shared" ref="BE88:BE103" si="270">100*(BE7/BA7-1)</f>
        <v>-0.99568699938386018</v>
      </c>
      <c r="BF88" s="4">
        <f t="shared" ref="BF88:BF103" si="271">100*(BF7/BB7-1)</f>
        <v>-0.44006032287571273</v>
      </c>
      <c r="BG88" s="4">
        <f t="shared" ref="BG88:BG103" si="272">100*(BG7/BC7-1)</f>
        <v>-0.13889577856043278</v>
      </c>
      <c r="BH88" s="4">
        <f t="shared" ref="BH88:BH103" si="273">100*(BH7/BD7-1)</f>
        <v>0.64204658570576889</v>
      </c>
      <c r="BI88" s="4">
        <f t="shared" ref="BI88:BI103" si="274">100*(BI7/BE7-1)</f>
        <v>0.98329640785641548</v>
      </c>
      <c r="BJ88" s="4">
        <f t="shared" ref="BJ88:BJ103" si="275">100*(BJ7/BF7-1)</f>
        <v>1.4501750639418054</v>
      </c>
      <c r="BK88" s="4">
        <f t="shared" ref="BK88:BK103" si="276">100*(BK7/BG7-1)</f>
        <v>1.9075058367691522</v>
      </c>
      <c r="BL88" s="4">
        <f t="shared" ref="BL88:BL103" si="277">100*(BL7/BH7-1)</f>
        <v>2.3712971663122584</v>
      </c>
      <c r="BM88" s="4">
        <f t="shared" ref="BM88:BM103" si="278">100*(BM7/BI7-1)</f>
        <v>2.736281615145697</v>
      </c>
      <c r="BN88" s="4">
        <f t="shared" ref="BN88:BN103" si="279">100*(BN7/BJ7-1)</f>
        <v>3.1648513033900372</v>
      </c>
      <c r="BO88" s="4">
        <f t="shared" ref="BO88:BO103" si="280">100*(BO7/BK7-1)</f>
        <v>3.4852546916890104</v>
      </c>
      <c r="BP88" s="4">
        <f t="shared" ref="BP88:BP103" si="281">100*(BP7/BL7-1)</f>
        <v>3.3211758170092365</v>
      </c>
      <c r="BQ88" s="4">
        <f t="shared" ref="BQ88:BQ103" si="282">100*(BQ7/BM7-1)</f>
        <v>3.3448507534312277</v>
      </c>
      <c r="BR88" s="4">
        <f t="shared" ref="BR88:BR103" si="283">100*(BR7/BN7-1)</f>
        <v>2.7664420613077834</v>
      </c>
      <c r="BS88" s="4">
        <f t="shared" ref="BS88:BS103" si="284">100*(BS7/BO7-1)</f>
        <v>3.1158737635421652</v>
      </c>
      <c r="BT88" s="4">
        <f t="shared" ref="BT88:BT103" si="285">100*(BT7/BP7-1)</f>
        <v>3.088180288011988</v>
      </c>
      <c r="BU88" s="4">
        <f t="shared" ref="BU88:BU103" si="286">100*(BU7/BQ7-1)</f>
        <v>3.101927095426027</v>
      </c>
      <c r="BV88" s="4">
        <f t="shared" ref="BV88:BV103" si="287">100*(BV7/BR7-1)</f>
        <v>3.1398624001477415</v>
      </c>
      <c r="BW88" s="4">
        <f t="shared" ref="BW88:BW103" si="288">100*(BW7/BS7-1)</f>
        <v>2.6859740081766947</v>
      </c>
      <c r="BX88" s="4">
        <f t="shared" ref="BX88:BX103" si="289">100*(BX7/BT7-1)</f>
        <v>1.8958205773635273</v>
      </c>
      <c r="BY88" s="4">
        <f t="shared" ref="BY88:BY103" si="290">100*(BY7/BU7-1)</f>
        <v>1.4389947304418671</v>
      </c>
      <c r="BZ88" s="4">
        <f t="shared" ref="BZ88:BZ103" si="291">100*(BZ7/BV7-1)</f>
        <v>-1.0207279401889147</v>
      </c>
      <c r="CA88" s="4">
        <f t="shared" ref="CA88:CA103" si="292">100*(CA7/BW7-1)</f>
        <v>-3.1606574879334715</v>
      </c>
      <c r="CB88" s="4">
        <f t="shared" ref="CB88:CB103" si="293">100*(CB7/BX7-1)</f>
        <v>-5.2522644826741622</v>
      </c>
      <c r="CC88" s="4">
        <f t="shared" ref="CC88:CC103" si="294">100*(CC7/BY7-1)</f>
        <v>-6.4868464868464981</v>
      </c>
      <c r="CD88" s="4">
        <f t="shared" ref="CD88:CD103" si="295">100*(CD7/BZ7-1)</f>
        <v>-5.4005156271202059</v>
      </c>
      <c r="CE88" s="4">
        <f t="shared" ref="CE88:CE103" si="296">100*(CE7/CA7-1)</f>
        <v>-4.3341448849281043</v>
      </c>
      <c r="CF88" s="4">
        <f t="shared" ref="CF88:CF103" si="297">100*(CF7/CB7-1)</f>
        <v>-1.7452375919010055</v>
      </c>
      <c r="CG88" s="4">
        <f t="shared" ref="CG88:CG103" si="298">100*(CG7/CC7-1)</f>
        <v>-0.47005199059895197</v>
      </c>
      <c r="CH88" s="4">
        <f t="shared" ref="CH88:CH103" si="299">100*(CH7/CD7-1)</f>
        <v>0.79607936887402531</v>
      </c>
      <c r="CI88" s="4">
        <f t="shared" ref="CI88:CI103" si="300">100*(CI7/CE7-1)</f>
        <v>1.5485822669323746</v>
      </c>
      <c r="CJ88" s="4">
        <f t="shared" ref="CJ88:CJ103" si="301">100*(CJ7/CF7-1)</f>
        <v>1.761893377958379</v>
      </c>
      <c r="CK88" s="4">
        <f t="shared" ref="CK88:CK103" si="302">100*(CK7/CG7-1)</f>
        <v>2.0942158616577222</v>
      </c>
      <c r="CL88" s="4">
        <f t="shared" ref="CL88:CL103" si="303">100*(CL7/CH7-1)</f>
        <v>2.0895097597419587</v>
      </c>
      <c r="CM88" s="4">
        <f t="shared" ref="CM88:CM103" si="304">100*(CM7/CI7-1)</f>
        <v>2.3926612445621442</v>
      </c>
      <c r="CN88" s="4">
        <f t="shared" ref="CN88:CN103" si="305">100*(CN7/CJ7-1)</f>
        <v>2.6499400944393736</v>
      </c>
      <c r="CO88" s="4">
        <f t="shared" ref="CO88:CO103" si="306">100*(CO7/CK7-1)</f>
        <v>2.530196481555036</v>
      </c>
      <c r="CP88" s="4">
        <f t="shared" ref="CP88:CP103" si="307">100*(CP7/CL7-1)</f>
        <v>2.9225908372827902</v>
      </c>
      <c r="CQ88" s="4">
        <f t="shared" ref="CQ88:CQ103" si="308">100*(CQ7/CM7-1)</f>
        <v>3.0040639142883352</v>
      </c>
      <c r="CR88" s="4">
        <f t="shared" ref="CR88:CR103" si="309">100*(CR7/CN7-1)</f>
        <v>2.7096921844604882</v>
      </c>
      <c r="CS88" s="4">
        <f t="shared" ref="CS88:CS103" si="310">100*(CS7/CO7-1)</f>
        <v>2.9143690470764705</v>
      </c>
      <c r="CT88" s="4">
        <f t="shared" ref="CT88:CT103" si="311">100*(CT7/CP7-1)</f>
        <v>2.8418581553880218</v>
      </c>
      <c r="CU88" s="4">
        <f t="shared" ref="CU88:CU103" si="312">100*(CU7/CQ7-1)</f>
        <v>2.8066085319105927</v>
      </c>
      <c r="CV88" s="4">
        <f t="shared" ref="CV88:CV103" si="313">100*(CV7/CR7-1)</f>
        <v>2.4866864234942776</v>
      </c>
      <c r="CW88" s="4">
        <f t="shared" ref="CW88:CW103" si="314">100*(CW7/CS7-1)</f>
        <v>2.9735414590944753</v>
      </c>
      <c r="CX88" s="4">
        <f t="shared" ref="CX88:CX103" si="315">100*(CX7/CT7-1)</f>
        <v>2.7699128640723325</v>
      </c>
      <c r="CY88" s="4">
        <f t="shared" ref="CY88:CY103" si="316">100*(CY7/CU7-1)</f>
        <v>2.8695405682388264</v>
      </c>
      <c r="CZ88" s="4">
        <f t="shared" ref="CZ88:CZ103" si="317">100*(CZ7/CV7-1)</f>
        <v>3.3764539623872158</v>
      </c>
      <c r="DA88" s="4">
        <f t="shared" ref="DA88:DA103" si="318">100*(DA7/CW7-1)</f>
        <v>3.2188010664831568</v>
      </c>
      <c r="DB88" s="4">
        <f t="shared" ref="DB88:DB103" si="319">100*(DB7/CX7-1)</f>
        <v>3.2548106699698875</v>
      </c>
      <c r="DC88" s="4">
        <f t="shared" ref="DC88:DC103" si="320">100*(DC7/CY7-1)</f>
        <v>3.3257731521715961</v>
      </c>
      <c r="DD88" s="4">
        <f t="shared" ref="DD88:DD103" si="321">100*(DD7/CZ7-1)</f>
        <v>3.4912088836544175</v>
      </c>
      <c r="DE88" s="4">
        <f t="shared" ref="DE88:DE103" si="322">100*(DE7/DA7-1)</f>
        <v>3.1684199562545645</v>
      </c>
      <c r="DF88" s="4">
        <f t="shared" ref="DF88:DF103" si="323">100*(DF7/DB7-1)</f>
        <v>2.9805365379444337</v>
      </c>
      <c r="DG88" s="4">
        <f t="shared" ref="DG88:DG103" si="324">100*(DG7/DC7-1)</f>
        <v>2.7448406023058203</v>
      </c>
      <c r="DH88" s="4">
        <f t="shared" ref="DH88:DH103" si="325">100*(DH7/DD7-1)</f>
        <v>2.5991708665257685</v>
      </c>
      <c r="DI88" s="4">
        <f t="shared" ref="DI88:DI103" si="326">100*(DI7/DE7-1)</f>
        <v>2.3139361143641679</v>
      </c>
      <c r="DJ88" s="4">
        <f t="shared" ref="DJ88:DJ103" si="327">100*(DJ7/DF7-1)</f>
        <v>2.3258616534104659</v>
      </c>
      <c r="DK88" s="4">
        <f t="shared" ref="DK88:DK103" si="328">100*(DK7/DG7-1)</f>
        <v>2.4718472965418181</v>
      </c>
      <c r="DL88" s="4">
        <f t="shared" ref="DL88:DL103" si="329">100*(DL7/DH7-1)</f>
        <v>2.042109850060414</v>
      </c>
      <c r="DM88" s="4">
        <f t="shared" ref="DM88:DM103" si="330">100*(DM7/DI7-1)</f>
        <v>2.1570097884433315</v>
      </c>
      <c r="DN88" s="4">
        <f t="shared" ref="DN88:DN103" si="331">100*(DN7/DJ7-1)</f>
        <v>2.3652494798414025</v>
      </c>
      <c r="DO88" s="4">
        <f t="shared" ref="DO88:DO103" si="332">100*(DO7/DK7-1)</f>
        <v>1.9465336502864306</v>
      </c>
      <c r="DP88" s="4">
        <f t="shared" ref="DP88:DP103" si="333">100*(DP7/DL7-1)</f>
        <v>2.3642222135952684</v>
      </c>
      <c r="DQ88" s="4">
        <f t="shared" ref="DQ88:DQ103" si="334">100*(DQ7/DM7-1)</f>
        <v>2.7064618951028407</v>
      </c>
      <c r="DR88" s="4">
        <f t="shared" ref="DR88:DR103" si="335">100*(DR7/DN7-1)</f>
        <v>2.370040842936838</v>
      </c>
      <c r="DS88" s="4">
        <f t="shared" ref="DS88:DS103" si="336">100*(DS7/DO7-1)</f>
        <v>2.2323732344565084</v>
      </c>
      <c r="DT88" s="4">
        <f t="shared" ref="DT88:DT103" si="337">100*(DT7/DP7-1)</f>
        <v>-10.027305825242728</v>
      </c>
      <c r="DU88" s="4">
        <f t="shared" ref="DU88:DU103" si="338">100*(DU7/DQ7-1)</f>
        <v>-7.8433585374111159</v>
      </c>
      <c r="DV88" s="4">
        <f t="shared" ref="DV88:DV103" si="339">100*(DV7/DR7-1)</f>
        <v>-7.3838200310937019</v>
      </c>
      <c r="DW88" s="4">
        <f t="shared" ref="DW88:DW103" si="340">100*(DW7/DS7-1)</f>
        <v>-7.6969096449737373</v>
      </c>
      <c r="DX88" s="4">
        <f t="shared" ref="DX88:DX103" si="341">100*(DX7/DT7-1)</f>
        <v>5.4965435845557353</v>
      </c>
      <c r="DY88" s="4">
        <f t="shared" ref="DY88:DY103" si="342">100*(DY7/DU7-1)</f>
        <v>4.3472936566250064</v>
      </c>
      <c r="DZ88" s="4">
        <f t="shared" ref="DZ88:DZ103" si="343">100*(DZ7/DV7-1)</f>
        <v>5.3938719789665024</v>
      </c>
      <c r="EA88" s="4">
        <f t="shared" ref="EA88:EA103" si="344">100*(EA7/DW7-1)</f>
        <v>5.9061816414162083</v>
      </c>
      <c r="EB88" s="4">
        <f t="shared" ref="EB88:EB103" si="345">100*(EB7/DX7-1)</f>
        <v>5.3200415534601309</v>
      </c>
      <c r="EC88" s="4">
        <f t="shared" ref="EC88:EC103" si="346">100*(EC7/DY7-1)</f>
        <v>4.3950240582091293</v>
      </c>
      <c r="ED88" s="4">
        <f t="shared" ref="ED88:ED103" si="347">100*(ED7/DZ7-1)</f>
        <v>2.2835431378569471</v>
      </c>
      <c r="EE88" s="4">
        <f t="shared" ref="EE88:EE103" si="348">100*(EE7/EA7-1)</f>
        <v>2.0922582619338881</v>
      </c>
      <c r="EF88" s="4">
        <f t="shared" ref="EF88:EF103" si="349">100*(EF7/EB7-1)</f>
        <v>1.3941842599441978</v>
      </c>
      <c r="EG88" s="4">
        <f t="shared" ref="EG88:EG103" si="350">100*(EG7/EC7-1)</f>
        <v>-0.11428999681486474</v>
      </c>
      <c r="EH88" s="4">
        <f t="shared" ref="EH88:EH103" si="351">100*(EH7/ED7-1)</f>
        <v>8.4424599452170845E-2</v>
      </c>
      <c r="EI88" s="4">
        <f t="shared" ref="EI88:EI103" si="352">100*(EI7/EE7-1)</f>
        <v>0.51702821175680924</v>
      </c>
      <c r="EJ88" s="4">
        <f t="shared" ref="EJ88:EJ103" si="353">100*(EJ7/EF7-1)</f>
        <v>0.79694690762153186</v>
      </c>
      <c r="EK88" s="4">
        <f t="shared" ref="EK88:EK103" si="354">100*(EK7/EG7-1)</f>
        <v>1.3299069627851434</v>
      </c>
      <c r="EL88" s="4">
        <f t="shared" ref="EL88:EL103" si="355">100*(EL7/EH7-1)</f>
        <v>7.6855305827883136E-2</v>
      </c>
      <c r="EM88" s="4">
        <f t="shared" ref="EM88:EM103" si="356">100*(EM7/EI7-1)</f>
        <v>-0.33359424503338619</v>
      </c>
      <c r="EN88" s="4">
        <f t="shared" ref="EN88:EN103" si="357">100*(EN7/EJ7-1)</f>
        <v>-0.99665924276169937</v>
      </c>
      <c r="EO88" s="10">
        <f t="shared" ref="EO88:EO103" si="358">100*(EO7/EK7-1)</f>
        <v>-1.2134725384572831</v>
      </c>
      <c r="EP88" s="10">
        <f t="shared" ref="EP88:EP103" si="359">100*(EP7/EL7-1)</f>
        <v>0.25539447066758036</v>
      </c>
      <c r="EQ88" s="10">
        <f t="shared" ref="EQ88:EQ103" si="360">100*(EQ7/EM7-1)</f>
        <v>0.43691916453187929</v>
      </c>
      <c r="ER88" s="10">
        <f t="shared" ref="ER88:ER103" si="361">100*(ER7/EN7-1)</f>
        <v>1.2563410381868367</v>
      </c>
      <c r="ES88" s="10">
        <f t="shared" ref="ES88:ES103" si="362">100*(ES7/EO7-1)</f>
        <v>1.65022438666802</v>
      </c>
      <c r="ET88" s="10">
        <f t="shared" ref="ET88:ET103" si="363">100*(ET7/EP7-1)</f>
        <v>1.7655515667168276</v>
      </c>
      <c r="EU88" s="10">
        <f t="shared" ref="EU88:EU103" si="364">100*(EU7/EQ7-1)</f>
        <v>1.7351216640546285</v>
      </c>
      <c r="EV88" s="10">
        <f t="shared" ref="EV88:EV103" si="365">100*(EV7/ER7-1)</f>
        <v>1.4524235478124981</v>
      </c>
      <c r="EW88" s="10">
        <f t="shared" ref="EW88:EW103" si="366">100*(EW7/ES7-1)</f>
        <v>1.2904517410646132</v>
      </c>
      <c r="EX88" s="10">
        <f t="shared" ref="EX88:EX103" si="367">100*(EX7/ET7-1)</f>
        <v>1.1263215000729687</v>
      </c>
      <c r="EY88" s="10">
        <f t="shared" ref="EY88:EY103" si="368">100*(EY7/EU7-1)</f>
        <v>1.0505696441590606</v>
      </c>
      <c r="EZ88" s="10">
        <f t="shared" ref="EZ88:EZ103" si="369">100*(EZ7/EV7-1)</f>
        <v>1.0095867214792165</v>
      </c>
      <c r="FA88" s="10">
        <f t="shared" ref="FA88:FA103" si="370">100*(FA7/EW7-1)</f>
        <v>1.0407646469797527</v>
      </c>
      <c r="FB88" s="10">
        <f t="shared" ref="FB88:FB103" si="371">100*(FB7/EX7-1)</f>
        <v>1.0957494029448345</v>
      </c>
      <c r="FC88" s="10">
        <f t="shared" ref="FC88:FC103" si="372">100*(FC7/EY7-1)</f>
        <v>1.1724284807760776</v>
      </c>
      <c r="FD88" s="10">
        <f t="shared" ref="FD88:FD103" si="373">100*(FD7/EZ7-1)</f>
        <v>1.2276765147450241</v>
      </c>
      <c r="FE88" s="10">
        <f t="shared" ref="FE88:FE103" si="374">100*(FE7/FA7-1)</f>
        <v>1.2289527720739324</v>
      </c>
      <c r="FF88" s="10">
        <f t="shared" ref="FF88:FF103" si="375">100*(FF7/FB7-1)</f>
        <v>1.2311080511191008</v>
      </c>
      <c r="FG88" s="10">
        <f t="shared" ref="FG88:FG103" si="376">100*(FG7/FC7-1)</f>
        <v>1.2521721572931854</v>
      </c>
      <c r="FH88" s="10">
        <f t="shared" ref="FH88:FH103" si="377">100*(FH7/FD7-1)</f>
        <v>1.2922442322859107</v>
      </c>
      <c r="FI88" s="10">
        <f t="shared" ref="FI88:FI103" si="378">100*(FI7/FE7-1)</f>
        <v>1.331683519782545</v>
      </c>
      <c r="FJ88" s="10">
        <f t="shared" ref="FJ88:FJ103" si="379">100*(FJ7/FF7-1)</f>
        <v>1.2956969047388522</v>
      </c>
    </row>
    <row r="89" spans="2:166" x14ac:dyDescent="0.2">
      <c r="B89" t="str">
        <f t="shared" si="219"/>
        <v xml:space="preserve"> Goods producing</v>
      </c>
      <c r="C89" s="4"/>
      <c r="D89" s="4"/>
      <c r="E89" s="4"/>
      <c r="F89" s="4"/>
      <c r="G89" s="4">
        <f t="shared" si="220"/>
        <v>-2.3692122669873861</v>
      </c>
      <c r="H89" s="4">
        <f t="shared" si="221"/>
        <v>-3.0557219892151211</v>
      </c>
      <c r="I89" s="4">
        <f t="shared" si="222"/>
        <v>-2.7278141751042262</v>
      </c>
      <c r="J89" s="4">
        <f t="shared" si="223"/>
        <v>-1.2193634922570307</v>
      </c>
      <c r="K89" s="4">
        <f t="shared" si="224"/>
        <v>-0.28332101502832607</v>
      </c>
      <c r="L89" s="4">
        <f t="shared" si="225"/>
        <v>0.25957972805932261</v>
      </c>
      <c r="M89" s="4">
        <f t="shared" si="226"/>
        <v>-1.3960323291697274</v>
      </c>
      <c r="N89" s="4">
        <f t="shared" si="227"/>
        <v>-2.2713245278360827</v>
      </c>
      <c r="O89" s="4">
        <f t="shared" si="228"/>
        <v>-4.1012970969734441</v>
      </c>
      <c r="P89" s="4">
        <f t="shared" si="229"/>
        <v>-5.5480212057699152</v>
      </c>
      <c r="Q89" s="4">
        <f t="shared" si="230"/>
        <v>-4.2349726775956276</v>
      </c>
      <c r="R89" s="4">
        <f t="shared" si="231"/>
        <v>-5.8986990021472678</v>
      </c>
      <c r="S89" s="4">
        <f t="shared" si="232"/>
        <v>-5.4618060028339581</v>
      </c>
      <c r="T89" s="4">
        <f t="shared" si="233"/>
        <v>-4.5816473045294348</v>
      </c>
      <c r="U89" s="4">
        <f t="shared" si="234"/>
        <v>-5.3559849565555595</v>
      </c>
      <c r="V89" s="4">
        <f t="shared" si="235"/>
        <v>-2.0671140939597321</v>
      </c>
      <c r="W89" s="4">
        <f t="shared" si="236"/>
        <v>0.64041422537131076</v>
      </c>
      <c r="X89" s="4">
        <f t="shared" si="237"/>
        <v>0.20519835841312783</v>
      </c>
      <c r="Y89" s="4">
        <f t="shared" si="238"/>
        <v>-1.4387503425596027</v>
      </c>
      <c r="Z89" s="4">
        <f t="shared" si="239"/>
        <v>-8.5252192982456343</v>
      </c>
      <c r="AA89" s="4">
        <f t="shared" si="240"/>
        <v>-2.3151909017059213</v>
      </c>
      <c r="AB89" s="4">
        <f t="shared" si="241"/>
        <v>0.39590443686006171</v>
      </c>
      <c r="AC89" s="4">
        <f t="shared" si="242"/>
        <v>4.5460864729598205</v>
      </c>
      <c r="AD89" s="4">
        <f t="shared" si="243"/>
        <v>16.1821995804615</v>
      </c>
      <c r="AE89" s="4">
        <f t="shared" si="244"/>
        <v>10.893970893970906</v>
      </c>
      <c r="AF89" s="4">
        <f t="shared" si="245"/>
        <v>11.463149306499854</v>
      </c>
      <c r="AG89" s="4">
        <f t="shared" si="246"/>
        <v>11.808510638297886</v>
      </c>
      <c r="AH89" s="4">
        <f t="shared" si="247"/>
        <v>11.722981686871314</v>
      </c>
      <c r="AI89" s="4">
        <f t="shared" si="248"/>
        <v>8.4739407574053072</v>
      </c>
      <c r="AJ89" s="4">
        <f t="shared" si="249"/>
        <v>7.4539465658167714</v>
      </c>
      <c r="AK89" s="4">
        <f t="shared" si="250"/>
        <v>5.3639391056136798</v>
      </c>
      <c r="AL89" s="4">
        <f t="shared" si="251"/>
        <v>2.0085420754934802</v>
      </c>
      <c r="AM89" s="4">
        <f t="shared" si="252"/>
        <v>-0.20739716557207633</v>
      </c>
      <c r="AN89" s="4">
        <f t="shared" si="253"/>
        <v>-2.5772025431425982</v>
      </c>
      <c r="AO89" s="4">
        <f t="shared" si="254"/>
        <v>-4.2442713624562529</v>
      </c>
      <c r="AP89" s="4">
        <f t="shared" si="255"/>
        <v>-4.7301120289691241</v>
      </c>
      <c r="AQ89" s="4">
        <f t="shared" si="256"/>
        <v>-4.8724165800715813</v>
      </c>
      <c r="AR89" s="4">
        <f t="shared" si="257"/>
        <v>-3.1231791166530742</v>
      </c>
      <c r="AS89" s="4">
        <f t="shared" si="258"/>
        <v>-2.5462690086054396</v>
      </c>
      <c r="AT89" s="4">
        <f t="shared" si="259"/>
        <v>-1.8410737617294282</v>
      </c>
      <c r="AU89" s="4">
        <f t="shared" si="260"/>
        <v>-0.71610632358295456</v>
      </c>
      <c r="AV89" s="4">
        <f t="shared" si="261"/>
        <v>-2.8389269818356766</v>
      </c>
      <c r="AW89" s="4">
        <f t="shared" si="262"/>
        <v>-3.2418047659368621</v>
      </c>
      <c r="AX89" s="4">
        <f t="shared" si="263"/>
        <v>-6.5585672797676464</v>
      </c>
      <c r="AY89" s="4">
        <f t="shared" si="264"/>
        <v>-8.9364303178484086</v>
      </c>
      <c r="AZ89" s="4">
        <f t="shared" si="265"/>
        <v>-9.731335892039116</v>
      </c>
      <c r="BA89" s="4">
        <f t="shared" si="266"/>
        <v>-10.326290786348281</v>
      </c>
      <c r="BB89" s="4">
        <f t="shared" si="267"/>
        <v>-9.0520590520590805</v>
      </c>
      <c r="BC89" s="4">
        <f t="shared" si="268"/>
        <v>-8.0547724526782165</v>
      </c>
      <c r="BD89" s="4">
        <f t="shared" si="269"/>
        <v>-7.3926759017967525</v>
      </c>
      <c r="BE89" s="4">
        <f t="shared" si="270"/>
        <v>-6.7475254426320959</v>
      </c>
      <c r="BF89" s="4">
        <f t="shared" si="271"/>
        <v>-5.2541648868005169</v>
      </c>
      <c r="BG89" s="4">
        <f t="shared" si="272"/>
        <v>-2.9347349978098958</v>
      </c>
      <c r="BH89" s="4">
        <f t="shared" si="273"/>
        <v>-1.4218009478672911</v>
      </c>
      <c r="BI89" s="4">
        <f t="shared" si="274"/>
        <v>2.989983555090614E-2</v>
      </c>
      <c r="BJ89" s="4">
        <f t="shared" si="275"/>
        <v>2.1641118124436698</v>
      </c>
      <c r="BK89" s="4">
        <f t="shared" si="276"/>
        <v>3.369434416365813</v>
      </c>
      <c r="BL89" s="4">
        <f t="shared" si="277"/>
        <v>5.3786057692307487</v>
      </c>
      <c r="BM89" s="4">
        <f t="shared" si="278"/>
        <v>5.0216709012105731</v>
      </c>
      <c r="BN89" s="4">
        <f t="shared" si="279"/>
        <v>7.3256840247131416</v>
      </c>
      <c r="BO89" s="4">
        <f t="shared" si="280"/>
        <v>8.2654249126891788</v>
      </c>
      <c r="BP89" s="4">
        <f t="shared" si="281"/>
        <v>7.7131451382948413</v>
      </c>
      <c r="BQ89" s="4">
        <f t="shared" si="282"/>
        <v>8.5242635548598233</v>
      </c>
      <c r="BR89" s="4">
        <f t="shared" si="283"/>
        <v>5.633223684210531</v>
      </c>
      <c r="BS89" s="4">
        <f t="shared" si="284"/>
        <v>5.6451612903225756</v>
      </c>
      <c r="BT89" s="4">
        <f t="shared" si="285"/>
        <v>5.7974851091992186</v>
      </c>
      <c r="BU89" s="4">
        <f t="shared" si="286"/>
        <v>6.0582218725413028</v>
      </c>
      <c r="BV89" s="4">
        <f t="shared" si="287"/>
        <v>5.4236408459841901</v>
      </c>
      <c r="BW89" s="4">
        <f t="shared" si="288"/>
        <v>3.4351145038167941</v>
      </c>
      <c r="BX89" s="4">
        <f t="shared" si="289"/>
        <v>1.0133867133742092</v>
      </c>
      <c r="BY89" s="4">
        <f t="shared" si="290"/>
        <v>-0.92729970326407285</v>
      </c>
      <c r="BZ89" s="4">
        <f t="shared" si="291"/>
        <v>-7.1753846153846279</v>
      </c>
      <c r="CA89" s="4">
        <f t="shared" si="292"/>
        <v>-9.4464944649446547</v>
      </c>
      <c r="CB89" s="4">
        <f t="shared" si="293"/>
        <v>-13.190487986128318</v>
      </c>
      <c r="CC89" s="4">
        <f t="shared" si="294"/>
        <v>-15.449893922376157</v>
      </c>
      <c r="CD89" s="4">
        <f t="shared" si="295"/>
        <v>-12.37072394590294</v>
      </c>
      <c r="CE89" s="4">
        <f t="shared" si="296"/>
        <v>-11.369193154034217</v>
      </c>
      <c r="CF89" s="4">
        <f t="shared" si="297"/>
        <v>-7.4618347838493415</v>
      </c>
      <c r="CG89" s="4">
        <f t="shared" si="298"/>
        <v>-4.2509225092250746</v>
      </c>
      <c r="CH89" s="4">
        <f t="shared" si="299"/>
        <v>-1.467695566651539</v>
      </c>
      <c r="CI89" s="4">
        <f t="shared" si="300"/>
        <v>3.0651340996157295E-2</v>
      </c>
      <c r="CJ89" s="4">
        <f t="shared" si="301"/>
        <v>2.0197348134443516</v>
      </c>
      <c r="CK89" s="4">
        <f t="shared" si="302"/>
        <v>3.6226298751348862</v>
      </c>
      <c r="CL89" s="4">
        <f t="shared" si="303"/>
        <v>4.4686732186732359</v>
      </c>
      <c r="CM89" s="4">
        <f t="shared" si="304"/>
        <v>5.1018844798529361</v>
      </c>
      <c r="CN89" s="4">
        <f t="shared" si="305"/>
        <v>5.3649690191929889</v>
      </c>
      <c r="CO89" s="4">
        <f t="shared" si="306"/>
        <v>5.1324010711097934</v>
      </c>
      <c r="CP89" s="4">
        <f t="shared" si="307"/>
        <v>5.3211818315448856</v>
      </c>
      <c r="CQ89" s="4">
        <f t="shared" si="308"/>
        <v>5.4518950437317582</v>
      </c>
      <c r="CR89" s="4">
        <f t="shared" si="309"/>
        <v>4.2885829030407274</v>
      </c>
      <c r="CS89" s="4">
        <f t="shared" si="310"/>
        <v>3.6083203622470528</v>
      </c>
      <c r="CT89" s="4">
        <f t="shared" si="311"/>
        <v>2.4424284717376343</v>
      </c>
      <c r="CU89" s="4">
        <f t="shared" si="312"/>
        <v>1.7141277301631064</v>
      </c>
      <c r="CV89" s="4">
        <f t="shared" si="313"/>
        <v>1.7054050336954951</v>
      </c>
      <c r="CW89" s="4">
        <f t="shared" si="314"/>
        <v>2.4720021851953211</v>
      </c>
      <c r="CX89" s="4">
        <f t="shared" si="315"/>
        <v>3.5013623978201514</v>
      </c>
      <c r="CY89" s="4">
        <f t="shared" si="316"/>
        <v>4.4441424300081689</v>
      </c>
      <c r="CZ89" s="4">
        <f t="shared" si="317"/>
        <v>4.3542934415145451</v>
      </c>
      <c r="DA89" s="4">
        <f t="shared" si="318"/>
        <v>3.5185925629747983</v>
      </c>
      <c r="DB89" s="4">
        <f t="shared" si="319"/>
        <v>2.5404765038831156</v>
      </c>
      <c r="DC89" s="4">
        <f t="shared" si="320"/>
        <v>2.055953155497714</v>
      </c>
      <c r="DD89" s="4">
        <f t="shared" si="321"/>
        <v>2.0733445639497194</v>
      </c>
      <c r="DE89" s="4">
        <f t="shared" si="322"/>
        <v>1.2488734389082046</v>
      </c>
      <c r="DF89" s="4">
        <f t="shared" si="323"/>
        <v>0.37227214377406614</v>
      </c>
      <c r="DG89" s="4">
        <f t="shared" si="324"/>
        <v>-0.43350758638276421</v>
      </c>
      <c r="DH89" s="4">
        <f t="shared" si="325"/>
        <v>-0.91405357369556128</v>
      </c>
      <c r="DI89" s="4">
        <f t="shared" si="326"/>
        <v>-1.6658189216683605</v>
      </c>
      <c r="DJ89" s="4">
        <f t="shared" si="327"/>
        <v>-0.92083386622329177</v>
      </c>
      <c r="DK89" s="4">
        <f t="shared" si="328"/>
        <v>0.19208605455243166</v>
      </c>
      <c r="DL89" s="4">
        <f t="shared" si="329"/>
        <v>0.97373478539397595</v>
      </c>
      <c r="DM89" s="4">
        <f t="shared" si="330"/>
        <v>2.7156342945816592</v>
      </c>
      <c r="DN89" s="4">
        <f t="shared" si="331"/>
        <v>4.0144572092422948</v>
      </c>
      <c r="DO89" s="4">
        <f t="shared" si="332"/>
        <v>3.1186094069529657</v>
      </c>
      <c r="DP89" s="4">
        <f t="shared" si="333"/>
        <v>3.3752061921076271</v>
      </c>
      <c r="DQ89" s="4">
        <f t="shared" si="334"/>
        <v>2.5934785345587352</v>
      </c>
      <c r="DR89" s="4">
        <f t="shared" si="335"/>
        <v>1.1913626209977712</v>
      </c>
      <c r="DS89" s="4">
        <f t="shared" si="336"/>
        <v>0.88001983143282114</v>
      </c>
      <c r="DT89" s="4">
        <f t="shared" si="337"/>
        <v>-9.3899594942923983</v>
      </c>
      <c r="DU89" s="4">
        <f t="shared" si="338"/>
        <v>-8.8722542643269175</v>
      </c>
      <c r="DV89" s="4">
        <f t="shared" si="339"/>
        <v>-9.5781211675251434</v>
      </c>
      <c r="DW89" s="4">
        <f t="shared" si="340"/>
        <v>-10.308391694311336</v>
      </c>
      <c r="DX89" s="4">
        <f t="shared" si="341"/>
        <v>-1.2056353291790778</v>
      </c>
      <c r="DY89" s="4">
        <f t="shared" si="342"/>
        <v>-1.8179369781847421</v>
      </c>
      <c r="DZ89" s="4">
        <f t="shared" si="343"/>
        <v>0.10850400108504132</v>
      </c>
      <c r="EA89" s="4">
        <f t="shared" si="344"/>
        <v>0.84931506849315053</v>
      </c>
      <c r="EB89" s="4">
        <f t="shared" si="345"/>
        <v>1.9607843137254832</v>
      </c>
      <c r="EC89" s="4">
        <f t="shared" si="346"/>
        <v>3.5111781648607954</v>
      </c>
      <c r="ED89" s="4">
        <f t="shared" si="347"/>
        <v>2.790949735808157</v>
      </c>
      <c r="EE89" s="4">
        <f t="shared" si="348"/>
        <v>2.9747351263243793</v>
      </c>
      <c r="EF89" s="4">
        <f t="shared" si="349"/>
        <v>1.9096288327057565</v>
      </c>
      <c r="EG89" s="4">
        <f t="shared" si="350"/>
        <v>0.15900357758051875</v>
      </c>
      <c r="EH89" s="4">
        <f t="shared" si="351"/>
        <v>-0.44813496770790273</v>
      </c>
      <c r="EI89" s="4">
        <f t="shared" si="352"/>
        <v>-0.29019918216596219</v>
      </c>
      <c r="EJ89" s="4">
        <f t="shared" si="353"/>
        <v>-2.6392187912394061E-2</v>
      </c>
      <c r="EK89" s="4">
        <f t="shared" si="354"/>
        <v>-9.2604841910315372E-2</v>
      </c>
      <c r="EL89" s="4">
        <f t="shared" si="355"/>
        <v>-5.2694293658149043</v>
      </c>
      <c r="EM89" s="4">
        <f t="shared" si="356"/>
        <v>-1.3229263130043578</v>
      </c>
      <c r="EN89" s="4">
        <f t="shared" si="357"/>
        <v>-1.8479408658922836</v>
      </c>
      <c r="EO89" s="10">
        <f t="shared" si="358"/>
        <v>-1.785871292372887</v>
      </c>
      <c r="EP89" s="10">
        <f t="shared" si="359"/>
        <v>3.869895178197047</v>
      </c>
      <c r="EQ89" s="10">
        <f t="shared" si="360"/>
        <v>0.14337042498995256</v>
      </c>
      <c r="ER89" s="10">
        <f t="shared" si="361"/>
        <v>1.319714900484148</v>
      </c>
      <c r="ES89" s="10">
        <f t="shared" si="362"/>
        <v>1.9516441060566603</v>
      </c>
      <c r="ET89" s="10">
        <f t="shared" si="363"/>
        <v>2.1988885466700081</v>
      </c>
      <c r="EU89" s="10">
        <f t="shared" si="364"/>
        <v>2.2274808044345562</v>
      </c>
      <c r="EV89" s="10">
        <f t="shared" si="365"/>
        <v>1.9618711321035764</v>
      </c>
      <c r="EW89" s="10">
        <f t="shared" si="366"/>
        <v>2.0993569462225414</v>
      </c>
      <c r="EX89" s="10">
        <f t="shared" si="367"/>
        <v>2.1724327249315722</v>
      </c>
      <c r="EY89" s="10">
        <f t="shared" si="368"/>
        <v>2.0606515384857138</v>
      </c>
      <c r="EZ89" s="10">
        <f t="shared" si="369"/>
        <v>1.8886235046753796</v>
      </c>
      <c r="FA89" s="10">
        <f t="shared" si="370"/>
        <v>1.8485777988813901</v>
      </c>
      <c r="FB89" s="10">
        <f t="shared" si="371"/>
        <v>1.7263994377546332</v>
      </c>
      <c r="FC89" s="10">
        <f t="shared" si="372"/>
        <v>1.7449691297789061</v>
      </c>
      <c r="FD89" s="10">
        <f t="shared" si="373"/>
        <v>1.7164754893524981</v>
      </c>
      <c r="FE89" s="10">
        <f t="shared" si="374"/>
        <v>1.6254501892320805</v>
      </c>
      <c r="FF89" s="10">
        <f t="shared" si="375"/>
        <v>1.555276619661794</v>
      </c>
      <c r="FG89" s="10">
        <f t="shared" si="376"/>
        <v>1.4643556797175439</v>
      </c>
      <c r="FH89" s="10">
        <f t="shared" si="377"/>
        <v>1.400750322557287</v>
      </c>
      <c r="FI89" s="10">
        <f t="shared" si="378"/>
        <v>1.3986053365118378</v>
      </c>
      <c r="FJ89" s="10">
        <f t="shared" si="379"/>
        <v>1.3665474833994828</v>
      </c>
    </row>
    <row r="90" spans="2:166" x14ac:dyDescent="0.2">
      <c r="B90" t="str">
        <f t="shared" si="219"/>
        <v xml:space="preserve">   Mining, Logging and Construction</v>
      </c>
      <c r="C90" s="4"/>
      <c r="D90" s="4"/>
      <c r="E90" s="4"/>
      <c r="F90" s="4"/>
      <c r="G90" s="4">
        <f t="shared" si="220"/>
        <v>-2.7225130890052296</v>
      </c>
      <c r="H90" s="4">
        <f t="shared" si="221"/>
        <v>-6.639635073492145</v>
      </c>
      <c r="I90" s="4">
        <f t="shared" si="222"/>
        <v>-5.6259503294475373</v>
      </c>
      <c r="J90" s="4">
        <f t="shared" si="223"/>
        <v>-0.10672358591249376</v>
      </c>
      <c r="K90" s="4">
        <f t="shared" si="224"/>
        <v>1.7222820236813652</v>
      </c>
      <c r="L90" s="4">
        <f t="shared" si="225"/>
        <v>4.723127035830621</v>
      </c>
      <c r="M90" s="4">
        <f t="shared" si="226"/>
        <v>2.5241675617615478</v>
      </c>
      <c r="N90" s="4">
        <f t="shared" si="227"/>
        <v>0.64102564102563875</v>
      </c>
      <c r="O90" s="4">
        <f t="shared" si="228"/>
        <v>-2.2751322751322856</v>
      </c>
      <c r="P90" s="4">
        <f t="shared" si="229"/>
        <v>-6.7910834629341661</v>
      </c>
      <c r="Q90" s="4">
        <f t="shared" si="230"/>
        <v>-5.7097957045573633</v>
      </c>
      <c r="R90" s="4">
        <f t="shared" si="231"/>
        <v>-4.5647558386411884</v>
      </c>
      <c r="S90" s="4">
        <f t="shared" si="232"/>
        <v>-3.3567948023822347</v>
      </c>
      <c r="T90" s="4">
        <f t="shared" si="233"/>
        <v>-1.0011123470522687</v>
      </c>
      <c r="U90" s="4">
        <f t="shared" si="234"/>
        <v>-1.5555555555555656</v>
      </c>
      <c r="V90" s="4">
        <f t="shared" si="235"/>
        <v>-0.16685205784203738</v>
      </c>
      <c r="W90" s="4">
        <f t="shared" si="236"/>
        <v>1.1764705882352899</v>
      </c>
      <c r="X90" s="4">
        <f t="shared" si="237"/>
        <v>1.4606741573033766</v>
      </c>
      <c r="Y90" s="4">
        <f t="shared" si="238"/>
        <v>1.9187358916478603</v>
      </c>
      <c r="Z90" s="4">
        <f t="shared" si="239"/>
        <v>-1.1142061281337101</v>
      </c>
      <c r="AA90" s="4">
        <f t="shared" si="240"/>
        <v>0.4983388704318914</v>
      </c>
      <c r="AB90" s="4">
        <f t="shared" si="241"/>
        <v>1.8826135105204811</v>
      </c>
      <c r="AC90" s="4">
        <f t="shared" si="242"/>
        <v>3.5437430786267932</v>
      </c>
      <c r="AD90" s="4">
        <f t="shared" si="243"/>
        <v>8.6760563380281717</v>
      </c>
      <c r="AE90" s="4">
        <f t="shared" si="244"/>
        <v>10.358126721763083</v>
      </c>
      <c r="AF90" s="4">
        <f t="shared" si="245"/>
        <v>9.8369565217391486</v>
      </c>
      <c r="AG90" s="4">
        <f t="shared" si="246"/>
        <v>9.4652406417112367</v>
      </c>
      <c r="AH90" s="4">
        <f t="shared" si="247"/>
        <v>10.160705028512185</v>
      </c>
      <c r="AI90" s="4">
        <f t="shared" si="248"/>
        <v>6.1907139291063285</v>
      </c>
      <c r="AJ90" s="4">
        <f t="shared" si="249"/>
        <v>8.0653142008906276</v>
      </c>
      <c r="AK90" s="4">
        <f t="shared" si="250"/>
        <v>9.3307278944797076</v>
      </c>
      <c r="AL90" s="4">
        <f t="shared" si="251"/>
        <v>8.3294117647058954</v>
      </c>
      <c r="AM90" s="4">
        <f t="shared" si="252"/>
        <v>9.2148566055477268</v>
      </c>
      <c r="AN90" s="4">
        <f t="shared" si="253"/>
        <v>8.7912087912088044</v>
      </c>
      <c r="AO90" s="4">
        <f t="shared" si="254"/>
        <v>8.7578194816800838</v>
      </c>
      <c r="AP90" s="4">
        <f t="shared" si="255"/>
        <v>7.5152041702867045</v>
      </c>
      <c r="AQ90" s="4">
        <f t="shared" si="256"/>
        <v>8.6526043908738757</v>
      </c>
      <c r="AR90" s="4">
        <f t="shared" si="257"/>
        <v>7.575757575757569</v>
      </c>
      <c r="AS90" s="4">
        <f t="shared" si="258"/>
        <v>5.217748562037805</v>
      </c>
      <c r="AT90" s="4">
        <f t="shared" si="259"/>
        <v>5.2929292929292826</v>
      </c>
      <c r="AU90" s="4">
        <f t="shared" si="260"/>
        <v>3.0903328050713164</v>
      </c>
      <c r="AV90" s="4">
        <f t="shared" si="261"/>
        <v>-1.1737089201877882</v>
      </c>
      <c r="AW90" s="4">
        <f t="shared" si="262"/>
        <v>-3.0456852791878264</v>
      </c>
      <c r="AX90" s="4">
        <f t="shared" si="263"/>
        <v>-8.8257866462010615</v>
      </c>
      <c r="AY90" s="4">
        <f t="shared" si="264"/>
        <v>-9.1083781706379767</v>
      </c>
      <c r="AZ90" s="4">
        <f t="shared" si="265"/>
        <v>-8.392715756136182</v>
      </c>
      <c r="BA90" s="4">
        <f t="shared" si="266"/>
        <v>-6.6451872734595296</v>
      </c>
      <c r="BB90" s="4">
        <f t="shared" si="267"/>
        <v>-3.5774410774410903</v>
      </c>
      <c r="BC90" s="4">
        <f t="shared" si="268"/>
        <v>-4.3974630021141543</v>
      </c>
      <c r="BD90" s="4">
        <f t="shared" si="269"/>
        <v>-2.3336214347450479</v>
      </c>
      <c r="BE90" s="4">
        <f t="shared" si="270"/>
        <v>-2.3295944779982758</v>
      </c>
      <c r="BF90" s="4">
        <f t="shared" si="271"/>
        <v>0</v>
      </c>
      <c r="BG90" s="4">
        <f t="shared" si="272"/>
        <v>2.4325519681556829</v>
      </c>
      <c r="BH90" s="4">
        <f t="shared" si="273"/>
        <v>2.5221238938053281</v>
      </c>
      <c r="BI90" s="4">
        <f t="shared" si="274"/>
        <v>2.8710247349823304</v>
      </c>
      <c r="BJ90" s="4">
        <f t="shared" si="275"/>
        <v>4.1466608467918054</v>
      </c>
      <c r="BK90" s="4">
        <f t="shared" si="276"/>
        <v>4.1450777202072464</v>
      </c>
      <c r="BL90" s="4">
        <f t="shared" si="277"/>
        <v>6.2580923608113848</v>
      </c>
      <c r="BM90" s="4">
        <f t="shared" si="278"/>
        <v>8.9738085015028002</v>
      </c>
      <c r="BN90" s="4">
        <f t="shared" si="279"/>
        <v>9.5976529756915507</v>
      </c>
      <c r="BO90" s="4">
        <f t="shared" si="280"/>
        <v>11.359867330016593</v>
      </c>
      <c r="BP90" s="4">
        <f t="shared" si="281"/>
        <v>11.941510966693736</v>
      </c>
      <c r="BQ90" s="4">
        <f t="shared" si="282"/>
        <v>9.7714736012608263</v>
      </c>
      <c r="BR90" s="4">
        <f t="shared" si="283"/>
        <v>7.6481835564053302</v>
      </c>
      <c r="BS90" s="4">
        <f t="shared" si="284"/>
        <v>8.7118391660461203</v>
      </c>
      <c r="BT90" s="4">
        <f t="shared" si="285"/>
        <v>9.5791001451379199</v>
      </c>
      <c r="BU90" s="4">
        <f t="shared" si="286"/>
        <v>9.332376166546986</v>
      </c>
      <c r="BV90" s="4">
        <f t="shared" si="287"/>
        <v>8.2415630550621835</v>
      </c>
      <c r="BW90" s="4">
        <f t="shared" si="288"/>
        <v>3.493150684931523</v>
      </c>
      <c r="BX90" s="4">
        <f t="shared" si="289"/>
        <v>-1.6225165562914201</v>
      </c>
      <c r="BY90" s="4">
        <f t="shared" si="290"/>
        <v>-4.1694024950754915</v>
      </c>
      <c r="BZ90" s="4">
        <f t="shared" si="291"/>
        <v>-9.7472924187725454</v>
      </c>
      <c r="CA90" s="4">
        <f t="shared" si="292"/>
        <v>-17.339510258107204</v>
      </c>
      <c r="CB90" s="4">
        <f t="shared" si="293"/>
        <v>-22.181083810164914</v>
      </c>
      <c r="CC90" s="4">
        <f t="shared" si="294"/>
        <v>-25.316889345666315</v>
      </c>
      <c r="CD90" s="4">
        <f t="shared" si="295"/>
        <v>-24.363636363636388</v>
      </c>
      <c r="CE90" s="4">
        <f t="shared" si="296"/>
        <v>-19.215372297838272</v>
      </c>
      <c r="CF90" s="4">
        <f t="shared" si="297"/>
        <v>-14.3598615916955</v>
      </c>
      <c r="CG90" s="4">
        <f t="shared" si="298"/>
        <v>-9.4954128440367001</v>
      </c>
      <c r="CH90" s="4">
        <f t="shared" si="299"/>
        <v>-5.961538461538451</v>
      </c>
      <c r="CI90" s="4">
        <f t="shared" si="300"/>
        <v>-5.5004955401387505</v>
      </c>
      <c r="CJ90" s="4">
        <f t="shared" si="301"/>
        <v>-3.7373737373737392</v>
      </c>
      <c r="CK90" s="4">
        <f t="shared" si="302"/>
        <v>-2.7876330461226617</v>
      </c>
      <c r="CL90" s="4">
        <f t="shared" si="303"/>
        <v>-1.8916155419222869</v>
      </c>
      <c r="CM90" s="4">
        <f t="shared" si="304"/>
        <v>1.0487676979548999</v>
      </c>
      <c r="CN90" s="4">
        <f t="shared" si="305"/>
        <v>3.8300104931794365</v>
      </c>
      <c r="CO90" s="4">
        <f t="shared" si="306"/>
        <v>5.0573514077163928</v>
      </c>
      <c r="CP90" s="4">
        <f t="shared" si="307"/>
        <v>7.9729025534132303</v>
      </c>
      <c r="CQ90" s="4">
        <f t="shared" si="308"/>
        <v>9.8079916969382452</v>
      </c>
      <c r="CR90" s="4">
        <f t="shared" si="309"/>
        <v>8.5901970692268783</v>
      </c>
      <c r="CS90" s="4">
        <f t="shared" si="310"/>
        <v>9.627791563275423</v>
      </c>
      <c r="CT90" s="4">
        <f t="shared" si="311"/>
        <v>7.7220077220077066</v>
      </c>
      <c r="CU90" s="4">
        <f t="shared" si="312"/>
        <v>7.1833648393194727</v>
      </c>
      <c r="CV90" s="4">
        <f t="shared" si="313"/>
        <v>6.9799906933457168</v>
      </c>
      <c r="CW90" s="4">
        <f t="shared" si="314"/>
        <v>8.1937528293345672</v>
      </c>
      <c r="CX90" s="4">
        <f t="shared" si="315"/>
        <v>11.200716845878155</v>
      </c>
      <c r="CY90" s="4">
        <f t="shared" si="316"/>
        <v>12.610229276895968</v>
      </c>
      <c r="CZ90" s="4">
        <f t="shared" si="317"/>
        <v>13.005654632448916</v>
      </c>
      <c r="DA90" s="4">
        <f t="shared" si="318"/>
        <v>9.5815899581589861</v>
      </c>
      <c r="DB90" s="4">
        <f t="shared" si="319"/>
        <v>7.1716357775987172</v>
      </c>
      <c r="DC90" s="4">
        <f t="shared" si="320"/>
        <v>6.851996867658583</v>
      </c>
      <c r="DD90" s="4">
        <f t="shared" si="321"/>
        <v>6.9668976135488725</v>
      </c>
      <c r="DE90" s="4">
        <f t="shared" si="322"/>
        <v>7.7510500190912657</v>
      </c>
      <c r="DF90" s="4">
        <f t="shared" si="323"/>
        <v>7.1804511278195315</v>
      </c>
      <c r="DG90" s="4">
        <f t="shared" si="324"/>
        <v>5.9728838402345108</v>
      </c>
      <c r="DH90" s="4">
        <f t="shared" si="325"/>
        <v>5.0017992083483342</v>
      </c>
      <c r="DI90" s="4">
        <f t="shared" si="326"/>
        <v>3.8625088589652634</v>
      </c>
      <c r="DJ90" s="4">
        <f t="shared" si="327"/>
        <v>3.9635215713784699</v>
      </c>
      <c r="DK90" s="4">
        <f t="shared" si="328"/>
        <v>4.8409405255878113</v>
      </c>
      <c r="DL90" s="4">
        <f t="shared" si="329"/>
        <v>5.1062371487319735</v>
      </c>
      <c r="DM90" s="4">
        <f t="shared" si="330"/>
        <v>5.8000682360968892</v>
      </c>
      <c r="DN90" s="4">
        <f t="shared" si="331"/>
        <v>5.836707152496623</v>
      </c>
      <c r="DO90" s="4">
        <f t="shared" si="332"/>
        <v>1.978891820580464</v>
      </c>
      <c r="DP90" s="4">
        <f t="shared" si="333"/>
        <v>2.3801760678187511</v>
      </c>
      <c r="DQ90" s="4">
        <f t="shared" si="334"/>
        <v>1.4188971299580633</v>
      </c>
      <c r="DR90" s="4">
        <f t="shared" si="335"/>
        <v>0.44628626075871036</v>
      </c>
      <c r="DS90" s="4">
        <f t="shared" si="336"/>
        <v>2.2639068564036302</v>
      </c>
      <c r="DT90" s="4">
        <f t="shared" si="337"/>
        <v>-11.242038216560523</v>
      </c>
      <c r="DU90" s="4">
        <f t="shared" si="338"/>
        <v>-3.8473767885532473</v>
      </c>
      <c r="DV90" s="4">
        <f t="shared" si="339"/>
        <v>-1.6820057124722454</v>
      </c>
      <c r="DW90" s="4">
        <f t="shared" si="340"/>
        <v>-1.8026565464895672</v>
      </c>
      <c r="DX90" s="4">
        <f t="shared" si="341"/>
        <v>12.701829924650166</v>
      </c>
      <c r="DY90" s="4">
        <f t="shared" si="342"/>
        <v>4.1666666666666741</v>
      </c>
      <c r="DZ90" s="4">
        <f t="shared" si="343"/>
        <v>2.6468689477081808</v>
      </c>
      <c r="EA90" s="4">
        <f t="shared" si="344"/>
        <v>0.7085346215780941</v>
      </c>
      <c r="EB90" s="4">
        <f t="shared" si="345"/>
        <v>0.85959885386819312</v>
      </c>
      <c r="EC90" s="4">
        <f t="shared" si="346"/>
        <v>2.3492063492063675</v>
      </c>
      <c r="ED90" s="4">
        <f t="shared" si="347"/>
        <v>1.4465408805031332</v>
      </c>
      <c r="EE90" s="4">
        <f t="shared" si="348"/>
        <v>2.5903421810041793</v>
      </c>
      <c r="EF90" s="4">
        <f t="shared" si="349"/>
        <v>9.4696969696972388E-2</v>
      </c>
      <c r="EG90" s="4">
        <f t="shared" si="350"/>
        <v>-3.442928039702231</v>
      </c>
      <c r="EH90" s="4">
        <f t="shared" si="351"/>
        <v>-5.1456912585244758</v>
      </c>
      <c r="EI90" s="4">
        <f t="shared" si="352"/>
        <v>-5.5174563591022574</v>
      </c>
      <c r="EJ90" s="4">
        <f t="shared" si="353"/>
        <v>-4.8880479344055701</v>
      </c>
      <c r="EK90" s="4">
        <f t="shared" si="354"/>
        <v>-3.7584323803405262</v>
      </c>
      <c r="EL90" s="4">
        <f t="shared" si="355"/>
        <v>-4.2483660130718803</v>
      </c>
      <c r="EM90" s="4">
        <f t="shared" si="356"/>
        <v>-2.6393929396238636</v>
      </c>
      <c r="EN90" s="4">
        <f t="shared" si="357"/>
        <v>-2.287798408488062</v>
      </c>
      <c r="EO90" s="10">
        <f t="shared" si="358"/>
        <v>-2.2315520694258906</v>
      </c>
      <c r="EP90" s="10">
        <f t="shared" si="359"/>
        <v>-8.4662116040978841E-2</v>
      </c>
      <c r="EQ90" s="10">
        <f t="shared" si="360"/>
        <v>-0.67135208403931168</v>
      </c>
      <c r="ER90" s="10">
        <f t="shared" si="361"/>
        <v>-0.2535629453681576</v>
      </c>
      <c r="ES90" s="10">
        <f t="shared" si="362"/>
        <v>0.63395340896159613</v>
      </c>
      <c r="ET90" s="10">
        <f t="shared" si="363"/>
        <v>1.2279986940479271</v>
      </c>
      <c r="EU90" s="10">
        <f t="shared" si="364"/>
        <v>1.6542334842755135</v>
      </c>
      <c r="EV90" s="10">
        <f t="shared" si="365"/>
        <v>1.8432656268737135</v>
      </c>
      <c r="EW90" s="10">
        <f t="shared" si="366"/>
        <v>2.06268108747798</v>
      </c>
      <c r="EX90" s="10">
        <f t="shared" si="367"/>
        <v>2.0950006129639931</v>
      </c>
      <c r="EY90" s="10">
        <f t="shared" si="368"/>
        <v>2.1357985400498603</v>
      </c>
      <c r="EZ90" s="10">
        <f t="shared" si="369"/>
        <v>2.214883281310942</v>
      </c>
      <c r="FA90" s="10">
        <f t="shared" si="370"/>
        <v>2.3348736286419092</v>
      </c>
      <c r="FB90" s="10">
        <f t="shared" si="371"/>
        <v>2.4153262509940321</v>
      </c>
      <c r="FC90" s="10">
        <f t="shared" si="372"/>
        <v>2.4875818062988442</v>
      </c>
      <c r="FD90" s="10">
        <f t="shared" si="373"/>
        <v>2.5267498426479795</v>
      </c>
      <c r="FE90" s="10">
        <f t="shared" si="374"/>
        <v>2.4755104248172843</v>
      </c>
      <c r="FF90" s="10">
        <f t="shared" si="375"/>
        <v>2.3713375358343614</v>
      </c>
      <c r="FG90" s="10">
        <f t="shared" si="376"/>
        <v>2.2606124612138068</v>
      </c>
      <c r="FH90" s="10">
        <f t="shared" si="377"/>
        <v>2.1814360395456367</v>
      </c>
      <c r="FI90" s="10">
        <f t="shared" si="378"/>
        <v>2.1145657618731439</v>
      </c>
      <c r="FJ90" s="10">
        <f t="shared" si="379"/>
        <v>1.9631727777410068</v>
      </c>
    </row>
    <row r="91" spans="2:166" x14ac:dyDescent="0.2">
      <c r="B91" t="str">
        <f t="shared" si="219"/>
        <v xml:space="preserve">   Manufacturing</v>
      </c>
      <c r="C91" s="4"/>
      <c r="D91" s="4"/>
      <c r="E91" s="4"/>
      <c r="F91" s="4"/>
      <c r="G91" s="4">
        <f t="shared" si="220"/>
        <v>-2.2638563622170316</v>
      </c>
      <c r="H91" s="4">
        <f t="shared" si="221"/>
        <v>-1.9460138104205993</v>
      </c>
      <c r="I91" s="4">
        <f t="shared" si="222"/>
        <v>-1.8374338212394759</v>
      </c>
      <c r="J91" s="4">
        <f t="shared" si="223"/>
        <v>-1.5489173383910204</v>
      </c>
      <c r="K91" s="4">
        <f t="shared" si="224"/>
        <v>-0.87859424920126994</v>
      </c>
      <c r="L91" s="4">
        <f t="shared" si="225"/>
        <v>-1.0563380281690238</v>
      </c>
      <c r="M91" s="4">
        <f t="shared" si="226"/>
        <v>-2.5539340101522923</v>
      </c>
      <c r="N91" s="4">
        <f t="shared" si="227"/>
        <v>-3.1465724835447184</v>
      </c>
      <c r="O91" s="4">
        <f t="shared" si="228"/>
        <v>-4.6575342465753344</v>
      </c>
      <c r="P91" s="4">
        <f t="shared" si="229"/>
        <v>-5.1601423487544151</v>
      </c>
      <c r="Q91" s="4">
        <f t="shared" si="230"/>
        <v>-3.7766563568289002</v>
      </c>
      <c r="R91" s="4">
        <f t="shared" si="231"/>
        <v>-6.3152660367976061</v>
      </c>
      <c r="S91" s="4">
        <f t="shared" si="232"/>
        <v>-6.11899932386748</v>
      </c>
      <c r="T91" s="4">
        <f t="shared" si="233"/>
        <v>-5.6796861674910382</v>
      </c>
      <c r="U91" s="4">
        <f t="shared" si="234"/>
        <v>-6.5132803248181386</v>
      </c>
      <c r="V91" s="4">
        <f t="shared" si="235"/>
        <v>-2.6716206652512398</v>
      </c>
      <c r="W91" s="4">
        <f t="shared" si="236"/>
        <v>0.46813107670147236</v>
      </c>
      <c r="X91" s="4">
        <f t="shared" si="237"/>
        <v>-0.19891500904161141</v>
      </c>
      <c r="Y91" s="4">
        <f t="shared" si="238"/>
        <v>-2.5153818313427445</v>
      </c>
      <c r="Z91" s="4">
        <f t="shared" si="239"/>
        <v>-10.943464824577365</v>
      </c>
      <c r="AA91" s="4">
        <f t="shared" si="240"/>
        <v>-3.2258064516129004</v>
      </c>
      <c r="AB91" s="4">
        <f t="shared" si="241"/>
        <v>-9.0596122485953057E-2</v>
      </c>
      <c r="AC91" s="4">
        <f t="shared" si="242"/>
        <v>4.8821236309634308</v>
      </c>
      <c r="AD91" s="4">
        <f t="shared" si="243"/>
        <v>18.901816697285145</v>
      </c>
      <c r="AE91" s="4">
        <f t="shared" si="244"/>
        <v>11.074074074074103</v>
      </c>
      <c r="AF91" s="4">
        <f t="shared" si="245"/>
        <v>12.005803409503057</v>
      </c>
      <c r="AG91" s="4">
        <f t="shared" si="246"/>
        <v>12.584070796460178</v>
      </c>
      <c r="AH91" s="4">
        <f t="shared" si="247"/>
        <v>12.240343347639527</v>
      </c>
      <c r="AI91" s="4">
        <f t="shared" si="248"/>
        <v>9.2364121373791122</v>
      </c>
      <c r="AJ91" s="4">
        <f t="shared" si="249"/>
        <v>7.2538860103627201</v>
      </c>
      <c r="AK91" s="4">
        <f t="shared" si="250"/>
        <v>4.0874076403081272</v>
      </c>
      <c r="AL91" s="4">
        <f t="shared" si="251"/>
        <v>-4.5885591924132996E-2</v>
      </c>
      <c r="AM91" s="4">
        <f t="shared" si="252"/>
        <v>-3.2661782661782768</v>
      </c>
      <c r="AN91" s="4">
        <f t="shared" si="253"/>
        <v>-6.3254830917874312</v>
      </c>
      <c r="AO91" s="4">
        <f t="shared" si="254"/>
        <v>-8.6391783718471551</v>
      </c>
      <c r="AP91" s="4">
        <f t="shared" si="255"/>
        <v>-9.043611323641942</v>
      </c>
      <c r="AQ91" s="4">
        <f t="shared" si="256"/>
        <v>-9.8295992426632885</v>
      </c>
      <c r="AR91" s="4">
        <f t="shared" si="257"/>
        <v>-7.219983883964554</v>
      </c>
      <c r="AS91" s="4">
        <f t="shared" si="258"/>
        <v>-5.670358736981318</v>
      </c>
      <c r="AT91" s="4">
        <f t="shared" si="259"/>
        <v>-4.8115746971736151</v>
      </c>
      <c r="AU91" s="4">
        <f t="shared" si="260"/>
        <v>-2.3972003499562411</v>
      </c>
      <c r="AV91" s="4">
        <f t="shared" si="261"/>
        <v>-3.5782525620983163</v>
      </c>
      <c r="AW91" s="4">
        <f t="shared" si="262"/>
        <v>-3.3298282509639066</v>
      </c>
      <c r="AX91" s="4">
        <f t="shared" si="263"/>
        <v>-5.5143160127253292</v>
      </c>
      <c r="AY91" s="4">
        <f t="shared" si="264"/>
        <v>-8.8562208676945318</v>
      </c>
      <c r="AZ91" s="4">
        <f t="shared" si="265"/>
        <v>-10.340479192938201</v>
      </c>
      <c r="BA91" s="4">
        <f t="shared" si="266"/>
        <v>-11.983321247280621</v>
      </c>
      <c r="BB91" s="4">
        <f t="shared" si="267"/>
        <v>-11.485222596333722</v>
      </c>
      <c r="BC91" s="4">
        <f t="shared" si="268"/>
        <v>-9.7560975609756078</v>
      </c>
      <c r="BD91" s="4">
        <f t="shared" si="269"/>
        <v>-9.7448262005223931</v>
      </c>
      <c r="BE91" s="4">
        <f t="shared" si="270"/>
        <v>-8.8568486096807462</v>
      </c>
      <c r="BF91" s="4">
        <f t="shared" si="271"/>
        <v>-7.7979712595097279</v>
      </c>
      <c r="BG91" s="4">
        <f t="shared" si="272"/>
        <v>-5.579773321708803</v>
      </c>
      <c r="BH91" s="4">
        <f t="shared" si="273"/>
        <v>-3.4060552092609275</v>
      </c>
      <c r="BI91" s="4">
        <f t="shared" si="274"/>
        <v>-1.4237288135593218</v>
      </c>
      <c r="BJ91" s="4">
        <f t="shared" si="275"/>
        <v>1.1230804492321944</v>
      </c>
      <c r="BK91" s="4">
        <f t="shared" si="276"/>
        <v>2.9547553093259404</v>
      </c>
      <c r="BL91" s="4">
        <f t="shared" si="277"/>
        <v>4.9089651993546868</v>
      </c>
      <c r="BM91" s="4">
        <f t="shared" si="278"/>
        <v>2.9115084823475357</v>
      </c>
      <c r="BN91" s="4">
        <f t="shared" si="279"/>
        <v>6.0970081595648207</v>
      </c>
      <c r="BO91" s="4">
        <f t="shared" si="280"/>
        <v>6.591928251121093</v>
      </c>
      <c r="BP91" s="4">
        <f t="shared" si="281"/>
        <v>5.4261862917398984</v>
      </c>
      <c r="BQ91" s="4">
        <f t="shared" si="282"/>
        <v>7.8191133882824504</v>
      </c>
      <c r="BR91" s="4">
        <f t="shared" si="283"/>
        <v>4.5075838496047904</v>
      </c>
      <c r="BS91" s="4">
        <f t="shared" si="284"/>
        <v>3.9124947412705113</v>
      </c>
      <c r="BT91" s="4">
        <f t="shared" si="285"/>
        <v>3.6257553657011776</v>
      </c>
      <c r="BU91" s="4">
        <f t="shared" si="286"/>
        <v>4.1735537190082717</v>
      </c>
      <c r="BV91" s="4">
        <f t="shared" si="287"/>
        <v>3.8021259198691926</v>
      </c>
      <c r="BW91" s="4">
        <f t="shared" si="288"/>
        <v>3.4008097165991957</v>
      </c>
      <c r="BX91" s="4">
        <f t="shared" si="289"/>
        <v>2.6141162276291929</v>
      </c>
      <c r="BY91" s="4">
        <f t="shared" si="290"/>
        <v>1.0313367711225707</v>
      </c>
      <c r="BZ91" s="4">
        <f t="shared" si="291"/>
        <v>-5.6321386372587767</v>
      </c>
      <c r="CA91" s="4">
        <f t="shared" si="292"/>
        <v>-4.7768206734534191</v>
      </c>
      <c r="CB91" s="4">
        <f t="shared" si="293"/>
        <v>-7.9561042524005536</v>
      </c>
      <c r="CC91" s="4">
        <f t="shared" si="294"/>
        <v>-9.7958382410679334</v>
      </c>
      <c r="CD91" s="4">
        <f t="shared" si="295"/>
        <v>-5.4883138564273732</v>
      </c>
      <c r="CE91" s="4">
        <f t="shared" si="296"/>
        <v>-7.3396381578947452</v>
      </c>
      <c r="CF91" s="4">
        <f t="shared" si="297"/>
        <v>-4.0664253779007957</v>
      </c>
      <c r="CG91" s="4">
        <f t="shared" si="298"/>
        <v>-1.7627856365614702</v>
      </c>
      <c r="CH91" s="4">
        <f t="shared" si="299"/>
        <v>0.59615809229411898</v>
      </c>
      <c r="CI91" s="4">
        <f t="shared" si="300"/>
        <v>2.5072110051031826</v>
      </c>
      <c r="CJ91" s="4">
        <f t="shared" si="301"/>
        <v>4.54948956946295</v>
      </c>
      <c r="CK91" s="4">
        <f t="shared" si="302"/>
        <v>6.4244572441293668</v>
      </c>
      <c r="CL91" s="4">
        <f t="shared" si="303"/>
        <v>7.199297629499557</v>
      </c>
      <c r="CM91" s="4">
        <f t="shared" si="304"/>
        <v>6.774891774891767</v>
      </c>
      <c r="CN91" s="4">
        <f t="shared" si="305"/>
        <v>5.9859902356187655</v>
      </c>
      <c r="CO91" s="4">
        <f t="shared" si="306"/>
        <v>5.1623646960865965</v>
      </c>
      <c r="CP91" s="4">
        <f t="shared" si="307"/>
        <v>4.2792792792792689</v>
      </c>
      <c r="CQ91" s="4">
        <f t="shared" si="308"/>
        <v>3.7502533954996808</v>
      </c>
      <c r="CR91" s="4">
        <f t="shared" si="309"/>
        <v>2.583617063889454</v>
      </c>
      <c r="CS91" s="4">
        <f t="shared" si="310"/>
        <v>1.2074425969912816</v>
      </c>
      <c r="CT91" s="4">
        <f t="shared" si="311"/>
        <v>0.29452189279404184</v>
      </c>
      <c r="CU91" s="4">
        <f t="shared" si="312"/>
        <v>-0.54708870652598884</v>
      </c>
      <c r="CV91" s="4">
        <f t="shared" si="313"/>
        <v>-0.50761421319797106</v>
      </c>
      <c r="CW91" s="4">
        <f t="shared" si="314"/>
        <v>0</v>
      </c>
      <c r="CX91" s="4">
        <f t="shared" si="315"/>
        <v>0.13703993735316722</v>
      </c>
      <c r="CY91" s="4">
        <f t="shared" si="316"/>
        <v>0.80550098231828571</v>
      </c>
      <c r="CZ91" s="4">
        <f t="shared" si="317"/>
        <v>0.45133437990581005</v>
      </c>
      <c r="DA91" s="4">
        <f t="shared" si="318"/>
        <v>0.68452963035399161</v>
      </c>
      <c r="DB91" s="4">
        <f t="shared" si="319"/>
        <v>0.29325513196480912</v>
      </c>
      <c r="DC91" s="4">
        <f t="shared" si="320"/>
        <v>-0.33131943091014859</v>
      </c>
      <c r="DD91" s="4">
        <f t="shared" si="321"/>
        <v>-0.41023637429185023</v>
      </c>
      <c r="DE91" s="4">
        <f t="shared" si="322"/>
        <v>-2.0590520590520578</v>
      </c>
      <c r="DF91" s="4">
        <f t="shared" si="323"/>
        <v>-3.157894736842104</v>
      </c>
      <c r="DG91" s="4">
        <f t="shared" si="324"/>
        <v>-3.8521705123191197</v>
      </c>
      <c r="DH91" s="4">
        <f t="shared" si="325"/>
        <v>-4.1388779913691609</v>
      </c>
      <c r="DI91" s="4">
        <f t="shared" si="326"/>
        <v>-4.7600158667195576</v>
      </c>
      <c r="DJ91" s="4">
        <f t="shared" si="327"/>
        <v>-3.7238325281803486</v>
      </c>
      <c r="DK91" s="4">
        <f t="shared" si="328"/>
        <v>-2.542200528777705</v>
      </c>
      <c r="DL91" s="4">
        <f t="shared" si="329"/>
        <v>-1.4937589523224881</v>
      </c>
      <c r="DM91" s="4">
        <f t="shared" si="330"/>
        <v>0.83298625572678642</v>
      </c>
      <c r="DN91" s="4">
        <f t="shared" si="331"/>
        <v>2.8852184821241966</v>
      </c>
      <c r="DO91" s="4">
        <f t="shared" si="332"/>
        <v>3.8397328881468962</v>
      </c>
      <c r="DP91" s="4">
        <f t="shared" si="333"/>
        <v>4.0091400083090978</v>
      </c>
      <c r="DQ91" s="4">
        <f t="shared" si="334"/>
        <v>3.3457249070631967</v>
      </c>
      <c r="DR91" s="4">
        <f t="shared" si="335"/>
        <v>1.6663279821174548</v>
      </c>
      <c r="DS91" s="4">
        <f t="shared" si="336"/>
        <v>2.0096463022500899E-2</v>
      </c>
      <c r="DT91" s="4">
        <f t="shared" si="337"/>
        <v>-8.228480127821058</v>
      </c>
      <c r="DU91" s="4">
        <f t="shared" si="338"/>
        <v>-12.030375699440466</v>
      </c>
      <c r="DV91" s="4">
        <f t="shared" si="339"/>
        <v>-14.551269238456921</v>
      </c>
      <c r="DW91" s="4">
        <f t="shared" si="340"/>
        <v>-15.712276471770137</v>
      </c>
      <c r="DX91" s="4">
        <f t="shared" si="341"/>
        <v>-9.6409140369967279</v>
      </c>
      <c r="DY91" s="4">
        <f t="shared" si="342"/>
        <v>-5.9291231258518762</v>
      </c>
      <c r="DZ91" s="4">
        <f t="shared" si="343"/>
        <v>-1.7309941520467831</v>
      </c>
      <c r="EA91" s="4">
        <f t="shared" si="344"/>
        <v>0.95351609058402786</v>
      </c>
      <c r="EB91" s="4">
        <f t="shared" si="345"/>
        <v>2.7938342967244845</v>
      </c>
      <c r="EC91" s="4">
        <f t="shared" si="346"/>
        <v>4.395073653706838</v>
      </c>
      <c r="ED91" s="4">
        <f t="shared" si="347"/>
        <v>3.8086169959533622</v>
      </c>
      <c r="EE91" s="4">
        <f t="shared" si="348"/>
        <v>3.2585596221959889</v>
      </c>
      <c r="EF91" s="4">
        <f t="shared" si="349"/>
        <v>3.256794751640113</v>
      </c>
      <c r="EG91" s="4">
        <f t="shared" si="350"/>
        <v>2.8452463566967623</v>
      </c>
      <c r="EH91" s="4">
        <f t="shared" si="351"/>
        <v>3.0268287090116974</v>
      </c>
      <c r="EI91" s="4">
        <f t="shared" si="352"/>
        <v>3.5444774754173292</v>
      </c>
      <c r="EJ91" s="4">
        <f t="shared" si="353"/>
        <v>3.4717494894485945</v>
      </c>
      <c r="EK91" s="4">
        <f t="shared" si="354"/>
        <v>2.4741340530814115</v>
      </c>
      <c r="EL91" s="4">
        <f t="shared" si="355"/>
        <v>-5.9648341865123573</v>
      </c>
      <c r="EM91" s="4">
        <f t="shared" si="356"/>
        <v>-0.44169611307421919</v>
      </c>
      <c r="EN91" s="4">
        <f t="shared" si="357"/>
        <v>-1.5570175438596512</v>
      </c>
      <c r="EO91" s="10">
        <f t="shared" si="358"/>
        <v>-1.4928007023705003</v>
      </c>
      <c r="EP91" s="10">
        <f t="shared" si="359"/>
        <v>6.6123313609467438</v>
      </c>
      <c r="EQ91" s="10">
        <f t="shared" si="360"/>
        <v>0.67668589174800786</v>
      </c>
      <c r="ER91" s="10">
        <f t="shared" si="361"/>
        <v>2.3525284027623217</v>
      </c>
      <c r="ES91" s="10">
        <f t="shared" si="362"/>
        <v>2.8117053788913937</v>
      </c>
      <c r="ET91" s="10">
        <f t="shared" si="363"/>
        <v>2.8299178731059138</v>
      </c>
      <c r="EU91" s="10">
        <f t="shared" si="364"/>
        <v>2.5977056321409897</v>
      </c>
      <c r="EV91" s="10">
        <f t="shared" si="365"/>
        <v>2.0378247966908791</v>
      </c>
      <c r="EW91" s="10">
        <f t="shared" si="366"/>
        <v>2.1227404150295781</v>
      </c>
      <c r="EX91" s="10">
        <f t="shared" si="367"/>
        <v>2.2220322329717268</v>
      </c>
      <c r="EY91" s="10">
        <f t="shared" si="368"/>
        <v>2.0125839650442456</v>
      </c>
      <c r="EZ91" s="10">
        <f t="shared" si="369"/>
        <v>1.680248537029394</v>
      </c>
      <c r="FA91" s="10">
        <f t="shared" si="370"/>
        <v>1.5380325305531128</v>
      </c>
      <c r="FB91" s="10">
        <f t="shared" si="371"/>
        <v>1.2861047714753049</v>
      </c>
      <c r="FC91" s="10">
        <f t="shared" si="372"/>
        <v>1.2691900576743853</v>
      </c>
      <c r="FD91" s="10">
        <f t="shared" si="373"/>
        <v>1.1964105794639801</v>
      </c>
      <c r="FE91" s="10">
        <f t="shared" si="374"/>
        <v>1.0784605101619826</v>
      </c>
      <c r="FF91" s="10">
        <f t="shared" si="375"/>
        <v>1.0279928335143351</v>
      </c>
      <c r="FG91" s="10">
        <f t="shared" si="376"/>
        <v>0.94807005814896428</v>
      </c>
      <c r="FH91" s="10">
        <f t="shared" si="377"/>
        <v>0.8930270507595095</v>
      </c>
      <c r="FI91" s="10">
        <f t="shared" si="378"/>
        <v>0.93159957470723143</v>
      </c>
      <c r="FJ91" s="10">
        <f t="shared" si="379"/>
        <v>0.97592237698802542</v>
      </c>
    </row>
    <row r="92" spans="2:166" x14ac:dyDescent="0.2">
      <c r="B92" t="str">
        <f t="shared" si="219"/>
        <v xml:space="preserve">      Aerospace</v>
      </c>
      <c r="C92" s="4"/>
      <c r="D92" s="4"/>
      <c r="E92" s="4"/>
      <c r="F92" s="4"/>
      <c r="G92" s="4">
        <f t="shared" si="220"/>
        <v>-1.4348462664714345</v>
      </c>
      <c r="H92" s="4">
        <f t="shared" si="221"/>
        <v>0.17804154302667463</v>
      </c>
      <c r="I92" s="4">
        <f t="shared" si="222"/>
        <v>1.4583333333333171</v>
      </c>
      <c r="J92" s="4">
        <f t="shared" si="223"/>
        <v>1.1087803416242048</v>
      </c>
      <c r="K92" s="4">
        <f t="shared" si="224"/>
        <v>-0.2673796791443861</v>
      </c>
      <c r="L92" s="4">
        <f t="shared" si="225"/>
        <v>-2.0734597156397916</v>
      </c>
      <c r="M92" s="4">
        <f t="shared" si="226"/>
        <v>-4.4001173364623059</v>
      </c>
      <c r="N92" s="4">
        <f t="shared" si="227"/>
        <v>-5.3941908713692648</v>
      </c>
      <c r="O92" s="4">
        <f t="shared" si="228"/>
        <v>-6.6130473637176053</v>
      </c>
      <c r="P92" s="4">
        <f t="shared" si="229"/>
        <v>-7.9552329098608539</v>
      </c>
      <c r="Q92" s="4">
        <f t="shared" si="230"/>
        <v>-8.4381712181650581</v>
      </c>
      <c r="R92" s="4">
        <f t="shared" si="231"/>
        <v>-11.748120300751875</v>
      </c>
      <c r="S92" s="4">
        <f t="shared" si="232"/>
        <v>-13.046251993620416</v>
      </c>
      <c r="T92" s="4">
        <f t="shared" si="233"/>
        <v>-12.224778179428197</v>
      </c>
      <c r="U92" s="4">
        <f t="shared" si="234"/>
        <v>-11.15951742627348</v>
      </c>
      <c r="V92" s="4">
        <f t="shared" si="235"/>
        <v>-6.1412850550230713</v>
      </c>
      <c r="W92" s="4">
        <f t="shared" si="236"/>
        <v>-3.8517975055025633</v>
      </c>
      <c r="X92" s="4">
        <f t="shared" si="237"/>
        <v>-3.7064769749157622</v>
      </c>
      <c r="Y92" s="4">
        <f t="shared" si="238"/>
        <v>-10.599773670313084</v>
      </c>
      <c r="Z92" s="4">
        <f t="shared" si="239"/>
        <v>-28.85779122541604</v>
      </c>
      <c r="AA92" s="4">
        <f t="shared" si="240"/>
        <v>-10.377718428080884</v>
      </c>
      <c r="AB92" s="4">
        <f t="shared" si="241"/>
        <v>-5.9875583203732541</v>
      </c>
      <c r="AC92" s="4">
        <f t="shared" si="242"/>
        <v>7.6371308016877526</v>
      </c>
      <c r="AD92" s="4">
        <f t="shared" si="243"/>
        <v>43.700159489633151</v>
      </c>
      <c r="AE92" s="4">
        <f t="shared" si="244"/>
        <v>21.626223925074495</v>
      </c>
      <c r="AF92" s="4">
        <f t="shared" si="245"/>
        <v>22.580645161290324</v>
      </c>
      <c r="AG92" s="4">
        <f t="shared" si="246"/>
        <v>22.265778126225033</v>
      </c>
      <c r="AH92" s="4">
        <f t="shared" si="247"/>
        <v>19.644839067702556</v>
      </c>
      <c r="AI92" s="4">
        <f t="shared" si="248"/>
        <v>13.125656282814147</v>
      </c>
      <c r="AJ92" s="4">
        <f t="shared" si="249"/>
        <v>10.020242914979761</v>
      </c>
      <c r="AK92" s="4">
        <f t="shared" si="250"/>
        <v>4.3924334722667213</v>
      </c>
      <c r="AL92" s="4">
        <f t="shared" si="251"/>
        <v>-1.3296227581941933</v>
      </c>
      <c r="AM92" s="4">
        <f t="shared" si="252"/>
        <v>-5.6930693069306866</v>
      </c>
      <c r="AN92" s="4">
        <f t="shared" si="253"/>
        <v>-11.192885617908633</v>
      </c>
      <c r="AO92" s="4">
        <f t="shared" si="254"/>
        <v>-15.417690417690411</v>
      </c>
      <c r="AP92" s="4">
        <f t="shared" si="255"/>
        <v>-17.047947351927284</v>
      </c>
      <c r="AQ92" s="4">
        <f t="shared" si="256"/>
        <v>-20.570866141732282</v>
      </c>
      <c r="AR92" s="4">
        <f t="shared" si="257"/>
        <v>-13.328729281767938</v>
      </c>
      <c r="AS92" s="4">
        <f t="shared" si="258"/>
        <v>-9.6949891067538037</v>
      </c>
      <c r="AT92" s="4">
        <f t="shared" si="259"/>
        <v>-6.1956932376275091</v>
      </c>
      <c r="AU92" s="4">
        <f t="shared" si="260"/>
        <v>3.0152829409334947</v>
      </c>
      <c r="AV92" s="4">
        <f t="shared" si="261"/>
        <v>-0.15936254980080111</v>
      </c>
      <c r="AW92" s="4">
        <f t="shared" si="262"/>
        <v>1.9702452754322364</v>
      </c>
      <c r="AX92" s="4">
        <f t="shared" si="263"/>
        <v>0.1610954490535832</v>
      </c>
      <c r="AY92" s="4">
        <f t="shared" si="264"/>
        <v>-7.9390537289494745</v>
      </c>
      <c r="AZ92" s="4">
        <f t="shared" si="265"/>
        <v>-11.612130885873906</v>
      </c>
      <c r="BA92" s="4">
        <f t="shared" si="266"/>
        <v>-16.048895899053626</v>
      </c>
      <c r="BB92" s="4">
        <f t="shared" si="267"/>
        <v>-16.646562123039821</v>
      </c>
      <c r="BC92" s="4">
        <f t="shared" si="268"/>
        <v>-14.329268292682929</v>
      </c>
      <c r="BD92" s="4">
        <f t="shared" si="269"/>
        <v>-14.13092550790067</v>
      </c>
      <c r="BE92" s="4">
        <f t="shared" si="270"/>
        <v>-13.574448097698454</v>
      </c>
      <c r="BF92" s="4">
        <f t="shared" si="271"/>
        <v>-13.362276893391211</v>
      </c>
      <c r="BG92" s="4">
        <f t="shared" si="272"/>
        <v>-10.574478901881035</v>
      </c>
      <c r="BH92" s="4">
        <f t="shared" si="273"/>
        <v>-8.0967402733964082</v>
      </c>
      <c r="BI92" s="4">
        <f t="shared" si="274"/>
        <v>-4.4565217391304257</v>
      </c>
      <c r="BJ92" s="4">
        <f t="shared" si="275"/>
        <v>-0.16703786191536452</v>
      </c>
      <c r="BK92" s="4">
        <f t="shared" si="276"/>
        <v>4.2637862421830652</v>
      </c>
      <c r="BL92" s="4">
        <f t="shared" si="277"/>
        <v>7.665903890160175</v>
      </c>
      <c r="BM92" s="4">
        <f t="shared" si="278"/>
        <v>2.3890784982935065</v>
      </c>
      <c r="BN92" s="4">
        <f t="shared" si="279"/>
        <v>10.875627440044621</v>
      </c>
      <c r="BO92" s="4">
        <f t="shared" si="280"/>
        <v>10.850599781897486</v>
      </c>
      <c r="BP92" s="4">
        <f t="shared" si="281"/>
        <v>9.4580233793836186</v>
      </c>
      <c r="BQ92" s="4">
        <f t="shared" si="282"/>
        <v>17.277777777777793</v>
      </c>
      <c r="BR92" s="4">
        <f t="shared" si="283"/>
        <v>8.8028169014084501</v>
      </c>
      <c r="BS92" s="4">
        <f t="shared" si="284"/>
        <v>8.6571569109690003</v>
      </c>
      <c r="BT92" s="4">
        <f t="shared" si="285"/>
        <v>8.9320388349514612</v>
      </c>
      <c r="BU92" s="4">
        <f t="shared" si="286"/>
        <v>9.1899573661771594</v>
      </c>
      <c r="BV92" s="4">
        <f t="shared" si="287"/>
        <v>8.7378640776699221</v>
      </c>
      <c r="BW92" s="4">
        <f t="shared" si="288"/>
        <v>8.2390221819828025</v>
      </c>
      <c r="BX92" s="4">
        <f t="shared" si="289"/>
        <v>7.1301247771835996</v>
      </c>
      <c r="BY92" s="4">
        <f t="shared" si="290"/>
        <v>5.7266811279826468</v>
      </c>
      <c r="BZ92" s="4">
        <f t="shared" si="291"/>
        <v>-6.4200680272109008</v>
      </c>
      <c r="CA92" s="4">
        <f t="shared" si="292"/>
        <v>1.3383521539104937</v>
      </c>
      <c r="CB92" s="4">
        <f t="shared" si="293"/>
        <v>-1.2895174708818624</v>
      </c>
      <c r="CC92" s="4">
        <f t="shared" si="294"/>
        <v>-3.9392695937628286</v>
      </c>
      <c r="CD92" s="4">
        <f t="shared" si="295"/>
        <v>5.4066333484779738</v>
      </c>
      <c r="CE92" s="4">
        <f t="shared" si="296"/>
        <v>-4.7874535699545913</v>
      </c>
      <c r="CF92" s="4">
        <f t="shared" si="297"/>
        <v>-3.4555415086388597</v>
      </c>
      <c r="CG92" s="4">
        <f t="shared" si="298"/>
        <v>-1.9222554463904307</v>
      </c>
      <c r="CH92" s="4">
        <f t="shared" si="299"/>
        <v>-8.6206896551721535E-2</v>
      </c>
      <c r="CI92" s="4">
        <f t="shared" si="300"/>
        <v>2.1239705244906704</v>
      </c>
      <c r="CJ92" s="4">
        <f t="shared" si="301"/>
        <v>5.6307289393278115</v>
      </c>
      <c r="CK92" s="4">
        <f t="shared" si="302"/>
        <v>9.1898954703832914</v>
      </c>
      <c r="CL92" s="4">
        <f t="shared" si="303"/>
        <v>10.785159620362395</v>
      </c>
      <c r="CM92" s="4">
        <f t="shared" si="304"/>
        <v>10.483870967741925</v>
      </c>
      <c r="CN92" s="4">
        <f t="shared" si="305"/>
        <v>9.256198347107425</v>
      </c>
      <c r="CO92" s="4">
        <f t="shared" si="306"/>
        <v>7.977662544874331</v>
      </c>
      <c r="CP92" s="4">
        <f t="shared" si="307"/>
        <v>6.8925233644859807</v>
      </c>
      <c r="CQ92" s="4">
        <f t="shared" si="308"/>
        <v>5.6857472147522126</v>
      </c>
      <c r="CR92" s="4">
        <f t="shared" si="309"/>
        <v>3.5930408472012232</v>
      </c>
      <c r="CS92" s="4">
        <f t="shared" si="310"/>
        <v>0.51717768747692183</v>
      </c>
      <c r="CT92" s="4">
        <f t="shared" si="311"/>
        <v>-2.0036429872495432</v>
      </c>
      <c r="CU92" s="4">
        <f t="shared" si="312"/>
        <v>-3.1261359505634356</v>
      </c>
      <c r="CV92" s="4">
        <f t="shared" si="313"/>
        <v>-2.8842643300474591</v>
      </c>
      <c r="CW92" s="4">
        <f t="shared" si="314"/>
        <v>-1.800808526277109</v>
      </c>
      <c r="CX92" s="4">
        <f t="shared" si="315"/>
        <v>-1.0780669144981436</v>
      </c>
      <c r="CY92" s="4">
        <f t="shared" si="316"/>
        <v>-0.52532833020637604</v>
      </c>
      <c r="CZ92" s="4">
        <f t="shared" si="317"/>
        <v>-0.52631578947368585</v>
      </c>
      <c r="DA92" s="4">
        <f t="shared" si="318"/>
        <v>-0.89820359281437279</v>
      </c>
      <c r="DB92" s="4">
        <f t="shared" si="319"/>
        <v>-1.0898158586997386</v>
      </c>
      <c r="DC92" s="4">
        <f t="shared" si="320"/>
        <v>-1.4711429649188923</v>
      </c>
      <c r="DD92" s="4">
        <f t="shared" si="321"/>
        <v>-2.3431594860166438</v>
      </c>
      <c r="DE92" s="4">
        <f t="shared" si="322"/>
        <v>-4.2673716012084579</v>
      </c>
      <c r="DF92" s="4">
        <f t="shared" si="323"/>
        <v>-6.3069908814589626</v>
      </c>
      <c r="DG92" s="4">
        <f t="shared" si="324"/>
        <v>-7.1975497702909674</v>
      </c>
      <c r="DH92" s="4">
        <f t="shared" si="325"/>
        <v>-8.2430340557275485</v>
      </c>
      <c r="DI92" s="4">
        <f t="shared" si="326"/>
        <v>-9.0335305719920989</v>
      </c>
      <c r="DJ92" s="4">
        <f t="shared" si="327"/>
        <v>-7.5020275750202758</v>
      </c>
      <c r="DK92" s="4">
        <f t="shared" si="328"/>
        <v>-5.5280528052805256</v>
      </c>
      <c r="DL92" s="4">
        <f t="shared" si="329"/>
        <v>-2.6992830029523462</v>
      </c>
      <c r="DM92" s="4">
        <f t="shared" si="330"/>
        <v>1.4744145706851564</v>
      </c>
      <c r="DN92" s="4">
        <f t="shared" si="331"/>
        <v>4.9978079789566143</v>
      </c>
      <c r="DO92" s="4">
        <f t="shared" si="332"/>
        <v>5.982532751091707</v>
      </c>
      <c r="DP92" s="4">
        <f t="shared" si="333"/>
        <v>6.6753359341135798</v>
      </c>
      <c r="DQ92" s="4">
        <f t="shared" si="334"/>
        <v>5.6837606837606858</v>
      </c>
      <c r="DR92" s="4">
        <f t="shared" si="335"/>
        <v>3.1315240083507057</v>
      </c>
      <c r="DS92" s="4">
        <f t="shared" si="336"/>
        <v>1.8953440461475068</v>
      </c>
      <c r="DT92" s="4">
        <f t="shared" si="337"/>
        <v>-5.5668427468508641</v>
      </c>
      <c r="DU92" s="4">
        <f t="shared" si="338"/>
        <v>-13.991103922361503</v>
      </c>
      <c r="DV92" s="4">
        <f t="shared" si="339"/>
        <v>-19.392712550607271</v>
      </c>
      <c r="DW92" s="4">
        <f t="shared" si="340"/>
        <v>-22.563687828548318</v>
      </c>
      <c r="DX92" s="4">
        <f t="shared" si="341"/>
        <v>-19.14802065404475</v>
      </c>
      <c r="DY92" s="4">
        <f t="shared" si="342"/>
        <v>-12.646920545369067</v>
      </c>
      <c r="DZ92" s="4">
        <f t="shared" si="343"/>
        <v>-4.9221496735308961</v>
      </c>
      <c r="EA92" s="4">
        <f t="shared" si="344"/>
        <v>0.57441253263708081</v>
      </c>
      <c r="EB92" s="4">
        <f t="shared" si="345"/>
        <v>4.7365620010644038</v>
      </c>
      <c r="EC92" s="4">
        <f t="shared" si="346"/>
        <v>9.5263724434875954</v>
      </c>
      <c r="ED92" s="4">
        <f t="shared" si="347"/>
        <v>10.036978341257253</v>
      </c>
      <c r="EE92" s="4">
        <f t="shared" si="348"/>
        <v>9.2419522326064207</v>
      </c>
      <c r="EF92" s="4">
        <f t="shared" si="349"/>
        <v>9.4004065040650175</v>
      </c>
      <c r="EG92" s="4">
        <f t="shared" si="350"/>
        <v>9.1891891891891841</v>
      </c>
      <c r="EH92" s="4">
        <f t="shared" si="351"/>
        <v>9.1694671147383602</v>
      </c>
      <c r="EI92" s="4">
        <f t="shared" si="352"/>
        <v>9.6482889733840338</v>
      </c>
      <c r="EJ92" s="4">
        <f t="shared" si="353"/>
        <v>8.6391082210868664</v>
      </c>
      <c r="EK92" s="4">
        <f t="shared" si="354"/>
        <v>6.1656165616561731</v>
      </c>
      <c r="EL92" s="4">
        <f t="shared" si="355"/>
        <v>-9.4986807387862804</v>
      </c>
      <c r="EM92" s="4">
        <f t="shared" si="356"/>
        <v>1.6038144776766572</v>
      </c>
      <c r="EN92" s="4">
        <f t="shared" si="357"/>
        <v>-3.1637451902522429</v>
      </c>
      <c r="EO92" s="10">
        <f t="shared" si="358"/>
        <v>-4.2145400593471933</v>
      </c>
      <c r="EP92" s="10">
        <f t="shared" si="359"/>
        <v>9.9066618075801962</v>
      </c>
      <c r="EQ92" s="10">
        <f t="shared" si="360"/>
        <v>-2.8383191126279961</v>
      </c>
      <c r="ER92" s="10">
        <f t="shared" si="361"/>
        <v>1.6755629139072914</v>
      </c>
      <c r="ES92" s="10">
        <f t="shared" si="362"/>
        <v>2.2687544892212141</v>
      </c>
      <c r="ET92" s="10">
        <f t="shared" si="363"/>
        <v>2.2357561020834193</v>
      </c>
      <c r="EU92" s="10">
        <f t="shared" si="364"/>
        <v>1.9492684381588798</v>
      </c>
      <c r="EV92" s="10">
        <f t="shared" si="365"/>
        <v>1.6029820862488942</v>
      </c>
      <c r="EW92" s="10">
        <f t="shared" si="366"/>
        <v>1.7068444234189295</v>
      </c>
      <c r="EX92" s="10">
        <f t="shared" si="367"/>
        <v>2.0439238189535081</v>
      </c>
      <c r="EY92" s="10">
        <f t="shared" si="368"/>
        <v>1.9743276931230902</v>
      </c>
      <c r="EZ92" s="10">
        <f t="shared" si="369"/>
        <v>1.7583047654751605</v>
      </c>
      <c r="FA92" s="10">
        <f t="shared" si="370"/>
        <v>1.8845367656988854</v>
      </c>
      <c r="FB92" s="10">
        <f t="shared" si="371"/>
        <v>1.7752618230540529</v>
      </c>
      <c r="FC92" s="10">
        <f t="shared" si="372"/>
        <v>1.7972086894270989</v>
      </c>
      <c r="FD92" s="10">
        <f t="shared" si="373"/>
        <v>1.5780114097827536</v>
      </c>
      <c r="FE92" s="10">
        <f t="shared" si="374"/>
        <v>1.2897137858707275</v>
      </c>
      <c r="FF92" s="10">
        <f t="shared" si="375"/>
        <v>1.1047362076611389</v>
      </c>
      <c r="FG92" s="10">
        <f t="shared" si="376"/>
        <v>0.92471028822811441</v>
      </c>
      <c r="FH92" s="10">
        <f t="shared" si="377"/>
        <v>0.78744074007002229</v>
      </c>
      <c r="FI92" s="10">
        <f t="shared" si="378"/>
        <v>0.76617187413032806</v>
      </c>
      <c r="FJ92" s="10">
        <f t="shared" si="379"/>
        <v>0.91205749396943148</v>
      </c>
    </row>
    <row r="93" spans="2:166" x14ac:dyDescent="0.2">
      <c r="B93" t="str">
        <f t="shared" si="219"/>
        <v xml:space="preserve"> Services providing</v>
      </c>
      <c r="C93" s="4"/>
      <c r="D93" s="4"/>
      <c r="E93" s="4"/>
      <c r="F93" s="4"/>
      <c r="G93" s="4">
        <f t="shared" si="220"/>
        <v>2.0709818890603637</v>
      </c>
      <c r="H93" s="4">
        <f t="shared" si="221"/>
        <v>1.5259818488474908</v>
      </c>
      <c r="I93" s="4">
        <f t="shared" si="222"/>
        <v>0.76541741027167376</v>
      </c>
      <c r="J93" s="4">
        <f t="shared" si="223"/>
        <v>1.1130987875173748</v>
      </c>
      <c r="K93" s="4">
        <f t="shared" si="224"/>
        <v>2.2437937619350645</v>
      </c>
      <c r="L93" s="4">
        <f t="shared" si="225"/>
        <v>1.866940906573844</v>
      </c>
      <c r="M93" s="4">
        <f t="shared" si="226"/>
        <v>1.5270780856423194</v>
      </c>
      <c r="N93" s="4">
        <f t="shared" si="227"/>
        <v>2.1859642225280362</v>
      </c>
      <c r="O93" s="4">
        <f t="shared" si="228"/>
        <v>2.0038910505836727</v>
      </c>
      <c r="P93" s="4">
        <f t="shared" si="229"/>
        <v>2.7257901685175057</v>
      </c>
      <c r="Q93" s="4">
        <f t="shared" si="230"/>
        <v>4.3184989920917793</v>
      </c>
      <c r="R93" s="4">
        <f t="shared" si="231"/>
        <v>2.6162902543188205</v>
      </c>
      <c r="S93" s="4">
        <f t="shared" si="232"/>
        <v>2.7770360480640743</v>
      </c>
      <c r="T93" s="4">
        <f t="shared" si="233"/>
        <v>2.5816449954641607</v>
      </c>
      <c r="U93" s="4">
        <f t="shared" si="234"/>
        <v>1.4864362690449884</v>
      </c>
      <c r="V93" s="4">
        <f t="shared" si="235"/>
        <v>3.5656705785309661</v>
      </c>
      <c r="W93" s="4">
        <f t="shared" si="236"/>
        <v>3.2104813866310478</v>
      </c>
      <c r="X93" s="4">
        <f t="shared" si="237"/>
        <v>2.7967132171414111</v>
      </c>
      <c r="Y93" s="4">
        <f t="shared" si="238"/>
        <v>3.0355181252288643</v>
      </c>
      <c r="Z93" s="4">
        <f t="shared" si="239"/>
        <v>2.8057345594092009</v>
      </c>
      <c r="AA93" s="4">
        <f t="shared" si="240"/>
        <v>3.2724395857307131</v>
      </c>
      <c r="AB93" s="4">
        <f t="shared" si="241"/>
        <v>3.4948741845293174</v>
      </c>
      <c r="AC93" s="4">
        <f t="shared" si="242"/>
        <v>3.6142009310920598</v>
      </c>
      <c r="AD93" s="4">
        <f t="shared" si="243"/>
        <v>3.9581645948515431</v>
      </c>
      <c r="AE93" s="4">
        <f t="shared" si="244"/>
        <v>3.4299045894560676</v>
      </c>
      <c r="AF93" s="4">
        <f t="shared" si="245"/>
        <v>4.8280400374052235</v>
      </c>
      <c r="AG93" s="4">
        <f t="shared" si="246"/>
        <v>4.582247221841107</v>
      </c>
      <c r="AH93" s="4">
        <f t="shared" si="247"/>
        <v>4.4476813116086866</v>
      </c>
      <c r="AI93" s="4">
        <f t="shared" si="248"/>
        <v>4.837895162104866</v>
      </c>
      <c r="AJ93" s="4">
        <f t="shared" si="249"/>
        <v>4.3281461657911136</v>
      </c>
      <c r="AK93" s="4">
        <f t="shared" si="250"/>
        <v>4.5454545454545636</v>
      </c>
      <c r="AL93" s="4">
        <f t="shared" si="251"/>
        <v>4.5112538107284106</v>
      </c>
      <c r="AM93" s="4">
        <f t="shared" si="252"/>
        <v>4.454078355812463</v>
      </c>
      <c r="AN93" s="4">
        <f t="shared" si="253"/>
        <v>3.806568071697769</v>
      </c>
      <c r="AO93" s="4">
        <f t="shared" si="254"/>
        <v>4.2192107409498858</v>
      </c>
      <c r="AP93" s="4">
        <f t="shared" si="255"/>
        <v>4.2141194724592879</v>
      </c>
      <c r="AQ93" s="4">
        <f t="shared" si="256"/>
        <v>4.2764472592000446</v>
      </c>
      <c r="AR93" s="4">
        <f t="shared" si="257"/>
        <v>4.0452728881295696</v>
      </c>
      <c r="AS93" s="4">
        <f t="shared" si="258"/>
        <v>3.3500887939078572</v>
      </c>
      <c r="AT93" s="4">
        <f t="shared" si="259"/>
        <v>2.9657862609058006</v>
      </c>
      <c r="AU93" s="4">
        <f t="shared" si="260"/>
        <v>1.4210743557993011</v>
      </c>
      <c r="AV93" s="4">
        <f t="shared" si="261"/>
        <v>0.36944729511805274</v>
      </c>
      <c r="AW93" s="4">
        <f t="shared" si="262"/>
        <v>-1.3309645852749519</v>
      </c>
      <c r="AX93" s="4">
        <f t="shared" si="263"/>
        <v>-3.1984730616848256</v>
      </c>
      <c r="AY93" s="4">
        <f t="shared" si="264"/>
        <v>-3.3866279069767802</v>
      </c>
      <c r="AZ93" s="4">
        <f t="shared" si="265"/>
        <v>-3.1082936519529314</v>
      </c>
      <c r="BA93" s="4">
        <f t="shared" si="266"/>
        <v>-1.4079518285663561</v>
      </c>
      <c r="BB93" s="4">
        <f t="shared" si="267"/>
        <v>-0.14041167508141994</v>
      </c>
      <c r="BC93" s="4">
        <f t="shared" si="268"/>
        <v>0.70407702723034316</v>
      </c>
      <c r="BD93" s="4">
        <f t="shared" si="269"/>
        <v>0.79898694485482924</v>
      </c>
      <c r="BE93" s="4">
        <f t="shared" si="270"/>
        <v>0.23950661637026638</v>
      </c>
      <c r="BF93" s="4">
        <f t="shared" si="271"/>
        <v>0.5714114760964728</v>
      </c>
      <c r="BG93" s="4">
        <f t="shared" si="272"/>
        <v>0.43323672652306744</v>
      </c>
      <c r="BH93" s="4">
        <f t="shared" si="273"/>
        <v>1.0588657573582294</v>
      </c>
      <c r="BI93" s="4">
        <f t="shared" si="274"/>
        <v>1.1737650080640538</v>
      </c>
      <c r="BJ93" s="4">
        <f t="shared" si="275"/>
        <v>1.308861587887078</v>
      </c>
      <c r="BK93" s="4">
        <f t="shared" si="276"/>
        <v>1.6183732968405806</v>
      </c>
      <c r="BL93" s="4">
        <f t="shared" si="277"/>
        <v>1.7788433078790078</v>
      </c>
      <c r="BM93" s="4">
        <f t="shared" si="278"/>
        <v>2.2848708487084757</v>
      </c>
      <c r="BN93" s="4">
        <f t="shared" si="279"/>
        <v>2.3343218721554981</v>
      </c>
      <c r="BO93" s="4">
        <f t="shared" si="280"/>
        <v>2.5235669535687011</v>
      </c>
      <c r="BP93" s="4">
        <f t="shared" si="281"/>
        <v>2.4253351557274483</v>
      </c>
      <c r="BQ93" s="4">
        <f t="shared" si="282"/>
        <v>2.2944385119339605</v>
      </c>
      <c r="BR93" s="4">
        <f t="shared" si="283"/>
        <v>2.1663032250659908</v>
      </c>
      <c r="BS93" s="4">
        <f t="shared" si="284"/>
        <v>2.5785265562535908</v>
      </c>
      <c r="BT93" s="4">
        <f t="shared" si="285"/>
        <v>2.5070270577212561</v>
      </c>
      <c r="BU93" s="4">
        <f t="shared" si="286"/>
        <v>2.4658616408982814</v>
      </c>
      <c r="BV93" s="4">
        <f t="shared" si="287"/>
        <v>2.645547223860456</v>
      </c>
      <c r="BW93" s="4">
        <f t="shared" si="288"/>
        <v>2.5220610750772421</v>
      </c>
      <c r="BX93" s="4">
        <f t="shared" si="289"/>
        <v>2.0911810325725533</v>
      </c>
      <c r="BY93" s="4">
        <f t="shared" si="290"/>
        <v>1.9659672889476676</v>
      </c>
      <c r="BZ93" s="4">
        <f t="shared" si="291"/>
        <v>0.3474787271881663</v>
      </c>
      <c r="CA93" s="4">
        <f t="shared" si="292"/>
        <v>-1.7730592739417461</v>
      </c>
      <c r="CB93" s="4">
        <f t="shared" si="293"/>
        <v>-3.5133888602511987</v>
      </c>
      <c r="CC93" s="4">
        <f t="shared" si="294"/>
        <v>-4.5474184489090579</v>
      </c>
      <c r="CD93" s="4">
        <f t="shared" si="295"/>
        <v>-3.967171992583729</v>
      </c>
      <c r="CE93" s="4">
        <f t="shared" si="296"/>
        <v>-2.9024767801857587</v>
      </c>
      <c r="CF93" s="4">
        <f t="shared" si="297"/>
        <v>-0.61860308176810985</v>
      </c>
      <c r="CG93" s="4">
        <f t="shared" si="298"/>
        <v>0.25461129342536637</v>
      </c>
      <c r="CH93" s="4">
        <f t="shared" si="299"/>
        <v>1.2208625535901962</v>
      </c>
      <c r="CI93" s="4">
        <f t="shared" si="300"/>
        <v>1.8305528668223214</v>
      </c>
      <c r="CJ93" s="4">
        <f t="shared" si="301"/>
        <v>1.7145767315527305</v>
      </c>
      <c r="CK93" s="4">
        <f t="shared" si="302"/>
        <v>1.8144364806140345</v>
      </c>
      <c r="CL93" s="4">
        <f t="shared" si="303"/>
        <v>1.6549325404616955</v>
      </c>
      <c r="CM93" s="4">
        <f t="shared" si="304"/>
        <v>1.8982918169364371</v>
      </c>
      <c r="CN93" s="4">
        <f t="shared" si="305"/>
        <v>2.1502086230876127</v>
      </c>
      <c r="CO93" s="4">
        <f t="shared" si="306"/>
        <v>2.0453978548266472</v>
      </c>
      <c r="CP93" s="4">
        <f t="shared" si="307"/>
        <v>2.4723379597693329</v>
      </c>
      <c r="CQ93" s="4">
        <f t="shared" si="308"/>
        <v>2.5433494293239489</v>
      </c>
      <c r="CR93" s="4">
        <f t="shared" si="309"/>
        <v>2.4099338289355732</v>
      </c>
      <c r="CS93" s="4">
        <f t="shared" si="310"/>
        <v>2.7811727640619788</v>
      </c>
      <c r="CT93" s="4">
        <f t="shared" si="311"/>
        <v>2.9189218299808806</v>
      </c>
      <c r="CU93" s="4">
        <f t="shared" si="312"/>
        <v>3.0180602006689039</v>
      </c>
      <c r="CV93" s="4">
        <f t="shared" si="313"/>
        <v>2.6377366517762235</v>
      </c>
      <c r="CW93" s="4">
        <f t="shared" si="314"/>
        <v>3.0705810850091497</v>
      </c>
      <c r="CX93" s="4">
        <f t="shared" si="315"/>
        <v>2.6294445461918947</v>
      </c>
      <c r="CY93" s="4">
        <f t="shared" si="316"/>
        <v>2.5686310157650105</v>
      </c>
      <c r="CZ93" s="4">
        <f t="shared" si="317"/>
        <v>3.1891191709844557</v>
      </c>
      <c r="DA93" s="4">
        <f t="shared" si="318"/>
        <v>3.1611331880528004</v>
      </c>
      <c r="DB93" s="4">
        <f t="shared" si="319"/>
        <v>3.3931575995513219</v>
      </c>
      <c r="DC93" s="4">
        <f t="shared" si="320"/>
        <v>3.5728755190924666</v>
      </c>
      <c r="DD93" s="4">
        <f t="shared" si="321"/>
        <v>3.7659109738645835</v>
      </c>
      <c r="DE93" s="4">
        <f t="shared" si="322"/>
        <v>3.5389432874397331</v>
      </c>
      <c r="DF93" s="4">
        <f t="shared" si="323"/>
        <v>3.4815198362798006</v>
      </c>
      <c r="DG93" s="4">
        <f t="shared" si="324"/>
        <v>3.3542771923819714</v>
      </c>
      <c r="DH93" s="4">
        <f t="shared" si="325"/>
        <v>3.2687329123417985</v>
      </c>
      <c r="DI93" s="4">
        <f t="shared" si="326"/>
        <v>3.0651432960491443</v>
      </c>
      <c r="DJ93" s="4">
        <f t="shared" si="327"/>
        <v>2.9307345898162973</v>
      </c>
      <c r="DK93" s="4">
        <f t="shared" si="328"/>
        <v>2.8929627439385097</v>
      </c>
      <c r="DL93" s="4">
        <f t="shared" si="329"/>
        <v>2.2374771566468166</v>
      </c>
      <c r="DM93" s="4">
        <f t="shared" si="330"/>
        <v>2.0564055986399543</v>
      </c>
      <c r="DN93" s="4">
        <f t="shared" si="331"/>
        <v>2.0694923493599582</v>
      </c>
      <c r="DO93" s="4">
        <f t="shared" si="332"/>
        <v>1.7357119867579929</v>
      </c>
      <c r="DP93" s="4">
        <f t="shared" si="333"/>
        <v>2.1816348511584538</v>
      </c>
      <c r="DQ93" s="4">
        <f t="shared" si="334"/>
        <v>2.726940805987832</v>
      </c>
      <c r="DR93" s="4">
        <f t="shared" si="335"/>
        <v>2.5854444016056854</v>
      </c>
      <c r="DS93" s="4">
        <f t="shared" si="336"/>
        <v>2.4789279822836852</v>
      </c>
      <c r="DT93" s="4">
        <f t="shared" si="337"/>
        <v>-10.143757428962308</v>
      </c>
      <c r="DU93" s="4">
        <f t="shared" si="338"/>
        <v>-7.6571073150143221</v>
      </c>
      <c r="DV93" s="4">
        <f t="shared" si="339"/>
        <v>-6.9882607830566101</v>
      </c>
      <c r="DW93" s="4">
        <f t="shared" si="340"/>
        <v>-7.2282249173098112</v>
      </c>
      <c r="DX93" s="4">
        <f t="shared" si="341"/>
        <v>6.7313932012180056</v>
      </c>
      <c r="DY93" s="4">
        <f t="shared" si="342"/>
        <v>5.4486408467644853</v>
      </c>
      <c r="DZ93" s="4">
        <f t="shared" si="343"/>
        <v>6.3201178931355573</v>
      </c>
      <c r="EA93" s="4">
        <f t="shared" si="344"/>
        <v>6.7836090511504077</v>
      </c>
      <c r="EB93" s="4">
        <f t="shared" si="345"/>
        <v>5.8929448354886338</v>
      </c>
      <c r="EC93" s="4">
        <f t="shared" si="346"/>
        <v>4.5420326223337693</v>
      </c>
      <c r="ED93" s="4">
        <f t="shared" si="347"/>
        <v>2.1998166819432008</v>
      </c>
      <c r="EE93" s="4">
        <f t="shared" si="348"/>
        <v>1.9476472421315005</v>
      </c>
      <c r="EF93" s="4">
        <f t="shared" si="349"/>
        <v>1.3095422123092337</v>
      </c>
      <c r="EG93" s="4">
        <f t="shared" si="350"/>
        <v>-0.15929821498712471</v>
      </c>
      <c r="EH93" s="4">
        <f t="shared" si="351"/>
        <v>0.17280979984686251</v>
      </c>
      <c r="EI93" s="4">
        <f t="shared" si="352"/>
        <v>0.65064081570274102</v>
      </c>
      <c r="EJ93" s="4">
        <f t="shared" si="353"/>
        <v>0.93294969046997522</v>
      </c>
      <c r="EK93" s="4">
        <f t="shared" si="354"/>
        <v>1.564924704391002</v>
      </c>
      <c r="EL93" s="4">
        <f t="shared" si="355"/>
        <v>0.95864086998296294</v>
      </c>
      <c r="EM93" s="4">
        <f t="shared" si="356"/>
        <v>-0.17137031172045347</v>
      </c>
      <c r="EN93" s="4">
        <f t="shared" si="357"/>
        <v>-0.85737733241189051</v>
      </c>
      <c r="EO93" s="10">
        <f t="shared" si="358"/>
        <v>-1.1204674083797883</v>
      </c>
      <c r="EP93" s="10">
        <f t="shared" si="359"/>
        <v>-0.3040036337680796</v>
      </c>
      <c r="EQ93" s="10">
        <f t="shared" si="360"/>
        <v>0.48455019556714607</v>
      </c>
      <c r="ER93" s="10">
        <f t="shared" si="361"/>
        <v>1.2460626919641893</v>
      </c>
      <c r="ES93" s="10">
        <f t="shared" si="362"/>
        <v>1.6015816026393015</v>
      </c>
      <c r="ET93" s="10">
        <f t="shared" si="363"/>
        <v>1.6957007058639784</v>
      </c>
      <c r="EU93" s="10">
        <f t="shared" si="364"/>
        <v>1.6555374122650734</v>
      </c>
      <c r="EV93" s="10">
        <f t="shared" si="365"/>
        <v>1.3698435617094384</v>
      </c>
      <c r="EW93" s="10">
        <f t="shared" si="366"/>
        <v>1.1594065062227488</v>
      </c>
      <c r="EX93" s="10">
        <f t="shared" si="367"/>
        <v>0.95675559435455249</v>
      </c>
      <c r="EY93" s="10">
        <f t="shared" si="368"/>
        <v>0.88649811864052186</v>
      </c>
      <c r="EZ93" s="10">
        <f t="shared" si="369"/>
        <v>0.86627138458246211</v>
      </c>
      <c r="FA93" s="10">
        <f t="shared" si="370"/>
        <v>0.90872535149979505</v>
      </c>
      <c r="FB93" s="10">
        <f t="shared" si="371"/>
        <v>0.99238184956800257</v>
      </c>
      <c r="FC93" s="10">
        <f t="shared" si="372"/>
        <v>1.0783487038244832</v>
      </c>
      <c r="FD93" s="10">
        <f t="shared" si="373"/>
        <v>1.1471288007479208</v>
      </c>
      <c r="FE93" s="10">
        <f t="shared" si="374"/>
        <v>1.1634963562834555</v>
      </c>
      <c r="FF93" s="10">
        <f t="shared" si="375"/>
        <v>1.177599742886537</v>
      </c>
      <c r="FG93" s="10">
        <f t="shared" si="376"/>
        <v>1.2171050572942876</v>
      </c>
      <c r="FH93" s="10">
        <f t="shared" si="377"/>
        <v>1.2743548184766862</v>
      </c>
      <c r="FI93" s="10">
        <f t="shared" si="378"/>
        <v>1.3206220402372182</v>
      </c>
      <c r="FJ93" s="10">
        <f t="shared" si="379"/>
        <v>1.2839435399865318</v>
      </c>
    </row>
    <row r="94" spans="2:166" x14ac:dyDescent="0.2">
      <c r="B94" t="str">
        <f t="shared" si="219"/>
        <v xml:space="preserve">   Wholesale and retail trade</v>
      </c>
      <c r="C94" s="4"/>
      <c r="D94" s="4"/>
      <c r="E94" s="4"/>
      <c r="F94" s="4"/>
      <c r="G94" s="4">
        <f t="shared" si="220"/>
        <v>-0.50953010001887344</v>
      </c>
      <c r="H94" s="4">
        <f t="shared" si="221"/>
        <v>-0.60365968685153204</v>
      </c>
      <c r="I94" s="4">
        <f t="shared" si="222"/>
        <v>-1.2415349887133109</v>
      </c>
      <c r="J94" s="4">
        <f t="shared" si="223"/>
        <v>-2.6403867608776554</v>
      </c>
      <c r="K94" s="4">
        <f t="shared" si="224"/>
        <v>0.32245827010624062</v>
      </c>
      <c r="L94" s="4">
        <f t="shared" si="225"/>
        <v>0.36059973429494185</v>
      </c>
      <c r="M94" s="4">
        <f t="shared" si="226"/>
        <v>0.24761904761905207</v>
      </c>
      <c r="N94" s="4">
        <f t="shared" si="227"/>
        <v>0.74484339190219462</v>
      </c>
      <c r="O94" s="4">
        <f t="shared" si="228"/>
        <v>0.15125732652674362</v>
      </c>
      <c r="P94" s="4">
        <f t="shared" si="229"/>
        <v>0.34039334341906535</v>
      </c>
      <c r="Q94" s="4">
        <f t="shared" si="230"/>
        <v>2.907087212616366</v>
      </c>
      <c r="R94" s="4">
        <f t="shared" si="231"/>
        <v>0.928909952606638</v>
      </c>
      <c r="S94" s="4">
        <f t="shared" si="232"/>
        <v>0.88729469511044101</v>
      </c>
      <c r="T94" s="4">
        <f t="shared" si="233"/>
        <v>1.1307953260459858</v>
      </c>
      <c r="U94" s="4">
        <f t="shared" si="234"/>
        <v>0.1477104874446189</v>
      </c>
      <c r="V94" s="4">
        <f t="shared" si="235"/>
        <v>2.1788129226145925</v>
      </c>
      <c r="W94" s="4">
        <f t="shared" si="236"/>
        <v>2.6571856287425311</v>
      </c>
      <c r="X94" s="4">
        <f t="shared" si="237"/>
        <v>2.6835631755497413</v>
      </c>
      <c r="Y94" s="4">
        <f t="shared" si="238"/>
        <v>2.710176991150437</v>
      </c>
      <c r="Z94" s="4">
        <f t="shared" si="239"/>
        <v>3.2536764705882071</v>
      </c>
      <c r="AA94" s="4">
        <f t="shared" si="240"/>
        <v>4.2107181917608205</v>
      </c>
      <c r="AB94" s="4">
        <f t="shared" si="241"/>
        <v>4.3920145190562865</v>
      </c>
      <c r="AC94" s="4">
        <f t="shared" si="242"/>
        <v>3.7874708310895899</v>
      </c>
      <c r="AD94" s="4">
        <f t="shared" si="243"/>
        <v>3.6496350364963792</v>
      </c>
      <c r="AE94" s="4">
        <f t="shared" si="244"/>
        <v>1.6092356130837926</v>
      </c>
      <c r="AF94" s="4">
        <f t="shared" si="245"/>
        <v>3.4596662030597969</v>
      </c>
      <c r="AG94" s="4">
        <f t="shared" si="246"/>
        <v>3.7530266343825502</v>
      </c>
      <c r="AH94" s="4">
        <f t="shared" si="247"/>
        <v>4.6204053589831595</v>
      </c>
      <c r="AI94" s="4">
        <f t="shared" si="248"/>
        <v>4.8889653985195292</v>
      </c>
      <c r="AJ94" s="4">
        <f t="shared" si="249"/>
        <v>3.4952108889262368</v>
      </c>
      <c r="AK94" s="4">
        <f t="shared" si="250"/>
        <v>3.5172528754792376</v>
      </c>
      <c r="AL94" s="4">
        <f t="shared" si="251"/>
        <v>3.6611393859793173</v>
      </c>
      <c r="AM94" s="4">
        <f t="shared" si="252"/>
        <v>4.5133760052519234</v>
      </c>
      <c r="AN94" s="4">
        <f t="shared" si="253"/>
        <v>3.7830816691021063</v>
      </c>
      <c r="AO94" s="4">
        <f t="shared" si="254"/>
        <v>4.3156199677939044</v>
      </c>
      <c r="AP94" s="4">
        <f t="shared" si="255"/>
        <v>3.7852391510927896</v>
      </c>
      <c r="AQ94" s="4">
        <f t="shared" si="256"/>
        <v>3.8630653266331638</v>
      </c>
      <c r="AR94" s="4">
        <f t="shared" si="257"/>
        <v>3.8485607008761136</v>
      </c>
      <c r="AS94" s="4">
        <f t="shared" si="258"/>
        <v>2.3927138005557014</v>
      </c>
      <c r="AT94" s="4">
        <f t="shared" si="259"/>
        <v>1.831222340912575</v>
      </c>
      <c r="AU94" s="4">
        <f t="shared" si="260"/>
        <v>0.31750831569397064</v>
      </c>
      <c r="AV94" s="4">
        <f t="shared" si="261"/>
        <v>-1.1901175052726698</v>
      </c>
      <c r="AW94" s="4">
        <f t="shared" si="262"/>
        <v>-2.9398462234283107</v>
      </c>
      <c r="AX94" s="4">
        <f t="shared" si="263"/>
        <v>-6.0692342274838884</v>
      </c>
      <c r="AY94" s="4">
        <f t="shared" si="264"/>
        <v>-7.565938206480749</v>
      </c>
      <c r="AZ94" s="4">
        <f t="shared" si="265"/>
        <v>-8.0042689434364878</v>
      </c>
      <c r="BA94" s="4">
        <f t="shared" si="266"/>
        <v>-3.3240136688412525</v>
      </c>
      <c r="BB94" s="4">
        <f t="shared" si="267"/>
        <v>-1.3560944479898085</v>
      </c>
      <c r="BC94" s="4">
        <f t="shared" si="268"/>
        <v>0.91309310288600898</v>
      </c>
      <c r="BD94" s="4">
        <f t="shared" si="269"/>
        <v>1.9224395094464608</v>
      </c>
      <c r="BE94" s="4">
        <f t="shared" si="270"/>
        <v>-0.93187660668380135</v>
      </c>
      <c r="BF94" s="4">
        <f t="shared" si="271"/>
        <v>-0.30729419375706835</v>
      </c>
      <c r="BG94" s="4">
        <f t="shared" si="272"/>
        <v>-0.42010017773468356</v>
      </c>
      <c r="BH94" s="4">
        <f t="shared" si="273"/>
        <v>0.76422764227641604</v>
      </c>
      <c r="BI94" s="4">
        <f t="shared" si="274"/>
        <v>0.37301329873500322</v>
      </c>
      <c r="BJ94" s="4">
        <f t="shared" si="275"/>
        <v>0.38935756002593802</v>
      </c>
      <c r="BK94" s="4">
        <f t="shared" si="276"/>
        <v>0.9248742495537865</v>
      </c>
      <c r="BL94" s="4">
        <f t="shared" si="277"/>
        <v>1.0973051476521167</v>
      </c>
      <c r="BM94" s="4">
        <f t="shared" si="278"/>
        <v>1.9389238972370437</v>
      </c>
      <c r="BN94" s="4">
        <f t="shared" si="279"/>
        <v>2.4563671622495509</v>
      </c>
      <c r="BO94" s="4">
        <f t="shared" si="280"/>
        <v>2.2025723472668624</v>
      </c>
      <c r="BP94" s="4">
        <f t="shared" si="281"/>
        <v>1.58020750199519</v>
      </c>
      <c r="BQ94" s="4">
        <f t="shared" si="282"/>
        <v>1.0302742114439711</v>
      </c>
      <c r="BR94" s="4">
        <f t="shared" si="283"/>
        <v>0.36277602523657748</v>
      </c>
      <c r="BS94" s="4">
        <f t="shared" si="284"/>
        <v>1.3371086990718872</v>
      </c>
      <c r="BT94" s="4">
        <f t="shared" si="285"/>
        <v>1.5399120050282988</v>
      </c>
      <c r="BU94" s="4">
        <f t="shared" si="286"/>
        <v>1.8512707875745216</v>
      </c>
      <c r="BV94" s="4">
        <f t="shared" si="287"/>
        <v>2.467389596102465</v>
      </c>
      <c r="BW94" s="4">
        <f t="shared" si="288"/>
        <v>2.3439925488978552</v>
      </c>
      <c r="BX94" s="4">
        <f t="shared" si="289"/>
        <v>1.20705663881151</v>
      </c>
      <c r="BY94" s="4">
        <f t="shared" si="290"/>
        <v>0.72396796056684032</v>
      </c>
      <c r="BZ94" s="4">
        <f t="shared" si="291"/>
        <v>-1.7177914110429349</v>
      </c>
      <c r="CA94" s="4">
        <f t="shared" si="292"/>
        <v>-5.3844987107538049</v>
      </c>
      <c r="CB94" s="4">
        <f t="shared" si="293"/>
        <v>-6.8654434250764567</v>
      </c>
      <c r="CC94" s="4">
        <f t="shared" si="294"/>
        <v>-7.5393791099556573</v>
      </c>
      <c r="CD94" s="4">
        <f t="shared" si="295"/>
        <v>-6.7883895131086174</v>
      </c>
      <c r="CE94" s="4">
        <f t="shared" si="296"/>
        <v>-5.530618788073105</v>
      </c>
      <c r="CF94" s="4">
        <f t="shared" si="297"/>
        <v>-2.840256115580353</v>
      </c>
      <c r="CG94" s="4">
        <f t="shared" si="298"/>
        <v>-2.2659609659278823</v>
      </c>
      <c r="CH94" s="4">
        <f t="shared" si="299"/>
        <v>-0.48551816507618195</v>
      </c>
      <c r="CI94" s="4">
        <f t="shared" si="300"/>
        <v>1.1708807059222615</v>
      </c>
      <c r="CJ94" s="4">
        <f t="shared" si="301"/>
        <v>1.2842176410949646</v>
      </c>
      <c r="CK94" s="4">
        <f t="shared" si="302"/>
        <v>1.5061770181079792</v>
      </c>
      <c r="CL94" s="4">
        <f t="shared" si="303"/>
        <v>0.80753701211306872</v>
      </c>
      <c r="CM94" s="4">
        <f t="shared" si="304"/>
        <v>1.0566923851056842</v>
      </c>
      <c r="CN94" s="4">
        <f t="shared" si="305"/>
        <v>1.4514514514514465</v>
      </c>
      <c r="CO94" s="4">
        <f t="shared" si="306"/>
        <v>1.9673224408135903</v>
      </c>
      <c r="CP94" s="4">
        <f t="shared" si="307"/>
        <v>2.4198931909211963</v>
      </c>
      <c r="CQ94" s="4">
        <f t="shared" si="308"/>
        <v>2.7883817427385882</v>
      </c>
      <c r="CR94" s="4">
        <f t="shared" si="309"/>
        <v>2.5160335471139827</v>
      </c>
      <c r="CS94" s="4">
        <f t="shared" si="310"/>
        <v>2.6651406147809142</v>
      </c>
      <c r="CT94" s="4">
        <f t="shared" si="311"/>
        <v>3.2426266905654311</v>
      </c>
      <c r="CU94" s="4">
        <f t="shared" si="312"/>
        <v>2.7288874535765784</v>
      </c>
      <c r="CV94" s="4">
        <f t="shared" si="313"/>
        <v>1.9570099454603529</v>
      </c>
      <c r="CW94" s="4">
        <f t="shared" si="314"/>
        <v>2.1022455805064455</v>
      </c>
      <c r="CX94" s="4">
        <f t="shared" si="315"/>
        <v>1.4204545454545414</v>
      </c>
      <c r="CY94" s="4">
        <f t="shared" si="316"/>
        <v>1.8390443256837585</v>
      </c>
      <c r="CZ94" s="4">
        <f t="shared" si="317"/>
        <v>2.4701069855254998</v>
      </c>
      <c r="DA94" s="4">
        <f t="shared" si="318"/>
        <v>2.2305412572141803</v>
      </c>
      <c r="DB94" s="4">
        <f t="shared" si="319"/>
        <v>1.8518518518518379</v>
      </c>
      <c r="DC94" s="4">
        <f t="shared" si="320"/>
        <v>1.1575860472295085</v>
      </c>
      <c r="DD94" s="4">
        <f t="shared" si="321"/>
        <v>1.2283126055581128</v>
      </c>
      <c r="DE94" s="4">
        <f t="shared" si="322"/>
        <v>0.65608788526090311</v>
      </c>
      <c r="DF94" s="4">
        <f t="shared" si="323"/>
        <v>1.0389610389610615</v>
      </c>
      <c r="DG94" s="4">
        <f t="shared" si="324"/>
        <v>1.3732072017088814</v>
      </c>
      <c r="DH94" s="4">
        <f t="shared" si="325"/>
        <v>1.0465645381465105</v>
      </c>
      <c r="DI94" s="4">
        <f t="shared" si="326"/>
        <v>1.1368804001818944</v>
      </c>
      <c r="DJ94" s="4">
        <f t="shared" si="327"/>
        <v>0.72584303644336323</v>
      </c>
      <c r="DK94" s="4">
        <f t="shared" si="328"/>
        <v>0.78266104756170574</v>
      </c>
      <c r="DL94" s="4">
        <f t="shared" si="329"/>
        <v>-4.5031522065430707E-2</v>
      </c>
      <c r="DM94" s="4">
        <f t="shared" si="330"/>
        <v>-0.17985611510791255</v>
      </c>
      <c r="DN94" s="4">
        <f t="shared" si="331"/>
        <v>-0.54045939048189551</v>
      </c>
      <c r="DO94" s="4">
        <f t="shared" si="332"/>
        <v>-8.9605734767017609E-2</v>
      </c>
      <c r="DP94" s="4">
        <f t="shared" si="333"/>
        <v>-0.69079441357560167</v>
      </c>
      <c r="DQ94" s="4">
        <f t="shared" si="334"/>
        <v>-1.3513513513513487</v>
      </c>
      <c r="DR94" s="4">
        <f t="shared" si="335"/>
        <v>-1.0415094339622843</v>
      </c>
      <c r="DS94" s="4">
        <f t="shared" si="336"/>
        <v>-2.0777279521674075</v>
      </c>
      <c r="DT94" s="4">
        <f t="shared" si="337"/>
        <v>-12.309088159685476</v>
      </c>
      <c r="DU94" s="4">
        <f t="shared" si="338"/>
        <v>-5.9665144596651292</v>
      </c>
      <c r="DV94" s="4">
        <f t="shared" si="339"/>
        <v>-3.9505796217205624</v>
      </c>
      <c r="DW94" s="4">
        <f t="shared" si="340"/>
        <v>-2.7018775759426017</v>
      </c>
      <c r="DX94" s="4">
        <f t="shared" si="341"/>
        <v>11.812381445076724</v>
      </c>
      <c r="DY94" s="4">
        <f t="shared" si="342"/>
        <v>5.5843314988669457</v>
      </c>
      <c r="DZ94" s="4">
        <f t="shared" si="343"/>
        <v>4.4148006987454025</v>
      </c>
      <c r="EA94" s="4">
        <f t="shared" si="344"/>
        <v>-0.36084091622216041</v>
      </c>
      <c r="EB94" s="4">
        <f t="shared" si="345"/>
        <v>-1.912399753238736</v>
      </c>
      <c r="EC94" s="4">
        <f t="shared" si="346"/>
        <v>-2.2075732025141903</v>
      </c>
      <c r="ED94" s="4">
        <f t="shared" si="347"/>
        <v>-3.7110266159695704</v>
      </c>
      <c r="EE94" s="4">
        <f t="shared" si="348"/>
        <v>1.180916391119502</v>
      </c>
      <c r="EF94" s="4">
        <f t="shared" si="349"/>
        <v>0.80188679245283279</v>
      </c>
      <c r="EG94" s="4">
        <f t="shared" si="350"/>
        <v>-0.43894027277003866</v>
      </c>
      <c r="EH94" s="4">
        <f t="shared" si="351"/>
        <v>-0.39488232506713628</v>
      </c>
      <c r="EI94" s="4">
        <f t="shared" si="352"/>
        <v>-1.4939309056956063</v>
      </c>
      <c r="EJ94" s="4">
        <f t="shared" si="353"/>
        <v>-1.1542661051318071</v>
      </c>
      <c r="EK94" s="4">
        <f t="shared" si="354"/>
        <v>-0.61407652338213436</v>
      </c>
      <c r="EL94" s="4">
        <f t="shared" si="355"/>
        <v>-1.0624801776086157</v>
      </c>
      <c r="EM94" s="4">
        <f t="shared" si="356"/>
        <v>-0.94786729857820884</v>
      </c>
      <c r="EN94" s="4">
        <f t="shared" si="357"/>
        <v>-1.2939876913365844</v>
      </c>
      <c r="EO94" s="10">
        <f t="shared" si="358"/>
        <v>-1.3016159695817597</v>
      </c>
      <c r="EP94" s="10">
        <f t="shared" si="359"/>
        <v>0.14941497034781648</v>
      </c>
      <c r="EQ94" s="10">
        <f t="shared" si="360"/>
        <v>-2.0430622009559585E-2</v>
      </c>
      <c r="ER94" s="10">
        <f t="shared" si="361"/>
        <v>0.60503597122303354</v>
      </c>
      <c r="ES94" s="10">
        <f t="shared" si="362"/>
        <v>1.7610880019108155</v>
      </c>
      <c r="ET94" s="10">
        <f t="shared" si="363"/>
        <v>2.0929299098221943</v>
      </c>
      <c r="EU94" s="10">
        <f t="shared" si="364"/>
        <v>2.379864211492011</v>
      </c>
      <c r="EV94" s="10">
        <f t="shared" si="365"/>
        <v>2.4540728398681377</v>
      </c>
      <c r="EW94" s="10">
        <f t="shared" si="366"/>
        <v>2.1153377484697256</v>
      </c>
      <c r="EX94" s="10">
        <f t="shared" si="367"/>
        <v>1.5982674658395757</v>
      </c>
      <c r="EY94" s="10">
        <f t="shared" si="368"/>
        <v>0.79025775696932588</v>
      </c>
      <c r="EZ94" s="10">
        <f t="shared" si="369"/>
        <v>0.52054542104293944</v>
      </c>
      <c r="FA94" s="10">
        <f t="shared" si="370"/>
        <v>0.30891344584467184</v>
      </c>
      <c r="FB94" s="10">
        <f t="shared" si="371"/>
        <v>0.40016663966486732</v>
      </c>
      <c r="FC94" s="10">
        <f t="shared" si="372"/>
        <v>0.64896336531541365</v>
      </c>
      <c r="FD94" s="10">
        <f t="shared" si="373"/>
        <v>0.56353832074467203</v>
      </c>
      <c r="FE94" s="10">
        <f t="shared" si="374"/>
        <v>0.45057822588692176</v>
      </c>
      <c r="FF94" s="10">
        <f t="shared" si="375"/>
        <v>0.32355998976485445</v>
      </c>
      <c r="FG94" s="10">
        <f t="shared" si="376"/>
        <v>0.39604626483906724</v>
      </c>
      <c r="FH94" s="10">
        <f t="shared" si="377"/>
        <v>0.45294420638790633</v>
      </c>
      <c r="FI94" s="10">
        <f t="shared" si="378"/>
        <v>0.53262996681699981</v>
      </c>
      <c r="FJ94" s="10">
        <f t="shared" si="379"/>
        <v>0.53253358320928257</v>
      </c>
    </row>
    <row r="95" spans="2:166" x14ac:dyDescent="0.2">
      <c r="B95" t="str">
        <f t="shared" si="219"/>
        <v xml:space="preserve">   Transportation and public utilities</v>
      </c>
      <c r="C95" s="4"/>
      <c r="D95" s="4"/>
      <c r="E95" s="4"/>
      <c r="F95" s="4"/>
      <c r="G95" s="4">
        <f t="shared" si="220"/>
        <v>5.3278688524590834</v>
      </c>
      <c r="H95" s="4">
        <f t="shared" si="221"/>
        <v>0.25723472668837122</v>
      </c>
      <c r="I95" s="4">
        <f t="shared" si="222"/>
        <v>1.3067828251398739</v>
      </c>
      <c r="J95" s="4">
        <f t="shared" si="223"/>
        <v>2.0928711576194692</v>
      </c>
      <c r="K95" s="4">
        <f t="shared" si="224"/>
        <v>-2.334630350194622</v>
      </c>
      <c r="L95" s="4">
        <f t="shared" si="225"/>
        <v>-1.2828736369470128</v>
      </c>
      <c r="M95" s="4">
        <f t="shared" si="226"/>
        <v>-4.361179361179401</v>
      </c>
      <c r="N95" s="4">
        <f t="shared" si="227"/>
        <v>-3.7155669442663242</v>
      </c>
      <c r="O95" s="4">
        <f t="shared" si="228"/>
        <v>-0.5312084993359445</v>
      </c>
      <c r="P95" s="4">
        <f t="shared" si="229"/>
        <v>-2.5990903183885528</v>
      </c>
      <c r="Q95" s="4">
        <f t="shared" si="230"/>
        <v>-0.44958253050730868</v>
      </c>
      <c r="R95" s="4">
        <f t="shared" si="231"/>
        <v>-4.657351962741096</v>
      </c>
      <c r="S95" s="4">
        <f t="shared" si="232"/>
        <v>-1.4018691588784993</v>
      </c>
      <c r="T95" s="4">
        <f t="shared" si="233"/>
        <v>0.60040026684444747</v>
      </c>
      <c r="U95" s="4">
        <f t="shared" si="234"/>
        <v>-0.58064516129029409</v>
      </c>
      <c r="V95" s="4">
        <f t="shared" si="235"/>
        <v>6.0013956734118246</v>
      </c>
      <c r="W95" s="4">
        <f t="shared" si="236"/>
        <v>-0.20311442112397327</v>
      </c>
      <c r="X95" s="4">
        <f t="shared" si="237"/>
        <v>6.6312997347806046E-2</v>
      </c>
      <c r="Y95" s="4">
        <f t="shared" si="238"/>
        <v>1.5574302401038853</v>
      </c>
      <c r="Z95" s="4">
        <f t="shared" si="239"/>
        <v>0.85582620144897259</v>
      </c>
      <c r="AA95" s="4">
        <f t="shared" si="240"/>
        <v>4.2062415196746139</v>
      </c>
      <c r="AB95" s="4">
        <f t="shared" si="241"/>
        <v>0.66269052352514457</v>
      </c>
      <c r="AC95" s="4">
        <f t="shared" si="242"/>
        <v>3.2587859424918042</v>
      </c>
      <c r="AD95" s="4">
        <f t="shared" si="243"/>
        <v>6.5926892950387783</v>
      </c>
      <c r="AE95" s="4">
        <f t="shared" si="244"/>
        <v>4.4270833333329929</v>
      </c>
      <c r="AF95" s="4">
        <f t="shared" si="245"/>
        <v>8.8874259381170884</v>
      </c>
      <c r="AG95" s="4">
        <f t="shared" si="246"/>
        <v>0.74257425742565442</v>
      </c>
      <c r="AH95" s="4">
        <f t="shared" si="247"/>
        <v>-4.8989589712186259</v>
      </c>
      <c r="AI95" s="4">
        <f t="shared" si="248"/>
        <v>3.3042394014963339</v>
      </c>
      <c r="AJ95" s="4">
        <f t="shared" si="249"/>
        <v>3.4461910519952621</v>
      </c>
      <c r="AK95" s="4">
        <f t="shared" si="250"/>
        <v>5.7125307125307723</v>
      </c>
      <c r="AL95" s="4">
        <f t="shared" si="251"/>
        <v>10.688989053445152</v>
      </c>
      <c r="AM95" s="4">
        <f t="shared" si="252"/>
        <v>2.5950512975255968</v>
      </c>
      <c r="AN95" s="4">
        <f t="shared" si="253"/>
        <v>5.844535359460501E-2</v>
      </c>
      <c r="AO95" s="4">
        <f t="shared" si="254"/>
        <v>-0.8715862870422475</v>
      </c>
      <c r="AP95" s="4">
        <f t="shared" si="255"/>
        <v>1.6870273414777648</v>
      </c>
      <c r="AQ95" s="4">
        <f t="shared" si="256"/>
        <v>-1.3529411764704902</v>
      </c>
      <c r="AR95" s="4">
        <f t="shared" si="257"/>
        <v>-0.87616822429940067</v>
      </c>
      <c r="AS95" s="4">
        <f t="shared" si="258"/>
        <v>-1.1137162954277358</v>
      </c>
      <c r="AT95" s="4">
        <f t="shared" si="259"/>
        <v>-1.2013729977121246</v>
      </c>
      <c r="AU95" s="4">
        <f t="shared" si="260"/>
        <v>0.65593321407295679</v>
      </c>
      <c r="AV95" s="4">
        <f t="shared" si="261"/>
        <v>-1.237477902179851</v>
      </c>
      <c r="AW95" s="4">
        <f t="shared" si="262"/>
        <v>-3.3195020746890846</v>
      </c>
      <c r="AX95" s="4">
        <f t="shared" si="263"/>
        <v>-8.7434858135493005</v>
      </c>
      <c r="AY95" s="4">
        <f t="shared" si="264"/>
        <v>-7.9383886255928289</v>
      </c>
      <c r="AZ95" s="4">
        <f t="shared" si="265"/>
        <v>-7.5775656324586489</v>
      </c>
      <c r="BA95" s="4">
        <f t="shared" si="266"/>
        <v>-4.782342121397642</v>
      </c>
      <c r="BB95" s="4">
        <f t="shared" si="267"/>
        <v>-1.7766497461932373</v>
      </c>
      <c r="BC95" s="4">
        <f t="shared" si="268"/>
        <v>-1.4800514800514142</v>
      </c>
      <c r="BD95" s="4">
        <f t="shared" si="269"/>
        <v>-2.3240800516462379</v>
      </c>
      <c r="BE95" s="4">
        <f t="shared" si="270"/>
        <v>-2.3180940115906545</v>
      </c>
      <c r="BF95" s="4">
        <f t="shared" si="271"/>
        <v>-1.7441860465113534</v>
      </c>
      <c r="BG95" s="4">
        <f t="shared" si="272"/>
        <v>-2.416721097321739</v>
      </c>
      <c r="BH95" s="4">
        <f t="shared" si="273"/>
        <v>-0.26437541308621526</v>
      </c>
      <c r="BI95" s="4">
        <f t="shared" si="274"/>
        <v>0.85695451549128165</v>
      </c>
      <c r="BJ95" s="4">
        <f t="shared" si="275"/>
        <v>1.6436554898094924</v>
      </c>
      <c r="BK95" s="4">
        <f t="shared" si="276"/>
        <v>1.1378848728242241</v>
      </c>
      <c r="BL95" s="4">
        <f t="shared" si="277"/>
        <v>-1.325381047050822</v>
      </c>
      <c r="BM95" s="4">
        <f t="shared" si="278"/>
        <v>-2.0261437908498214</v>
      </c>
      <c r="BN95" s="4">
        <f t="shared" si="279"/>
        <v>-2.1345407503236657</v>
      </c>
      <c r="BO95" s="4">
        <f t="shared" si="280"/>
        <v>0.13236267372624955</v>
      </c>
      <c r="BP95" s="4">
        <f t="shared" si="281"/>
        <v>0.87306917394203154</v>
      </c>
      <c r="BQ95" s="4">
        <f t="shared" si="282"/>
        <v>2.2681787858572333</v>
      </c>
      <c r="BR95" s="4">
        <f t="shared" si="283"/>
        <v>1.1235955056184466</v>
      </c>
      <c r="BS95" s="4">
        <f t="shared" si="284"/>
        <v>1.5201586252481247</v>
      </c>
      <c r="BT95" s="4">
        <f t="shared" si="285"/>
        <v>2.3968042609854079</v>
      </c>
      <c r="BU95" s="4">
        <f t="shared" si="286"/>
        <v>2.7397260273969604</v>
      </c>
      <c r="BV95" s="4">
        <f t="shared" si="287"/>
        <v>2.8758169934635092</v>
      </c>
      <c r="BW95" s="4">
        <f t="shared" si="288"/>
        <v>0.91145833333325932</v>
      </c>
      <c r="BX95" s="4">
        <f t="shared" si="289"/>
        <v>-4.9960036108132044E-13</v>
      </c>
      <c r="BY95" s="4">
        <f t="shared" si="290"/>
        <v>-1.5238095238090943</v>
      </c>
      <c r="BZ95" s="4">
        <f t="shared" si="291"/>
        <v>-3.430749682337797</v>
      </c>
      <c r="CA95" s="4">
        <f t="shared" si="292"/>
        <v>-4.0000000000001474</v>
      </c>
      <c r="CB95" s="4">
        <f t="shared" si="293"/>
        <v>-7.7373211963584492</v>
      </c>
      <c r="CC95" s="4">
        <f t="shared" si="294"/>
        <v>-7.9948420373952667</v>
      </c>
      <c r="CD95" s="4">
        <f t="shared" si="295"/>
        <v>-7.631578947368423</v>
      </c>
      <c r="CE95" s="4">
        <f t="shared" si="296"/>
        <v>-6.518817204301353</v>
      </c>
      <c r="CF95" s="4">
        <f t="shared" si="297"/>
        <v>-2.7484143763217839</v>
      </c>
      <c r="CG95" s="4">
        <f t="shared" si="298"/>
        <v>-1.1212333566925636</v>
      </c>
      <c r="CH95" s="4">
        <f t="shared" si="299"/>
        <v>0.64102564102557213</v>
      </c>
      <c r="CI95" s="4">
        <f t="shared" si="300"/>
        <v>2.2286125089867381</v>
      </c>
      <c r="CJ95" s="4">
        <f t="shared" si="301"/>
        <v>3.2608695652172504</v>
      </c>
      <c r="CK95" s="4">
        <f t="shared" si="302"/>
        <v>3.047484053862437</v>
      </c>
      <c r="CL95" s="4">
        <f t="shared" si="303"/>
        <v>3.0431705590941327</v>
      </c>
      <c r="CM95" s="4">
        <f t="shared" si="304"/>
        <v>2.1097046413500298</v>
      </c>
      <c r="CN95" s="4">
        <f t="shared" si="305"/>
        <v>2.0350877192983008</v>
      </c>
      <c r="CO95" s="4">
        <f t="shared" si="306"/>
        <v>0.20632737276515822</v>
      </c>
      <c r="CP95" s="4">
        <f t="shared" si="307"/>
        <v>1.7170329670333606</v>
      </c>
      <c r="CQ95" s="4">
        <f t="shared" si="308"/>
        <v>0.55096418732760721</v>
      </c>
      <c r="CR95" s="4">
        <f t="shared" si="309"/>
        <v>1.4442916093539537</v>
      </c>
      <c r="CS95" s="4">
        <f t="shared" si="310"/>
        <v>2.5394646533966059</v>
      </c>
      <c r="CT95" s="4">
        <f t="shared" si="311"/>
        <v>3.7812288993916976</v>
      </c>
      <c r="CU95" s="4">
        <f t="shared" si="312"/>
        <v>6.849315068493711</v>
      </c>
      <c r="CV95" s="4">
        <f t="shared" si="313"/>
        <v>7.389830508474815</v>
      </c>
      <c r="CW95" s="4">
        <f t="shared" si="314"/>
        <v>7.2289156626510476</v>
      </c>
      <c r="CX95" s="4">
        <f t="shared" si="315"/>
        <v>7.4821080026028719</v>
      </c>
      <c r="CY95" s="4">
        <f t="shared" si="316"/>
        <v>6.666666666666643</v>
      </c>
      <c r="CZ95" s="4">
        <f t="shared" si="317"/>
        <v>4.9873737373735683</v>
      </c>
      <c r="DA95" s="4">
        <f t="shared" si="318"/>
        <v>4.8064918851436822</v>
      </c>
      <c r="DB95" s="4">
        <f t="shared" si="319"/>
        <v>5.5690072639226207</v>
      </c>
      <c r="DC95" s="4">
        <f t="shared" si="320"/>
        <v>4.4471153846152411</v>
      </c>
      <c r="DD95" s="4">
        <f t="shared" si="321"/>
        <v>5.8328322309080249</v>
      </c>
      <c r="DE95" s="4">
        <f t="shared" si="322"/>
        <v>6.3132817153064291</v>
      </c>
      <c r="DF95" s="4">
        <f t="shared" si="323"/>
        <v>5.2752293577979392</v>
      </c>
      <c r="DG95" s="4">
        <f t="shared" si="324"/>
        <v>6.2715765247405741</v>
      </c>
      <c r="DH95" s="4">
        <f t="shared" si="325"/>
        <v>5.965909090908772</v>
      </c>
      <c r="DI95" s="4">
        <f t="shared" si="326"/>
        <v>5.2661064425770343</v>
      </c>
      <c r="DJ95" s="4">
        <f t="shared" si="327"/>
        <v>5.8278867102396603</v>
      </c>
      <c r="DK95" s="4">
        <f t="shared" si="328"/>
        <v>5.1434759068764269</v>
      </c>
      <c r="DL95" s="4">
        <f t="shared" si="329"/>
        <v>3.6997319034850706</v>
      </c>
      <c r="DM95" s="4">
        <f t="shared" si="330"/>
        <v>2.1820117083559243</v>
      </c>
      <c r="DN95" s="4">
        <f t="shared" si="331"/>
        <v>2.7792074112200638</v>
      </c>
      <c r="DO95" s="4">
        <f t="shared" si="332"/>
        <v>2.2142121524200142</v>
      </c>
      <c r="DP95" s="4">
        <f t="shared" si="333"/>
        <v>3.102378490175961</v>
      </c>
      <c r="DQ95" s="4">
        <f t="shared" si="334"/>
        <v>4.8437499999997913</v>
      </c>
      <c r="DR95" s="4">
        <f t="shared" si="335"/>
        <v>3.7556334501751776</v>
      </c>
      <c r="DS95" s="4">
        <f t="shared" si="336"/>
        <v>4.3828715365237469</v>
      </c>
      <c r="DT95" s="4">
        <f t="shared" si="337"/>
        <v>-6.5195586760278035</v>
      </c>
      <c r="DU95" s="4">
        <f t="shared" si="338"/>
        <v>-6.6070541480376832</v>
      </c>
      <c r="DV95" s="4">
        <f t="shared" si="339"/>
        <v>-5.0193050193049533</v>
      </c>
      <c r="DW95" s="4">
        <f t="shared" si="340"/>
        <v>-5.5019305019305964</v>
      </c>
      <c r="DX95" s="4">
        <f t="shared" si="341"/>
        <v>1.6630901287553179</v>
      </c>
      <c r="DY95" s="4">
        <f t="shared" si="342"/>
        <v>3.4042553191488301</v>
      </c>
      <c r="DZ95" s="4">
        <f t="shared" si="343"/>
        <v>5.6402439024385354</v>
      </c>
      <c r="EA95" s="4">
        <f t="shared" si="344"/>
        <v>9.3462717058226517</v>
      </c>
      <c r="EB95" s="4">
        <f t="shared" si="345"/>
        <v>11.451187335092472</v>
      </c>
      <c r="EC95" s="4">
        <f t="shared" si="346"/>
        <v>11.213991769547293</v>
      </c>
      <c r="ED95" s="4">
        <f t="shared" si="347"/>
        <v>6.4935064935069065</v>
      </c>
      <c r="EE95" s="4">
        <f t="shared" si="348"/>
        <v>2.9892573563758518</v>
      </c>
      <c r="EF95" s="4">
        <f t="shared" si="349"/>
        <v>1.5624999999999112</v>
      </c>
      <c r="EG95" s="4">
        <f t="shared" si="350"/>
        <v>-0.32377428307120981</v>
      </c>
      <c r="EH95" s="4">
        <f t="shared" si="351"/>
        <v>-0.94850948509518362</v>
      </c>
      <c r="EI95" s="4">
        <f t="shared" si="352"/>
        <v>-1.043083900226871</v>
      </c>
      <c r="EJ95" s="4">
        <f t="shared" si="353"/>
        <v>0.27972027972025248</v>
      </c>
      <c r="EK95" s="4">
        <f t="shared" si="354"/>
        <v>1.2993039443157439</v>
      </c>
      <c r="EL95" s="4">
        <f t="shared" si="355"/>
        <v>3.556771545827897</v>
      </c>
      <c r="EM95" s="4">
        <f t="shared" si="356"/>
        <v>1.4665444546287043</v>
      </c>
      <c r="EN95" s="4">
        <f t="shared" si="357"/>
        <v>-0.8833100883310574</v>
      </c>
      <c r="EO95" s="10">
        <f t="shared" si="358"/>
        <v>-2.1117727898367633E-3</v>
      </c>
      <c r="EP95" s="10">
        <f t="shared" si="359"/>
        <v>-2.0582694848085836</v>
      </c>
      <c r="EQ95" s="10">
        <f t="shared" si="360"/>
        <v>0.32184281842810858</v>
      </c>
      <c r="ER95" s="10">
        <f t="shared" si="361"/>
        <v>4.4131003752345022</v>
      </c>
      <c r="ES95" s="10">
        <f t="shared" si="362"/>
        <v>3.0130640871527392</v>
      </c>
      <c r="ET95" s="10">
        <f t="shared" si="363"/>
        <v>1.9154084148650607</v>
      </c>
      <c r="EU95" s="10">
        <f t="shared" si="364"/>
        <v>2.4879817692434747</v>
      </c>
      <c r="EV95" s="10">
        <f t="shared" si="365"/>
        <v>2.6850698982021193</v>
      </c>
      <c r="EW95" s="10">
        <f t="shared" si="366"/>
        <v>2.1978961703544631</v>
      </c>
      <c r="EX95" s="10">
        <f t="shared" si="367"/>
        <v>1.77552185284644</v>
      </c>
      <c r="EY95" s="10">
        <f t="shared" si="368"/>
        <v>1.9081291457146099</v>
      </c>
      <c r="EZ95" s="10">
        <f t="shared" si="369"/>
        <v>1.8217394220195304</v>
      </c>
      <c r="FA95" s="10">
        <f t="shared" si="370"/>
        <v>1.5824929626077067</v>
      </c>
      <c r="FB95" s="10">
        <f t="shared" si="371"/>
        <v>1.5320993300315999</v>
      </c>
      <c r="FC95" s="10">
        <f t="shared" si="372"/>
        <v>1.3406754445769886</v>
      </c>
      <c r="FD95" s="10">
        <f t="shared" si="373"/>
        <v>1.2815114162967101</v>
      </c>
      <c r="FE95" s="10">
        <f t="shared" si="374"/>
        <v>1.2449794293945882</v>
      </c>
      <c r="FF95" s="10">
        <f t="shared" si="375"/>
        <v>1.1908270127239717</v>
      </c>
      <c r="FG95" s="10">
        <f t="shared" si="376"/>
        <v>1.1544819920843885</v>
      </c>
      <c r="FH95" s="10">
        <f t="shared" si="377"/>
        <v>1.1120976797085902</v>
      </c>
      <c r="FI95" s="10">
        <f t="shared" si="378"/>
        <v>1.0898741606393925</v>
      </c>
      <c r="FJ95" s="10">
        <f t="shared" si="379"/>
        <v>1.0194314284379891</v>
      </c>
    </row>
    <row r="96" spans="2:166" x14ac:dyDescent="0.2">
      <c r="B96" t="str">
        <f t="shared" si="219"/>
        <v xml:space="preserve">   Information</v>
      </c>
      <c r="C96" s="4"/>
      <c r="D96" s="4"/>
      <c r="E96" s="4"/>
      <c r="F96" s="4"/>
      <c r="G96" s="4">
        <f t="shared" si="220"/>
        <v>1.5756302521008347</v>
      </c>
      <c r="H96" s="4">
        <f t="shared" si="221"/>
        <v>4.2238648363252418</v>
      </c>
      <c r="I96" s="4">
        <f t="shared" si="222"/>
        <v>4.4745057232050023</v>
      </c>
      <c r="J96" s="4">
        <f t="shared" si="223"/>
        <v>8.4477296726504836</v>
      </c>
      <c r="K96" s="4">
        <f t="shared" si="224"/>
        <v>7.6525336091003204</v>
      </c>
      <c r="L96" s="4">
        <f t="shared" si="225"/>
        <v>5.9777102330293985</v>
      </c>
      <c r="M96" s="4">
        <f t="shared" si="226"/>
        <v>5.5776892430278835</v>
      </c>
      <c r="N96" s="4">
        <f t="shared" si="227"/>
        <v>5.355404089581306</v>
      </c>
      <c r="O96" s="4">
        <f t="shared" si="228"/>
        <v>6.3400576368875861</v>
      </c>
      <c r="P96" s="4">
        <f t="shared" si="229"/>
        <v>8.0305927342256176</v>
      </c>
      <c r="Q96" s="4">
        <f t="shared" si="230"/>
        <v>10.377358490566024</v>
      </c>
      <c r="R96" s="4">
        <f t="shared" si="231"/>
        <v>7.0240295748613679</v>
      </c>
      <c r="S96" s="4">
        <f t="shared" si="232"/>
        <v>6.4137308039747154</v>
      </c>
      <c r="T96" s="4">
        <f t="shared" si="233"/>
        <v>5.8407079646017879</v>
      </c>
      <c r="U96" s="4">
        <f t="shared" si="234"/>
        <v>2.8205128205128327</v>
      </c>
      <c r="V96" s="4">
        <f t="shared" si="235"/>
        <v>10.880829015544036</v>
      </c>
      <c r="W96" s="4">
        <f t="shared" si="236"/>
        <v>10.780984719864172</v>
      </c>
      <c r="X96" s="4">
        <f t="shared" si="237"/>
        <v>13.294314381270889</v>
      </c>
      <c r="Y96" s="4">
        <f t="shared" si="238"/>
        <v>16.126350789692424</v>
      </c>
      <c r="Z96" s="4">
        <f t="shared" si="239"/>
        <v>13.161993769470403</v>
      </c>
      <c r="AA96" s="4">
        <f t="shared" si="240"/>
        <v>12.796934865900367</v>
      </c>
      <c r="AB96" s="4">
        <f t="shared" si="241"/>
        <v>11.291512915129154</v>
      </c>
      <c r="AC96" s="4">
        <f t="shared" si="242"/>
        <v>7.1581961345740908</v>
      </c>
      <c r="AD96" s="4">
        <f t="shared" si="243"/>
        <v>4.7487955953200434</v>
      </c>
      <c r="AE96" s="4">
        <f t="shared" si="244"/>
        <v>5.7065217391304213</v>
      </c>
      <c r="AF96" s="4">
        <f t="shared" si="245"/>
        <v>5.3713527851458887</v>
      </c>
      <c r="AG96" s="4">
        <f t="shared" si="246"/>
        <v>9.6192384769539174</v>
      </c>
      <c r="AH96" s="4">
        <f t="shared" si="247"/>
        <v>8.5413929040735859</v>
      </c>
      <c r="AI96" s="4">
        <f t="shared" si="248"/>
        <v>7.96915167095118</v>
      </c>
      <c r="AJ96" s="4">
        <f t="shared" si="249"/>
        <v>6.4191315292636775</v>
      </c>
      <c r="AK96" s="4">
        <f t="shared" si="250"/>
        <v>5.7891529555149202</v>
      </c>
      <c r="AL96" s="4">
        <f t="shared" si="251"/>
        <v>7.0217917675544861</v>
      </c>
      <c r="AM96" s="4">
        <f t="shared" si="252"/>
        <v>10.357142857142843</v>
      </c>
      <c r="AN96" s="4">
        <f t="shared" si="253"/>
        <v>10.999408633944419</v>
      </c>
      <c r="AO96" s="4">
        <f t="shared" si="254"/>
        <v>14.746543778801847</v>
      </c>
      <c r="AP96" s="4">
        <f t="shared" si="255"/>
        <v>13.631221719457031</v>
      </c>
      <c r="AQ96" s="4">
        <f t="shared" si="256"/>
        <v>15.641855447680708</v>
      </c>
      <c r="AR96" s="4">
        <f t="shared" si="257"/>
        <v>18.700053276505059</v>
      </c>
      <c r="AS96" s="4">
        <f t="shared" si="258"/>
        <v>17.218875502008046</v>
      </c>
      <c r="AT96" s="4">
        <f t="shared" si="259"/>
        <v>18.218018914883039</v>
      </c>
      <c r="AU96" s="4">
        <f t="shared" si="260"/>
        <v>10.68097014925371</v>
      </c>
      <c r="AV96" s="4">
        <f t="shared" si="261"/>
        <v>4.3536804308797139</v>
      </c>
      <c r="AW96" s="4">
        <f t="shared" si="262"/>
        <v>-2.5267665952890983</v>
      </c>
      <c r="AX96" s="4">
        <f t="shared" si="263"/>
        <v>-5.0526315789473859</v>
      </c>
      <c r="AY96" s="4">
        <f t="shared" si="264"/>
        <v>-6.9110830172777078</v>
      </c>
      <c r="AZ96" s="4">
        <f t="shared" si="265"/>
        <v>-5.6774193548386975</v>
      </c>
      <c r="BA96" s="4">
        <f t="shared" si="266"/>
        <v>-4.2179261862917201</v>
      </c>
      <c r="BB96" s="4">
        <f t="shared" si="267"/>
        <v>-3.5033259423503216</v>
      </c>
      <c r="BC96" s="4">
        <f t="shared" si="268"/>
        <v>-2.3992756903576051</v>
      </c>
      <c r="BD96" s="4">
        <f t="shared" si="269"/>
        <v>-2.4623803009576117</v>
      </c>
      <c r="BE96" s="4">
        <f t="shared" si="270"/>
        <v>-1.5137614678899181</v>
      </c>
      <c r="BF96" s="4">
        <f t="shared" si="271"/>
        <v>-0.59742647058822484</v>
      </c>
      <c r="BG96" s="4">
        <f t="shared" si="272"/>
        <v>0.74211502782930427</v>
      </c>
      <c r="BH96" s="4">
        <f t="shared" si="273"/>
        <v>2.0570359981299635</v>
      </c>
      <c r="BI96" s="4">
        <f t="shared" si="274"/>
        <v>1.304145319049832</v>
      </c>
      <c r="BJ96" s="4">
        <f t="shared" si="275"/>
        <v>1.4331946370781168</v>
      </c>
      <c r="BK96" s="4">
        <f t="shared" si="276"/>
        <v>2.0257826887661201</v>
      </c>
      <c r="BL96" s="4">
        <f t="shared" si="277"/>
        <v>1.8781493357764356</v>
      </c>
      <c r="BM96" s="4">
        <f t="shared" si="278"/>
        <v>2.6206896551724146</v>
      </c>
      <c r="BN96" s="4">
        <f t="shared" si="279"/>
        <v>2.1877848678213407</v>
      </c>
      <c r="BO96" s="4">
        <f t="shared" si="280"/>
        <v>1.8953068592057587</v>
      </c>
      <c r="BP96" s="4">
        <f t="shared" si="281"/>
        <v>4.0917266187050494</v>
      </c>
      <c r="BQ96" s="4">
        <f t="shared" si="282"/>
        <v>6.0035842293906683</v>
      </c>
      <c r="BR96" s="4">
        <f t="shared" si="283"/>
        <v>6.7350579839429159</v>
      </c>
      <c r="BS96" s="4">
        <f t="shared" si="284"/>
        <v>7.2187776793622538</v>
      </c>
      <c r="BT96" s="4">
        <f t="shared" si="285"/>
        <v>5.788336933045346</v>
      </c>
      <c r="BU96" s="4">
        <f t="shared" si="286"/>
        <v>3.677092138630611</v>
      </c>
      <c r="BV96" s="4">
        <f t="shared" si="287"/>
        <v>3.259506895110742</v>
      </c>
      <c r="BW96" s="4">
        <f t="shared" si="288"/>
        <v>3.5935563816604787</v>
      </c>
      <c r="BX96" s="4">
        <f t="shared" si="289"/>
        <v>3.7974683544304</v>
      </c>
      <c r="BY96" s="4">
        <f t="shared" si="290"/>
        <v>5.4219323277619358</v>
      </c>
      <c r="BZ96" s="4">
        <f t="shared" si="291"/>
        <v>5.3824362606232246</v>
      </c>
      <c r="CA96" s="4">
        <f t="shared" si="292"/>
        <v>3.5486443381180344</v>
      </c>
      <c r="CB96" s="4">
        <f t="shared" si="293"/>
        <v>0.86546026750589089</v>
      </c>
      <c r="CC96" s="4">
        <f t="shared" si="294"/>
        <v>-2.0881670533642649</v>
      </c>
      <c r="CD96" s="4">
        <f t="shared" si="295"/>
        <v>-2.9185867895545337</v>
      </c>
      <c r="CE96" s="4">
        <f t="shared" si="296"/>
        <v>-2.3488640739314559</v>
      </c>
      <c r="CF96" s="4">
        <f t="shared" si="297"/>
        <v>-1.1310452418096695</v>
      </c>
      <c r="CG96" s="4">
        <f t="shared" si="298"/>
        <v>0.27646129541865072</v>
      </c>
      <c r="CH96" s="4">
        <f t="shared" si="299"/>
        <v>1.3844936708860889</v>
      </c>
      <c r="CI96" s="4">
        <f t="shared" si="300"/>
        <v>0.90694006309148811</v>
      </c>
      <c r="CJ96" s="4">
        <f t="shared" si="301"/>
        <v>1.3412228796844339</v>
      </c>
      <c r="CK96" s="4">
        <f t="shared" si="302"/>
        <v>1.8905080740448943</v>
      </c>
      <c r="CL96" s="4">
        <f t="shared" si="303"/>
        <v>1.1705033164260525</v>
      </c>
      <c r="CM96" s="4">
        <f t="shared" si="304"/>
        <v>2.0320437670965141</v>
      </c>
      <c r="CN96" s="4">
        <f t="shared" si="305"/>
        <v>1.9073569482288777</v>
      </c>
      <c r="CO96" s="4">
        <f t="shared" si="306"/>
        <v>0.30923850019326515</v>
      </c>
      <c r="CP96" s="4">
        <f t="shared" si="307"/>
        <v>0.308522946394163</v>
      </c>
      <c r="CQ96" s="4">
        <f t="shared" si="308"/>
        <v>0.26809651474530849</v>
      </c>
      <c r="CR96" s="4">
        <f t="shared" si="309"/>
        <v>0.57295645530939243</v>
      </c>
      <c r="CS96" s="4">
        <f t="shared" si="310"/>
        <v>2.0423892100192687</v>
      </c>
      <c r="CT96" s="4">
        <f t="shared" si="311"/>
        <v>2.9988465974625012</v>
      </c>
      <c r="CU96" s="4">
        <f t="shared" si="312"/>
        <v>3.3613445378151363</v>
      </c>
      <c r="CV96" s="4">
        <f t="shared" si="313"/>
        <v>3.797949107481946</v>
      </c>
      <c r="CW96" s="4">
        <f t="shared" si="314"/>
        <v>4.9848942598187618</v>
      </c>
      <c r="CX96" s="4">
        <f t="shared" si="315"/>
        <v>3.6207540126912852</v>
      </c>
      <c r="CY96" s="4">
        <f t="shared" si="316"/>
        <v>2.4390243902439046</v>
      </c>
      <c r="CZ96" s="4">
        <f t="shared" si="317"/>
        <v>2.56128796194659</v>
      </c>
      <c r="DA96" s="4">
        <f t="shared" si="318"/>
        <v>2.9496402877697614</v>
      </c>
      <c r="DB96" s="4">
        <f t="shared" si="319"/>
        <v>5.2233429394812791</v>
      </c>
      <c r="DC96" s="4">
        <f t="shared" si="320"/>
        <v>7.1789321789321514</v>
      </c>
      <c r="DD96" s="4">
        <f t="shared" si="321"/>
        <v>8.2411701748126944</v>
      </c>
      <c r="DE96" s="4">
        <f t="shared" si="322"/>
        <v>8.2809224318658217</v>
      </c>
      <c r="DF96" s="4">
        <f t="shared" si="323"/>
        <v>8.0109551523451117</v>
      </c>
      <c r="DG96" s="4">
        <f t="shared" si="324"/>
        <v>7.7078424772804244</v>
      </c>
      <c r="DH96" s="4">
        <f t="shared" si="325"/>
        <v>6.7567567567567766</v>
      </c>
      <c r="DI96" s="4">
        <f t="shared" si="326"/>
        <v>5.7115198451113347</v>
      </c>
      <c r="DJ96" s="4">
        <f t="shared" si="327"/>
        <v>5.0713153724247118</v>
      </c>
      <c r="DK96" s="4">
        <f t="shared" si="328"/>
        <v>4.8124999999999751</v>
      </c>
      <c r="DL96" s="4">
        <f t="shared" si="329"/>
        <v>6.606977462179664</v>
      </c>
      <c r="DM96" s="4">
        <f t="shared" si="330"/>
        <v>8.2112332112332265</v>
      </c>
      <c r="DN96" s="4">
        <f t="shared" si="331"/>
        <v>8.5972850678732939</v>
      </c>
      <c r="DO96" s="4">
        <f t="shared" si="332"/>
        <v>9.5408467501491003</v>
      </c>
      <c r="DP96" s="4">
        <f t="shared" si="333"/>
        <v>8.5722560092672762</v>
      </c>
      <c r="DQ96" s="4">
        <f t="shared" si="334"/>
        <v>8.6318758815232535</v>
      </c>
      <c r="DR96" s="4">
        <f t="shared" si="335"/>
        <v>7.3888888888888893</v>
      </c>
      <c r="DS96" s="4">
        <f t="shared" si="336"/>
        <v>6.80457267283614</v>
      </c>
      <c r="DT96" s="4">
        <f t="shared" si="337"/>
        <v>4.5878901040277587</v>
      </c>
      <c r="DU96" s="4">
        <f t="shared" si="338"/>
        <v>2.1033497792781075</v>
      </c>
      <c r="DV96" s="4">
        <f t="shared" si="339"/>
        <v>3.6730470770822699</v>
      </c>
      <c r="DW96" s="4">
        <f t="shared" si="340"/>
        <v>2.548419979612615</v>
      </c>
      <c r="DX96" s="4">
        <f t="shared" si="341"/>
        <v>3.9020657995409547</v>
      </c>
      <c r="DY96" s="4">
        <f t="shared" si="342"/>
        <v>5.1881993896236045</v>
      </c>
      <c r="DZ96" s="4">
        <f t="shared" si="343"/>
        <v>6.5618762475049719</v>
      </c>
      <c r="EA96" s="4">
        <f t="shared" si="344"/>
        <v>6.3121272365805225</v>
      </c>
      <c r="EB96" s="4">
        <f t="shared" si="345"/>
        <v>7.5846833578792294</v>
      </c>
      <c r="EC96" s="4">
        <f t="shared" si="346"/>
        <v>5.6334622823984493</v>
      </c>
      <c r="ED96" s="4">
        <f t="shared" si="347"/>
        <v>1.7794427534535195</v>
      </c>
      <c r="EE96" s="4">
        <f t="shared" si="348"/>
        <v>0.39738195418419497</v>
      </c>
      <c r="EF96" s="4">
        <f t="shared" si="349"/>
        <v>-4.0383299110198561</v>
      </c>
      <c r="EG96" s="4">
        <f t="shared" si="350"/>
        <v>-6.0196841382467277</v>
      </c>
      <c r="EH96" s="4">
        <f t="shared" si="351"/>
        <v>-7.3613986657464991</v>
      </c>
      <c r="EI96" s="4">
        <f t="shared" si="352"/>
        <v>-6.6589057043073385</v>
      </c>
      <c r="EJ96" s="4">
        <f t="shared" si="353"/>
        <v>-4.8026628625772556</v>
      </c>
      <c r="EK96" s="4">
        <f t="shared" si="354"/>
        <v>-2.4598149050170548</v>
      </c>
      <c r="EL96" s="4">
        <f t="shared" si="355"/>
        <v>-1.5892724112242296</v>
      </c>
      <c r="EM96" s="4">
        <f t="shared" si="356"/>
        <v>-2.4943876278373467</v>
      </c>
      <c r="EN96" s="4">
        <f t="shared" si="357"/>
        <v>-1.4235764235764115</v>
      </c>
      <c r="EO96" s="10">
        <f t="shared" si="358"/>
        <v>-1.3722097378277121</v>
      </c>
      <c r="EP96" s="10">
        <f t="shared" si="359"/>
        <v>-0.12679788039363649</v>
      </c>
      <c r="EQ96" s="10">
        <f t="shared" si="360"/>
        <v>1.0464313123560887</v>
      </c>
      <c r="ER96" s="10">
        <f t="shared" si="361"/>
        <v>0.28657208006079848</v>
      </c>
      <c r="ES96" s="10">
        <f t="shared" si="362"/>
        <v>0.28549056301412357</v>
      </c>
      <c r="ET96" s="10">
        <f t="shared" si="363"/>
        <v>0.27680821632272146</v>
      </c>
      <c r="EU96" s="10">
        <f t="shared" si="364"/>
        <v>0.59803969968896808</v>
      </c>
      <c r="EV96" s="10">
        <f t="shared" si="365"/>
        <v>0.29626272417704325</v>
      </c>
      <c r="EW96" s="10">
        <f t="shared" si="366"/>
        <v>6.3690890915135689E-2</v>
      </c>
      <c r="EX96" s="10">
        <f t="shared" si="367"/>
        <v>-0.34429925841492626</v>
      </c>
      <c r="EY96" s="10">
        <f t="shared" si="368"/>
        <v>-0.46802248984341155</v>
      </c>
      <c r="EZ96" s="10">
        <f t="shared" si="369"/>
        <v>-0.36150787473570034</v>
      </c>
      <c r="FA96" s="10">
        <f t="shared" si="370"/>
        <v>-5.0632681465923035E-2</v>
      </c>
      <c r="FB96" s="10">
        <f t="shared" si="371"/>
        <v>0.33312550913136008</v>
      </c>
      <c r="FC96" s="10">
        <f t="shared" si="372"/>
        <v>0.60949245625081527</v>
      </c>
      <c r="FD96" s="10">
        <f t="shared" si="373"/>
        <v>0.9453480382416668</v>
      </c>
      <c r="FE96" s="10">
        <f t="shared" si="374"/>
        <v>1.1899028632179398</v>
      </c>
      <c r="FF96" s="10">
        <f t="shared" si="375"/>
        <v>1.456213798765349</v>
      </c>
      <c r="FG96" s="10">
        <f t="shared" si="376"/>
        <v>1.6699275075489517</v>
      </c>
      <c r="FH96" s="10">
        <f t="shared" si="377"/>
        <v>1.7620228590404352</v>
      </c>
      <c r="FI96" s="10">
        <f t="shared" si="378"/>
        <v>1.8513446569175418</v>
      </c>
      <c r="FJ96" s="10">
        <f t="shared" si="379"/>
        <v>1.8706825316282316</v>
      </c>
    </row>
    <row r="97" spans="2:166" x14ac:dyDescent="0.2">
      <c r="B97" t="str">
        <f t="shared" si="219"/>
        <v xml:space="preserve">   Financial activities</v>
      </c>
      <c r="C97" s="4"/>
      <c r="D97" s="4"/>
      <c r="E97" s="4"/>
      <c r="F97" s="4"/>
      <c r="G97" s="4">
        <f t="shared" si="220"/>
        <v>4.7236655644766756E-2</v>
      </c>
      <c r="H97" s="4">
        <f t="shared" si="221"/>
        <v>0.23485204321276321</v>
      </c>
      <c r="I97" s="4">
        <f t="shared" si="222"/>
        <v>-0.42253521126760507</v>
      </c>
      <c r="J97" s="4">
        <f t="shared" si="223"/>
        <v>4.7281323877057524E-2</v>
      </c>
      <c r="K97" s="4">
        <f t="shared" si="224"/>
        <v>1.0859301227573281</v>
      </c>
      <c r="L97" s="4">
        <f t="shared" si="225"/>
        <v>0.4217432052483705</v>
      </c>
      <c r="M97" s="4">
        <f t="shared" si="226"/>
        <v>2.0273455917020344</v>
      </c>
      <c r="N97" s="4">
        <f t="shared" si="227"/>
        <v>4.2533081285444307</v>
      </c>
      <c r="O97" s="4">
        <f t="shared" si="228"/>
        <v>3.2695002335357159</v>
      </c>
      <c r="P97" s="4">
        <f t="shared" si="229"/>
        <v>3.3597760149323364</v>
      </c>
      <c r="Q97" s="4">
        <f t="shared" si="230"/>
        <v>5.3142329020332557</v>
      </c>
      <c r="R97" s="4">
        <f t="shared" si="231"/>
        <v>2.6291931097008225</v>
      </c>
      <c r="S97" s="4">
        <f t="shared" si="232"/>
        <v>5.6987788331071876</v>
      </c>
      <c r="T97" s="4">
        <f t="shared" si="233"/>
        <v>3.2957110609480811</v>
      </c>
      <c r="U97" s="4">
        <f t="shared" si="234"/>
        <v>-0.65818341377796852</v>
      </c>
      <c r="V97" s="4">
        <f t="shared" si="235"/>
        <v>-2.1201413427561988</v>
      </c>
      <c r="W97" s="4">
        <f t="shared" si="236"/>
        <v>-5.6054771074026677</v>
      </c>
      <c r="X97" s="4">
        <f t="shared" si="237"/>
        <v>-4.23951048951049</v>
      </c>
      <c r="Y97" s="4">
        <f t="shared" si="238"/>
        <v>-1.7226148409894004</v>
      </c>
      <c r="Z97" s="4">
        <f t="shared" si="239"/>
        <v>1.3989169675090229</v>
      </c>
      <c r="AA97" s="4">
        <f t="shared" si="240"/>
        <v>2.6291931097008225</v>
      </c>
      <c r="AB97" s="4">
        <f t="shared" si="241"/>
        <v>3.7425832952989513</v>
      </c>
      <c r="AC97" s="4">
        <f t="shared" si="242"/>
        <v>2.7865168539325857</v>
      </c>
      <c r="AD97" s="4">
        <f t="shared" si="243"/>
        <v>1.7356475300400742</v>
      </c>
      <c r="AE97" s="4">
        <f t="shared" si="244"/>
        <v>1.104240282685498</v>
      </c>
      <c r="AF97" s="4">
        <f t="shared" si="245"/>
        <v>2.1117465904091581</v>
      </c>
      <c r="AG97" s="4">
        <f t="shared" si="246"/>
        <v>2.8421512898994195</v>
      </c>
      <c r="AH97" s="4">
        <f t="shared" si="247"/>
        <v>5.4243219597550185</v>
      </c>
      <c r="AI97" s="4">
        <f t="shared" si="248"/>
        <v>4.2813455657492394</v>
      </c>
      <c r="AJ97" s="4">
        <f t="shared" si="249"/>
        <v>7.3675140025850849</v>
      </c>
      <c r="AK97" s="4">
        <f t="shared" si="250"/>
        <v>8.1207482993197466</v>
      </c>
      <c r="AL97" s="4">
        <f t="shared" si="251"/>
        <v>8.9211618257261538</v>
      </c>
      <c r="AM97" s="4">
        <f t="shared" si="252"/>
        <v>10.222036028487658</v>
      </c>
      <c r="AN97" s="4">
        <f t="shared" si="253"/>
        <v>6.4205457463884175</v>
      </c>
      <c r="AO97" s="4">
        <f t="shared" si="254"/>
        <v>5.190719622493134</v>
      </c>
      <c r="AP97" s="4">
        <f t="shared" si="255"/>
        <v>1.5238095238095273</v>
      </c>
      <c r="AQ97" s="4">
        <f t="shared" si="256"/>
        <v>1.36830102622576</v>
      </c>
      <c r="AR97" s="4">
        <f t="shared" si="257"/>
        <v>7.5414781297156175E-2</v>
      </c>
      <c r="AS97" s="4">
        <f t="shared" si="258"/>
        <v>-1.0467289719626183</v>
      </c>
      <c r="AT97" s="4">
        <f t="shared" si="259"/>
        <v>-0.26266416510318802</v>
      </c>
      <c r="AU97" s="4">
        <f t="shared" si="260"/>
        <v>1.0123734533183493</v>
      </c>
      <c r="AV97" s="4">
        <f t="shared" si="261"/>
        <v>1.5448379804069212</v>
      </c>
      <c r="AW97" s="4">
        <f t="shared" si="262"/>
        <v>3.8534189648658845</v>
      </c>
      <c r="AX97" s="4">
        <f t="shared" si="263"/>
        <v>2.8592927012791591</v>
      </c>
      <c r="AY97" s="4">
        <f t="shared" si="264"/>
        <v>-0.29695619896065173</v>
      </c>
      <c r="AZ97" s="4">
        <f t="shared" si="265"/>
        <v>-3.7105751391453001E-2</v>
      </c>
      <c r="BA97" s="4">
        <f t="shared" si="266"/>
        <v>-1.7097126227719306</v>
      </c>
      <c r="BB97" s="4">
        <f t="shared" si="267"/>
        <v>-0.43891733723482318</v>
      </c>
      <c r="BC97" s="4">
        <f t="shared" si="268"/>
        <v>2.4944154877140967</v>
      </c>
      <c r="BD97" s="4">
        <f t="shared" si="269"/>
        <v>2.8953229398663627</v>
      </c>
      <c r="BE97" s="4">
        <f t="shared" si="270"/>
        <v>3.552923760177662</v>
      </c>
      <c r="BF97" s="4">
        <f t="shared" si="271"/>
        <v>2.2777369581190365</v>
      </c>
      <c r="BG97" s="4">
        <f t="shared" si="272"/>
        <v>0.58118416273154061</v>
      </c>
      <c r="BH97" s="4">
        <f t="shared" si="273"/>
        <v>-0.7575757575757569</v>
      </c>
      <c r="BI97" s="4">
        <f t="shared" si="274"/>
        <v>-1.8584703359542876</v>
      </c>
      <c r="BJ97" s="4">
        <f t="shared" si="275"/>
        <v>-1.3290229885057347</v>
      </c>
      <c r="BK97" s="4">
        <f t="shared" si="276"/>
        <v>-1.5167930660888285</v>
      </c>
      <c r="BL97" s="4">
        <f t="shared" si="277"/>
        <v>-0.18175209014905658</v>
      </c>
      <c r="BM97" s="4">
        <f t="shared" si="278"/>
        <v>1.8208302986161939</v>
      </c>
      <c r="BN97" s="4">
        <f t="shared" si="279"/>
        <v>2.6574444848926015</v>
      </c>
      <c r="BO97" s="4">
        <f t="shared" si="280"/>
        <v>3.4103410341034035</v>
      </c>
      <c r="BP97" s="4">
        <f t="shared" si="281"/>
        <v>2.8769118718135811</v>
      </c>
      <c r="BQ97" s="4">
        <f t="shared" si="282"/>
        <v>0.67954220314736524</v>
      </c>
      <c r="BR97" s="4">
        <f t="shared" si="283"/>
        <v>-0.31914893617021045</v>
      </c>
      <c r="BS97" s="4">
        <f t="shared" si="284"/>
        <v>-0.46099290780142743</v>
      </c>
      <c r="BT97" s="4">
        <f t="shared" si="285"/>
        <v>-0.46017699115047384</v>
      </c>
      <c r="BU97" s="4">
        <f t="shared" si="286"/>
        <v>-0.74600355239788918</v>
      </c>
      <c r="BV97" s="4">
        <f t="shared" si="287"/>
        <v>-0.49804340092495236</v>
      </c>
      <c r="BW97" s="4">
        <f t="shared" si="288"/>
        <v>-0.46312789454933112</v>
      </c>
      <c r="BX97" s="4">
        <f t="shared" si="289"/>
        <v>-1.3869132290184716</v>
      </c>
      <c r="BY97" s="4">
        <f t="shared" si="290"/>
        <v>-1.9327129563350143</v>
      </c>
      <c r="BZ97" s="4">
        <f t="shared" si="291"/>
        <v>-4.040042903110475</v>
      </c>
      <c r="CA97" s="4">
        <f t="shared" si="292"/>
        <v>-6.5855404438081688</v>
      </c>
      <c r="CB97" s="4">
        <f t="shared" si="293"/>
        <v>-7.7893977641543488</v>
      </c>
      <c r="CC97" s="4">
        <f t="shared" si="294"/>
        <v>-8.9051094890510782</v>
      </c>
      <c r="CD97" s="4">
        <f t="shared" si="295"/>
        <v>-8.7555886736214621</v>
      </c>
      <c r="CE97" s="4">
        <f t="shared" si="296"/>
        <v>-7.6628352490421552</v>
      </c>
      <c r="CF97" s="4">
        <f t="shared" si="297"/>
        <v>-5.8662495111458712</v>
      </c>
      <c r="CG97" s="4">
        <f t="shared" si="298"/>
        <v>-3.9262820512820484</v>
      </c>
      <c r="CH97" s="4">
        <f t="shared" si="299"/>
        <v>-2.1641486320947312</v>
      </c>
      <c r="CI97" s="4">
        <f t="shared" si="300"/>
        <v>-1.1203319502074538</v>
      </c>
      <c r="CJ97" s="4">
        <f t="shared" si="301"/>
        <v>-1.7864561695056125</v>
      </c>
      <c r="CK97" s="4">
        <f t="shared" si="302"/>
        <v>-2.4186822351960013</v>
      </c>
      <c r="CL97" s="4">
        <f t="shared" si="303"/>
        <v>-2.5459098497495836</v>
      </c>
      <c r="CM97" s="4">
        <f t="shared" si="304"/>
        <v>-2.5178346621905323</v>
      </c>
      <c r="CN97" s="4">
        <f t="shared" si="305"/>
        <v>-1.4805414551607554</v>
      </c>
      <c r="CO97" s="4">
        <f t="shared" si="306"/>
        <v>-0.17094017094015923</v>
      </c>
      <c r="CP97" s="4">
        <f t="shared" si="307"/>
        <v>0.89935760171306889</v>
      </c>
      <c r="CQ97" s="4">
        <f t="shared" si="308"/>
        <v>2.755058114507114</v>
      </c>
      <c r="CR97" s="4">
        <f t="shared" si="309"/>
        <v>3.3061399742378761</v>
      </c>
      <c r="CS97" s="4">
        <f t="shared" si="310"/>
        <v>3.3818493150684859</v>
      </c>
      <c r="CT97" s="4">
        <f t="shared" si="311"/>
        <v>2.843803056027161</v>
      </c>
      <c r="CU97" s="4">
        <f t="shared" si="312"/>
        <v>1.2568077084206042</v>
      </c>
      <c r="CV97" s="4">
        <f t="shared" si="313"/>
        <v>0.62344139650873931</v>
      </c>
      <c r="CW97" s="4">
        <f t="shared" si="314"/>
        <v>0.74534161490684703</v>
      </c>
      <c r="CX97" s="4">
        <f t="shared" si="315"/>
        <v>1.0317787866281458</v>
      </c>
      <c r="CY97" s="4">
        <f t="shared" si="316"/>
        <v>1.4894497310715904</v>
      </c>
      <c r="CZ97" s="4">
        <f t="shared" si="317"/>
        <v>1.4456836018174268</v>
      </c>
      <c r="DA97" s="4">
        <f t="shared" si="318"/>
        <v>1.3563501849568338</v>
      </c>
      <c r="DB97" s="4">
        <f t="shared" si="319"/>
        <v>0.93954248366012738</v>
      </c>
      <c r="DC97" s="4">
        <f t="shared" si="320"/>
        <v>1.5083571137382679</v>
      </c>
      <c r="DD97" s="4">
        <f t="shared" si="321"/>
        <v>1.4250814332247508</v>
      </c>
      <c r="DE97" s="4">
        <f t="shared" si="322"/>
        <v>1.6626115166261002</v>
      </c>
      <c r="DF97" s="4">
        <f t="shared" si="323"/>
        <v>1.1736139214892916</v>
      </c>
      <c r="DG97" s="4">
        <f t="shared" si="324"/>
        <v>0.56224899598393829</v>
      </c>
      <c r="DH97" s="4">
        <f t="shared" si="325"/>
        <v>1.284624648735444</v>
      </c>
      <c r="DI97" s="4">
        <f t="shared" si="326"/>
        <v>1.1168727562824055</v>
      </c>
      <c r="DJ97" s="4">
        <f t="shared" si="327"/>
        <v>2.1199999999999886</v>
      </c>
      <c r="DK97" s="4">
        <f t="shared" si="328"/>
        <v>3.2747603833865657</v>
      </c>
      <c r="DL97" s="4">
        <f t="shared" si="329"/>
        <v>3.1311930241775698</v>
      </c>
      <c r="DM97" s="4">
        <f t="shared" si="330"/>
        <v>2.7613412228796985</v>
      </c>
      <c r="DN97" s="4">
        <f t="shared" si="331"/>
        <v>2.0759890325107833</v>
      </c>
      <c r="DO97" s="4">
        <f t="shared" si="332"/>
        <v>1.5081206496519783</v>
      </c>
      <c r="DP97" s="4">
        <f t="shared" si="333"/>
        <v>1.6141429669485063</v>
      </c>
      <c r="DQ97" s="4">
        <f t="shared" si="334"/>
        <v>2.1497120921305068</v>
      </c>
      <c r="DR97" s="4">
        <f t="shared" si="335"/>
        <v>2.4942440521872555</v>
      </c>
      <c r="DS97" s="4">
        <f t="shared" si="336"/>
        <v>0.76190476190476364</v>
      </c>
      <c r="DT97" s="4">
        <f t="shared" si="337"/>
        <v>-3.4795763993948681</v>
      </c>
      <c r="DU97" s="4">
        <f t="shared" si="338"/>
        <v>-4.0962044344231563</v>
      </c>
      <c r="DV97" s="4">
        <f t="shared" si="339"/>
        <v>-2.8828154249344817</v>
      </c>
      <c r="DW97" s="4">
        <f t="shared" si="340"/>
        <v>-1.8525519848771377</v>
      </c>
      <c r="DX97" s="4">
        <f t="shared" si="341"/>
        <v>1.9592476489028288</v>
      </c>
      <c r="DY97" s="4">
        <f t="shared" si="342"/>
        <v>2.2335423197492155</v>
      </c>
      <c r="DZ97" s="4">
        <f t="shared" si="343"/>
        <v>2.4672320740169562</v>
      </c>
      <c r="EA97" s="4">
        <f t="shared" si="344"/>
        <v>3.7750385208012327</v>
      </c>
      <c r="EB97" s="4">
        <f t="shared" si="345"/>
        <v>3.1129900076863892</v>
      </c>
      <c r="EC97" s="4">
        <f t="shared" si="346"/>
        <v>2.2997316979685767</v>
      </c>
      <c r="ED97" s="4">
        <f t="shared" si="347"/>
        <v>3.7622272385240407E-2</v>
      </c>
      <c r="EE97" s="4">
        <f t="shared" si="348"/>
        <v>-1.9673348181143302</v>
      </c>
      <c r="EF97" s="4">
        <f t="shared" si="349"/>
        <v>-1.5281401416325058</v>
      </c>
      <c r="EG97" s="4">
        <f t="shared" si="350"/>
        <v>-1.8733608092918574</v>
      </c>
      <c r="EH97" s="4">
        <f t="shared" si="351"/>
        <v>-1.9180142910868669</v>
      </c>
      <c r="EI97" s="4">
        <f t="shared" si="352"/>
        <v>-1.6660355925785741</v>
      </c>
      <c r="EJ97" s="4">
        <f t="shared" si="353"/>
        <v>-1.8546555639666784</v>
      </c>
      <c r="EK97" s="4">
        <f t="shared" si="354"/>
        <v>-1.0691103474608665</v>
      </c>
      <c r="EL97" s="4">
        <f t="shared" si="355"/>
        <v>-1.8021472392637961</v>
      </c>
      <c r="EM97" s="4">
        <f t="shared" si="356"/>
        <v>-0.88563727377741763</v>
      </c>
      <c r="EN97" s="4">
        <f t="shared" si="357"/>
        <v>-2.2753567296567745</v>
      </c>
      <c r="EO97" s="10">
        <f t="shared" si="358"/>
        <v>-2.018170590505608</v>
      </c>
      <c r="EP97" s="10">
        <f t="shared" si="359"/>
        <v>-0.61967590784850479</v>
      </c>
      <c r="EQ97" s="10">
        <f t="shared" si="360"/>
        <v>-0.84821678321679306</v>
      </c>
      <c r="ER97" s="10">
        <f t="shared" si="361"/>
        <v>0.82780978689818152</v>
      </c>
      <c r="ES97" s="10">
        <f t="shared" si="362"/>
        <v>1.0570332356301559</v>
      </c>
      <c r="ET97" s="10">
        <f t="shared" si="363"/>
        <v>1.1084816450050994</v>
      </c>
      <c r="EU97" s="10">
        <f t="shared" si="364"/>
        <v>1.2237013182797574</v>
      </c>
      <c r="EV97" s="10">
        <f t="shared" si="365"/>
        <v>1.3534878811223505</v>
      </c>
      <c r="EW97" s="10">
        <f t="shared" si="366"/>
        <v>1.1971612104753282</v>
      </c>
      <c r="EX97" s="10">
        <f t="shared" si="367"/>
        <v>0.94598759962918333</v>
      </c>
      <c r="EY97" s="10">
        <f t="shared" si="368"/>
        <v>0.9689100145552576</v>
      </c>
      <c r="EZ97" s="10">
        <f t="shared" si="369"/>
        <v>0.69757850567546686</v>
      </c>
      <c r="FA97" s="10">
        <f t="shared" si="370"/>
        <v>0.37897236634312215</v>
      </c>
      <c r="FB97" s="10">
        <f t="shared" si="371"/>
        <v>0.31323648482675104</v>
      </c>
      <c r="FC97" s="10">
        <f t="shared" si="372"/>
        <v>-6.7120871163595108E-2</v>
      </c>
      <c r="FD97" s="10">
        <f t="shared" si="373"/>
        <v>-1.7383653199443128E-2</v>
      </c>
      <c r="FE97" s="10">
        <f t="shared" si="374"/>
        <v>8.9927581360171871E-2</v>
      </c>
      <c r="FF97" s="10">
        <f t="shared" si="375"/>
        <v>8.304094967623854E-2</v>
      </c>
      <c r="FG97" s="10">
        <f t="shared" si="376"/>
        <v>9.4522614187297904E-2</v>
      </c>
      <c r="FH97" s="10">
        <f t="shared" si="377"/>
        <v>7.9281399835662292E-2</v>
      </c>
      <c r="FI97" s="10">
        <f t="shared" si="378"/>
        <v>0.11543678625458575</v>
      </c>
      <c r="FJ97" s="10">
        <f t="shared" si="379"/>
        <v>0.10083640380527115</v>
      </c>
    </row>
    <row r="98" spans="2:166" x14ac:dyDescent="0.2">
      <c r="B98" t="str">
        <f t="shared" si="219"/>
        <v xml:space="preserve">   Professional and business services</v>
      </c>
      <c r="C98" s="4"/>
      <c r="D98" s="4"/>
      <c r="E98" s="4"/>
      <c r="F98" s="4"/>
      <c r="G98" s="4">
        <f t="shared" si="220"/>
        <v>2.3236741388737103</v>
      </c>
      <c r="H98" s="4">
        <f t="shared" si="221"/>
        <v>-0.45576407506700001</v>
      </c>
      <c r="I98" s="4">
        <f t="shared" si="222"/>
        <v>-1.6384778012685119</v>
      </c>
      <c r="J98" s="4">
        <f t="shared" si="223"/>
        <v>-0.66401062416997503</v>
      </c>
      <c r="K98" s="4">
        <f t="shared" si="224"/>
        <v>2.9121025915041177</v>
      </c>
      <c r="L98" s="4">
        <f t="shared" si="225"/>
        <v>2.2623215728521329</v>
      </c>
      <c r="M98" s="4">
        <f t="shared" si="226"/>
        <v>2.2204460492503131E-14</v>
      </c>
      <c r="N98" s="4">
        <f t="shared" si="227"/>
        <v>-0.10695187165777886</v>
      </c>
      <c r="O98" s="4">
        <f t="shared" si="228"/>
        <v>0.90861889927311701</v>
      </c>
      <c r="P98" s="4">
        <f t="shared" si="229"/>
        <v>3.397419015011871</v>
      </c>
      <c r="Q98" s="4">
        <f t="shared" si="230"/>
        <v>8.0333154218162228</v>
      </c>
      <c r="R98" s="4">
        <f t="shared" si="231"/>
        <v>7.0931477516060104</v>
      </c>
      <c r="S98" s="4">
        <f t="shared" si="232"/>
        <v>5.0167224080267525</v>
      </c>
      <c r="T98" s="4">
        <f t="shared" si="233"/>
        <v>6.3678043810494023</v>
      </c>
      <c r="U98" s="4">
        <f t="shared" si="234"/>
        <v>5.7199701566774452</v>
      </c>
      <c r="V98" s="4">
        <f t="shared" si="235"/>
        <v>8.8227943014246524</v>
      </c>
      <c r="W98" s="4">
        <f t="shared" si="236"/>
        <v>6.736893679568845</v>
      </c>
      <c r="X98" s="4">
        <f t="shared" si="237"/>
        <v>3.6637931034482873</v>
      </c>
      <c r="Y98" s="4">
        <f t="shared" si="238"/>
        <v>2.7993413314514326</v>
      </c>
      <c r="Z98" s="4">
        <f t="shared" si="239"/>
        <v>2.4804777216352658</v>
      </c>
      <c r="AA98" s="4">
        <f t="shared" si="240"/>
        <v>5.4395226072985858</v>
      </c>
      <c r="AB98" s="4">
        <f t="shared" si="241"/>
        <v>6.2370062370062263</v>
      </c>
      <c r="AC98" s="4">
        <f t="shared" si="242"/>
        <v>7.3455377574370928</v>
      </c>
      <c r="AD98" s="4">
        <f t="shared" si="243"/>
        <v>7.9336620349618858</v>
      </c>
      <c r="AE98" s="4">
        <f t="shared" si="244"/>
        <v>7.4880278624292584</v>
      </c>
      <c r="AF98" s="4">
        <f t="shared" si="245"/>
        <v>10.458795390302233</v>
      </c>
      <c r="AG98" s="4">
        <f t="shared" si="246"/>
        <v>8.8467277765934771</v>
      </c>
      <c r="AH98" s="4">
        <f t="shared" si="247"/>
        <v>8.1602990033222476</v>
      </c>
      <c r="AI98" s="4">
        <f t="shared" si="248"/>
        <v>7.9384366140137663</v>
      </c>
      <c r="AJ98" s="4">
        <f t="shared" si="249"/>
        <v>5.0787401574803104</v>
      </c>
      <c r="AK98" s="4">
        <f t="shared" si="250"/>
        <v>5.6012534273403913</v>
      </c>
      <c r="AL98" s="4">
        <f t="shared" si="251"/>
        <v>4.281052025340748</v>
      </c>
      <c r="AM98" s="4">
        <f t="shared" si="252"/>
        <v>3.264540337711086</v>
      </c>
      <c r="AN98" s="4">
        <f t="shared" si="253"/>
        <v>5.6200824278756167</v>
      </c>
      <c r="AO98" s="4">
        <f t="shared" si="254"/>
        <v>6.6765578635014755</v>
      </c>
      <c r="AP98" s="4">
        <f t="shared" si="255"/>
        <v>8.2106038291605685</v>
      </c>
      <c r="AQ98" s="4">
        <f t="shared" si="256"/>
        <v>8.3757267441860286</v>
      </c>
      <c r="AR98" s="4">
        <f t="shared" si="257"/>
        <v>6.6690315714792225</v>
      </c>
      <c r="AS98" s="4">
        <f t="shared" si="258"/>
        <v>6.7107093184979094</v>
      </c>
      <c r="AT98" s="4">
        <f t="shared" si="259"/>
        <v>4.7975501871384774</v>
      </c>
      <c r="AU98" s="4">
        <f t="shared" si="260"/>
        <v>-0.18440905280803221</v>
      </c>
      <c r="AV98" s="4">
        <f t="shared" si="261"/>
        <v>-3.0096441636182081</v>
      </c>
      <c r="AW98" s="4">
        <f t="shared" si="262"/>
        <v>-8.4392310198761589</v>
      </c>
      <c r="AX98" s="4">
        <f t="shared" si="263"/>
        <v>-11.250000000000027</v>
      </c>
      <c r="AY98" s="4">
        <f t="shared" si="264"/>
        <v>-9.0191467920725739</v>
      </c>
      <c r="AZ98" s="4">
        <f t="shared" si="265"/>
        <v>-7.5090005143151117</v>
      </c>
      <c r="BA98" s="4">
        <f t="shared" si="266"/>
        <v>-3.9679715302491259</v>
      </c>
      <c r="BB98" s="4">
        <f t="shared" si="267"/>
        <v>-1.4450338394000339</v>
      </c>
      <c r="BC98" s="4">
        <f t="shared" si="268"/>
        <v>-1.0337825364592823</v>
      </c>
      <c r="BD98" s="4">
        <f t="shared" si="269"/>
        <v>-1.4828544949026967</v>
      </c>
      <c r="BE98" s="4">
        <f t="shared" si="270"/>
        <v>-1.6861219195849486</v>
      </c>
      <c r="BF98" s="4">
        <f t="shared" si="271"/>
        <v>-0.85374907201187789</v>
      </c>
      <c r="BG98" s="4">
        <f t="shared" si="272"/>
        <v>1.0259279985077363</v>
      </c>
      <c r="BH98" s="4">
        <f t="shared" si="273"/>
        <v>2.9915333960489177</v>
      </c>
      <c r="BI98" s="4">
        <f t="shared" si="274"/>
        <v>4.1462495288352663</v>
      </c>
      <c r="BJ98" s="4">
        <f t="shared" si="275"/>
        <v>5.110445526020202</v>
      </c>
      <c r="BK98" s="4">
        <f t="shared" si="276"/>
        <v>5.0221565731166873</v>
      </c>
      <c r="BL98" s="4">
        <f t="shared" si="277"/>
        <v>5.1881622214103196</v>
      </c>
      <c r="BM98" s="4">
        <f t="shared" si="278"/>
        <v>6.0079623597538934</v>
      </c>
      <c r="BN98" s="4">
        <f t="shared" si="279"/>
        <v>5.7524487978628969</v>
      </c>
      <c r="BO98" s="4">
        <f t="shared" si="280"/>
        <v>5.5379746835443111</v>
      </c>
      <c r="BP98" s="4">
        <f t="shared" si="281"/>
        <v>6.3216394581451452</v>
      </c>
      <c r="BQ98" s="4">
        <f t="shared" si="282"/>
        <v>6.1454421304199203</v>
      </c>
      <c r="BR98" s="4">
        <f t="shared" si="283"/>
        <v>6.1131694173122142</v>
      </c>
      <c r="BS98" s="4">
        <f t="shared" si="284"/>
        <v>6.5134099616858121</v>
      </c>
      <c r="BT98" s="4">
        <f t="shared" si="285"/>
        <v>5.3250571708592265</v>
      </c>
      <c r="BU98" s="4">
        <f t="shared" si="286"/>
        <v>4.5352203280797809</v>
      </c>
      <c r="BV98" s="4">
        <f t="shared" si="287"/>
        <v>4.1263291541025149</v>
      </c>
      <c r="BW98" s="4">
        <f t="shared" si="288"/>
        <v>3.8160775727244189</v>
      </c>
      <c r="BX98" s="4">
        <f t="shared" si="289"/>
        <v>3.4274193548387011</v>
      </c>
      <c r="BY98" s="4">
        <f t="shared" si="290"/>
        <v>1.9692307692307676</v>
      </c>
      <c r="BZ98" s="4">
        <f t="shared" si="291"/>
        <v>-1.2345679012345623</v>
      </c>
      <c r="CA98" s="4">
        <f t="shared" si="292"/>
        <v>-5.1822838204278243</v>
      </c>
      <c r="CB98" s="4">
        <f t="shared" si="293"/>
        <v>-9.8215624531414072</v>
      </c>
      <c r="CC98" s="4">
        <f t="shared" si="294"/>
        <v>-10.72721786360894</v>
      </c>
      <c r="CD98" s="4">
        <f t="shared" si="295"/>
        <v>-8.6111111111111143</v>
      </c>
      <c r="CE98" s="4">
        <f t="shared" si="296"/>
        <v>-5.3543056879568063</v>
      </c>
      <c r="CF98" s="4">
        <f t="shared" si="297"/>
        <v>1.6627868307272919E-2</v>
      </c>
      <c r="CG98" s="4">
        <f t="shared" si="298"/>
        <v>2.5688693594727141</v>
      </c>
      <c r="CH98" s="4">
        <f t="shared" si="299"/>
        <v>3.8500506585612992</v>
      </c>
      <c r="CI98" s="4">
        <f t="shared" si="300"/>
        <v>4.5996306865872194</v>
      </c>
      <c r="CJ98" s="4">
        <f t="shared" si="301"/>
        <v>4.8877805486284398</v>
      </c>
      <c r="CK98" s="4">
        <f t="shared" si="302"/>
        <v>5.5692865381446577</v>
      </c>
      <c r="CL98" s="4">
        <f t="shared" si="303"/>
        <v>5.5447154471544691</v>
      </c>
      <c r="CM98" s="4">
        <f t="shared" si="304"/>
        <v>5.3442465093885616</v>
      </c>
      <c r="CN98" s="4">
        <f t="shared" si="305"/>
        <v>6.2291963861150768</v>
      </c>
      <c r="CO98" s="4">
        <f t="shared" si="306"/>
        <v>5.2598720149836353</v>
      </c>
      <c r="CP98" s="4">
        <f t="shared" si="307"/>
        <v>5.8234478508704335</v>
      </c>
      <c r="CQ98" s="4">
        <f t="shared" si="308"/>
        <v>6.0786106032906684</v>
      </c>
      <c r="CR98" s="4">
        <f t="shared" si="309"/>
        <v>4.8194568785437042</v>
      </c>
      <c r="CS98" s="4">
        <f t="shared" si="310"/>
        <v>5.1897983392645175</v>
      </c>
      <c r="CT98" s="4">
        <f t="shared" si="311"/>
        <v>4.6586111515504403</v>
      </c>
      <c r="CU98" s="4">
        <f t="shared" si="312"/>
        <v>4.3228493465460316</v>
      </c>
      <c r="CV98" s="4">
        <f t="shared" si="313"/>
        <v>3.900355871886152</v>
      </c>
      <c r="CW98" s="4">
        <f t="shared" si="314"/>
        <v>5.0183253453622845</v>
      </c>
      <c r="CX98" s="4">
        <f t="shared" si="315"/>
        <v>4.8824593128390825</v>
      </c>
      <c r="CY98" s="4">
        <f t="shared" si="316"/>
        <v>4.7494493392070458</v>
      </c>
      <c r="CZ98" s="4">
        <f t="shared" si="317"/>
        <v>5.7953144266337686</v>
      </c>
      <c r="DA98" s="4">
        <f t="shared" si="318"/>
        <v>5.2214765100671023</v>
      </c>
      <c r="DB98" s="4">
        <f t="shared" si="319"/>
        <v>5.0663129973474552</v>
      </c>
      <c r="DC98" s="4">
        <f t="shared" si="320"/>
        <v>5.3489288999868601</v>
      </c>
      <c r="DD98" s="4">
        <f t="shared" si="321"/>
        <v>5.3483553483553381</v>
      </c>
      <c r="DE98" s="4">
        <f t="shared" si="322"/>
        <v>5.0899349406812178</v>
      </c>
      <c r="DF98" s="4">
        <f t="shared" si="323"/>
        <v>4.7841454178237708</v>
      </c>
      <c r="DG98" s="4">
        <f t="shared" si="324"/>
        <v>5.114770459081841</v>
      </c>
      <c r="DH98" s="4">
        <f t="shared" si="325"/>
        <v>5.6545789797172841</v>
      </c>
      <c r="DI98" s="4">
        <f t="shared" si="326"/>
        <v>5.7538237436270734</v>
      </c>
      <c r="DJ98" s="4">
        <f t="shared" si="327"/>
        <v>5.5776412480424087</v>
      </c>
      <c r="DK98" s="4">
        <f t="shared" si="328"/>
        <v>5.0557797294089601</v>
      </c>
      <c r="DL98" s="4">
        <f t="shared" si="329"/>
        <v>3.2228039557882449</v>
      </c>
      <c r="DM98" s="4">
        <f t="shared" si="330"/>
        <v>2.6974288337924923</v>
      </c>
      <c r="DN98" s="4">
        <f t="shared" si="331"/>
        <v>3.3318119580100447</v>
      </c>
      <c r="DO98" s="4">
        <f t="shared" si="332"/>
        <v>2.3045639403524776</v>
      </c>
      <c r="DP98" s="4">
        <f t="shared" si="333"/>
        <v>4.2380522993687997</v>
      </c>
      <c r="DQ98" s="4">
        <f t="shared" si="334"/>
        <v>5.2866882753995759</v>
      </c>
      <c r="DR98" s="4">
        <f t="shared" si="335"/>
        <v>5.4991166077738463</v>
      </c>
      <c r="DS98" s="4">
        <f t="shared" si="336"/>
        <v>6.5591872791519457</v>
      </c>
      <c r="DT98" s="4">
        <f t="shared" si="337"/>
        <v>-0.8650519031141779</v>
      </c>
      <c r="DU98" s="4">
        <f t="shared" si="338"/>
        <v>-0.78556263269637938</v>
      </c>
      <c r="DV98" s="4">
        <f t="shared" si="339"/>
        <v>0.70127695206196883</v>
      </c>
      <c r="DW98" s="4">
        <f t="shared" si="340"/>
        <v>-0.9740932642486988</v>
      </c>
      <c r="DX98" s="4">
        <f t="shared" si="341"/>
        <v>4.4720767888307034</v>
      </c>
      <c r="DY98" s="4">
        <f t="shared" si="342"/>
        <v>4.8683928953562994</v>
      </c>
      <c r="DZ98" s="4">
        <f t="shared" si="343"/>
        <v>5.3112982018501231</v>
      </c>
      <c r="EA98" s="4">
        <f t="shared" si="344"/>
        <v>10.443700293009606</v>
      </c>
      <c r="EB98" s="4">
        <f t="shared" si="345"/>
        <v>11.683023595740249</v>
      </c>
      <c r="EC98" s="4">
        <f t="shared" si="346"/>
        <v>8.8664421997755483</v>
      </c>
      <c r="ED98" s="4">
        <f t="shared" si="347"/>
        <v>4.8756415317804835</v>
      </c>
      <c r="EE98" s="4">
        <f t="shared" si="348"/>
        <v>-0.49270418798558202</v>
      </c>
      <c r="EF98" s="4">
        <f t="shared" si="349"/>
        <v>-2.9727961110591838</v>
      </c>
      <c r="EG98" s="4">
        <f t="shared" si="350"/>
        <v>-3.1583880037488354</v>
      </c>
      <c r="EH98" s="4">
        <f t="shared" si="351"/>
        <v>-2.3338979860718978</v>
      </c>
      <c r="EI98" s="4">
        <f t="shared" si="352"/>
        <v>-1.1997714721005526</v>
      </c>
      <c r="EJ98" s="4">
        <f t="shared" si="353"/>
        <v>0.1252529145389758</v>
      </c>
      <c r="EK98" s="4">
        <f t="shared" si="354"/>
        <v>0.69679667086033348</v>
      </c>
      <c r="EL98" s="4">
        <f t="shared" si="355"/>
        <v>-0.77086143765658921</v>
      </c>
      <c r="EM98" s="4">
        <f t="shared" si="356"/>
        <v>-2.4094063222821815</v>
      </c>
      <c r="EN98" s="4">
        <f t="shared" si="357"/>
        <v>-3.2717474980754391</v>
      </c>
      <c r="EO98" s="10">
        <f t="shared" si="358"/>
        <v>-3.9919269581931704</v>
      </c>
      <c r="EP98" s="10">
        <f t="shared" si="359"/>
        <v>-2.9765391338123948</v>
      </c>
      <c r="EQ98" s="10">
        <f t="shared" si="360"/>
        <v>-1.0186351965238094</v>
      </c>
      <c r="ER98" s="10">
        <f t="shared" si="361"/>
        <v>-1.6941902109024465E-2</v>
      </c>
      <c r="ES98" s="10">
        <f t="shared" si="362"/>
        <v>1.2257799079846698</v>
      </c>
      <c r="ET98" s="10">
        <f t="shared" si="363"/>
        <v>1.8252258224910944</v>
      </c>
      <c r="EU98" s="10">
        <f t="shared" si="364"/>
        <v>2.1774039786875088</v>
      </c>
      <c r="EV98" s="10">
        <f t="shared" si="365"/>
        <v>2.5232090156141584</v>
      </c>
      <c r="EW98" s="10">
        <f t="shared" si="366"/>
        <v>2.3865093777340363</v>
      </c>
      <c r="EX98" s="10">
        <f t="shared" si="367"/>
        <v>2.3402955992145813</v>
      </c>
      <c r="EY98" s="10">
        <f t="shared" si="368"/>
        <v>2.4269875152949982</v>
      </c>
      <c r="EZ98" s="10">
        <f t="shared" si="369"/>
        <v>2.3607207648919326</v>
      </c>
      <c r="FA98" s="10">
        <f t="shared" si="370"/>
        <v>2.3733903502582754</v>
      </c>
      <c r="FB98" s="10">
        <f t="shared" si="371"/>
        <v>2.43020969865273</v>
      </c>
      <c r="FC98" s="10">
        <f t="shared" si="372"/>
        <v>2.381406570539446</v>
      </c>
      <c r="FD98" s="10">
        <f t="shared" si="373"/>
        <v>2.4802948820309645</v>
      </c>
      <c r="FE98" s="10">
        <f t="shared" si="374"/>
        <v>2.6329390373411199</v>
      </c>
      <c r="FF98" s="10">
        <f t="shared" si="375"/>
        <v>2.7395849947299489</v>
      </c>
      <c r="FG98" s="10">
        <f t="shared" si="376"/>
        <v>2.8055088895680091</v>
      </c>
      <c r="FH98" s="10">
        <f t="shared" si="377"/>
        <v>2.8784224756037702</v>
      </c>
      <c r="FI98" s="10">
        <f t="shared" si="378"/>
        <v>2.9049348454566859</v>
      </c>
      <c r="FJ98" s="10">
        <f t="shared" si="379"/>
        <v>2.842938432250941</v>
      </c>
    </row>
    <row r="99" spans="2:166" x14ac:dyDescent="0.2">
      <c r="B99" t="str">
        <f t="shared" si="219"/>
        <v xml:space="preserve">   Other services</v>
      </c>
      <c r="C99" s="4"/>
      <c r="D99" s="4"/>
      <c r="E99" s="4"/>
      <c r="F99" s="4"/>
      <c r="G99" s="4">
        <f t="shared" si="220"/>
        <v>3.5259549461312378</v>
      </c>
      <c r="H99" s="4">
        <f t="shared" si="221"/>
        <v>3.3931168201647877</v>
      </c>
      <c r="I99" s="4">
        <f t="shared" si="222"/>
        <v>3.1093039942597711</v>
      </c>
      <c r="J99" s="4">
        <f t="shared" si="223"/>
        <v>3.4556213017751025</v>
      </c>
      <c r="K99" s="4">
        <f t="shared" si="224"/>
        <v>3.5004730368969117</v>
      </c>
      <c r="L99" s="4">
        <f t="shared" si="225"/>
        <v>3.2817627754336831</v>
      </c>
      <c r="M99" s="4">
        <f t="shared" si="226"/>
        <v>3.4330781721178205</v>
      </c>
      <c r="N99" s="4">
        <f t="shared" si="227"/>
        <v>3.5232212308396793</v>
      </c>
      <c r="O99" s="4">
        <f t="shared" si="228"/>
        <v>3.8619744058500771</v>
      </c>
      <c r="P99" s="4">
        <f t="shared" si="229"/>
        <v>5.5605991829323687</v>
      </c>
      <c r="Q99" s="4">
        <f t="shared" si="230"/>
        <v>4.5974433729535358</v>
      </c>
      <c r="R99" s="4">
        <f t="shared" si="231"/>
        <v>3.4254143646408775</v>
      </c>
      <c r="S99" s="4">
        <f t="shared" si="232"/>
        <v>3.2343234323432224</v>
      </c>
      <c r="T99" s="4">
        <f t="shared" si="233"/>
        <v>1.1395398838959236</v>
      </c>
      <c r="U99" s="4">
        <f t="shared" si="234"/>
        <v>2.1226415094339979</v>
      </c>
      <c r="V99" s="4">
        <f t="shared" si="235"/>
        <v>2.2863247863247782</v>
      </c>
      <c r="W99" s="4">
        <f t="shared" si="236"/>
        <v>3.9855072463768293</v>
      </c>
      <c r="X99" s="4">
        <f t="shared" si="237"/>
        <v>3.8265306122448939</v>
      </c>
      <c r="Y99" s="4">
        <f t="shared" si="238"/>
        <v>3.4012177199244098</v>
      </c>
      <c r="Z99" s="4">
        <f t="shared" si="239"/>
        <v>2.0889910173386594</v>
      </c>
      <c r="AA99" s="4">
        <f t="shared" si="240"/>
        <v>0.3689280590284838</v>
      </c>
      <c r="AB99" s="4">
        <f t="shared" si="241"/>
        <v>0.92137592137588875</v>
      </c>
      <c r="AC99" s="4">
        <f t="shared" si="242"/>
        <v>0.38578680203045224</v>
      </c>
      <c r="AD99" s="4">
        <f t="shared" si="243"/>
        <v>3.7037037037036757</v>
      </c>
      <c r="AE99" s="4">
        <f t="shared" si="244"/>
        <v>4.6559117827241092</v>
      </c>
      <c r="AF99" s="4">
        <f t="shared" si="245"/>
        <v>5.2951917224589362</v>
      </c>
      <c r="AG99" s="4">
        <f t="shared" si="246"/>
        <v>5.7241100323624172</v>
      </c>
      <c r="AH99" s="4">
        <f t="shared" si="247"/>
        <v>4.4790844514601247</v>
      </c>
      <c r="AI99" s="4">
        <f t="shared" si="248"/>
        <v>4.0975609756097597</v>
      </c>
      <c r="AJ99" s="4">
        <f t="shared" si="249"/>
        <v>4.6628131021194674</v>
      </c>
      <c r="AK99" s="4">
        <f t="shared" si="250"/>
        <v>4.4002295771953692</v>
      </c>
      <c r="AL99" s="4">
        <f t="shared" si="251"/>
        <v>4.7592067988668552</v>
      </c>
      <c r="AM99" s="4">
        <f t="shared" si="252"/>
        <v>3.0552952202437034</v>
      </c>
      <c r="AN99" s="4">
        <f t="shared" si="253"/>
        <v>0.99410898379970192</v>
      </c>
      <c r="AO99" s="4">
        <f t="shared" si="254"/>
        <v>1.2827560930914528</v>
      </c>
      <c r="AP99" s="4">
        <f t="shared" si="255"/>
        <v>0.73913827294034284</v>
      </c>
      <c r="AQ99" s="4">
        <f t="shared" si="256"/>
        <v>2.891960712986541</v>
      </c>
      <c r="AR99" s="4">
        <f t="shared" si="257"/>
        <v>2.9711994166970568</v>
      </c>
      <c r="AS99" s="4">
        <f t="shared" si="258"/>
        <v>4.1613895422471625</v>
      </c>
      <c r="AT99" s="4">
        <f t="shared" si="259"/>
        <v>3.274874731567623</v>
      </c>
      <c r="AU99" s="4">
        <f t="shared" si="260"/>
        <v>1.1843733427611802</v>
      </c>
      <c r="AV99" s="4">
        <f t="shared" si="261"/>
        <v>2.1950787750043999</v>
      </c>
      <c r="AW99" s="4">
        <f t="shared" si="262"/>
        <v>0.66006600660064585</v>
      </c>
      <c r="AX99" s="4">
        <f t="shared" si="263"/>
        <v>1.2129613585167398</v>
      </c>
      <c r="AY99" s="4">
        <f t="shared" si="264"/>
        <v>2.935010482180278</v>
      </c>
      <c r="AZ99" s="4">
        <f t="shared" si="265"/>
        <v>2.3904382470119723</v>
      </c>
      <c r="BA99" s="4">
        <f t="shared" si="266"/>
        <v>2.3123382226057032</v>
      </c>
      <c r="BB99" s="4">
        <f t="shared" si="267"/>
        <v>2.0544427324088232</v>
      </c>
      <c r="BC99" s="4">
        <f t="shared" si="268"/>
        <v>1.8160217243720522</v>
      </c>
      <c r="BD99" s="4">
        <f t="shared" si="269"/>
        <v>1.9286076805954844</v>
      </c>
      <c r="BE99" s="4">
        <f t="shared" si="270"/>
        <v>1.7372238151458941</v>
      </c>
      <c r="BF99" s="4">
        <f t="shared" si="271"/>
        <v>1.4091595369904342</v>
      </c>
      <c r="BG99" s="4">
        <f t="shared" si="272"/>
        <v>0.36672778796464911</v>
      </c>
      <c r="BH99" s="4">
        <f t="shared" si="273"/>
        <v>0.33195020746890069</v>
      </c>
      <c r="BI99" s="4">
        <f t="shared" si="274"/>
        <v>0.74602122015914318</v>
      </c>
      <c r="BJ99" s="4">
        <f t="shared" si="275"/>
        <v>0.82712985938793171</v>
      </c>
      <c r="BK99" s="4">
        <f t="shared" si="276"/>
        <v>1.9099817306095224</v>
      </c>
      <c r="BL99" s="4">
        <f t="shared" si="277"/>
        <v>2.2167080231596081</v>
      </c>
      <c r="BM99" s="4">
        <f t="shared" si="278"/>
        <v>2.1392134276781327</v>
      </c>
      <c r="BN99" s="4">
        <f t="shared" si="279"/>
        <v>1.837571780147651</v>
      </c>
      <c r="BO99" s="4">
        <f t="shared" si="280"/>
        <v>1.548239895697523</v>
      </c>
      <c r="BP99" s="4">
        <f t="shared" si="281"/>
        <v>1.1328693963424508</v>
      </c>
      <c r="BQ99" s="4">
        <f t="shared" si="282"/>
        <v>0.75720960206218102</v>
      </c>
      <c r="BR99" s="4">
        <f t="shared" si="283"/>
        <v>1.0472047688094177</v>
      </c>
      <c r="BS99" s="4">
        <f t="shared" si="284"/>
        <v>1.6369764082811988</v>
      </c>
      <c r="BT99" s="4">
        <f t="shared" si="285"/>
        <v>1.9043046887502246</v>
      </c>
      <c r="BU99" s="4">
        <f t="shared" si="286"/>
        <v>2.46242404860888</v>
      </c>
      <c r="BV99" s="4">
        <f t="shared" si="287"/>
        <v>3.3801020408163351</v>
      </c>
      <c r="BW99" s="4">
        <f t="shared" si="288"/>
        <v>3.1738512553292297</v>
      </c>
      <c r="BX99" s="4">
        <f t="shared" si="289"/>
        <v>3.6118090452261331</v>
      </c>
      <c r="BY99" s="4">
        <f t="shared" si="290"/>
        <v>4.1822721598002488</v>
      </c>
      <c r="BZ99" s="4">
        <f t="shared" si="291"/>
        <v>3.5934608266502188</v>
      </c>
      <c r="CA99" s="4">
        <f t="shared" si="292"/>
        <v>3.8873584328129596</v>
      </c>
      <c r="CB99" s="4">
        <f t="shared" si="293"/>
        <v>3.1676265535010684</v>
      </c>
      <c r="CC99" s="4">
        <f t="shared" si="294"/>
        <v>2.4865188735770039</v>
      </c>
      <c r="CD99" s="4">
        <f t="shared" si="295"/>
        <v>2.7542057466130476</v>
      </c>
      <c r="CE99" s="4">
        <f t="shared" si="296"/>
        <v>1.7972893341190233</v>
      </c>
      <c r="CF99" s="4">
        <f t="shared" si="297"/>
        <v>2.071397091229632</v>
      </c>
      <c r="CG99" s="4">
        <f t="shared" si="298"/>
        <v>2.4261911721718654</v>
      </c>
      <c r="CH99" s="4">
        <f t="shared" si="299"/>
        <v>2.9701535786728517</v>
      </c>
      <c r="CI99" s="4">
        <f t="shared" si="300"/>
        <v>3.5455861070911698</v>
      </c>
      <c r="CJ99" s="4">
        <f t="shared" si="301"/>
        <v>3.7996545768566481</v>
      </c>
      <c r="CK99" s="4">
        <f t="shared" si="302"/>
        <v>3.4817351598173563</v>
      </c>
      <c r="CL99" s="4">
        <f t="shared" si="303"/>
        <v>2.3216547066272852</v>
      </c>
      <c r="CM99" s="4">
        <f t="shared" si="304"/>
        <v>2.2222222222222365</v>
      </c>
      <c r="CN99" s="4">
        <f t="shared" si="305"/>
        <v>1.8025513033832485</v>
      </c>
      <c r="CO99" s="4">
        <f t="shared" si="306"/>
        <v>1.4065085493656371</v>
      </c>
      <c r="CP99" s="4">
        <f t="shared" si="307"/>
        <v>1.4026402640263891</v>
      </c>
      <c r="CQ99" s="4">
        <f t="shared" si="308"/>
        <v>0.8887065901011626</v>
      </c>
      <c r="CR99" s="4">
        <f t="shared" si="309"/>
        <v>0.93979842004903169</v>
      </c>
      <c r="CS99" s="4">
        <f t="shared" si="310"/>
        <v>1.1014413924395505</v>
      </c>
      <c r="CT99" s="4">
        <f t="shared" si="311"/>
        <v>1.5730946569026738</v>
      </c>
      <c r="CU99" s="4">
        <f t="shared" si="312"/>
        <v>2.4800108415774513</v>
      </c>
      <c r="CV99" s="4">
        <f t="shared" si="313"/>
        <v>1.9835379840777101</v>
      </c>
      <c r="CW99" s="4">
        <f t="shared" si="314"/>
        <v>2.3940820443846489</v>
      </c>
      <c r="CX99" s="4">
        <f t="shared" si="315"/>
        <v>1.5887850467289244</v>
      </c>
      <c r="CY99" s="4">
        <f t="shared" si="316"/>
        <v>0.95212906638453276</v>
      </c>
      <c r="CZ99" s="4">
        <f t="shared" si="317"/>
        <v>1.8920349298756411</v>
      </c>
      <c r="DA99" s="4">
        <f t="shared" si="318"/>
        <v>1.4186260344148272</v>
      </c>
      <c r="DB99" s="4">
        <f t="shared" si="319"/>
        <v>2.2079116835326484</v>
      </c>
      <c r="DC99" s="4">
        <f t="shared" si="320"/>
        <v>3.2879224521876083</v>
      </c>
      <c r="DD99" s="4">
        <f t="shared" si="321"/>
        <v>3.570964809764976</v>
      </c>
      <c r="DE99" s="4">
        <f t="shared" si="322"/>
        <v>3.7041833959331694</v>
      </c>
      <c r="DF99" s="4">
        <f t="shared" si="323"/>
        <v>3.574643178603587</v>
      </c>
      <c r="DG99" s="4">
        <f t="shared" si="324"/>
        <v>2.6252377932783677</v>
      </c>
      <c r="DH99" s="4">
        <f t="shared" si="325"/>
        <v>2.106318956870612</v>
      </c>
      <c r="DI99" s="4">
        <f t="shared" si="326"/>
        <v>2.4853253403272157</v>
      </c>
      <c r="DJ99" s="4">
        <f t="shared" si="327"/>
        <v>2.582247051520814</v>
      </c>
      <c r="DK99" s="4">
        <f t="shared" si="328"/>
        <v>3.2254078101829009</v>
      </c>
      <c r="DL99" s="4">
        <f t="shared" si="329"/>
        <v>3.1065815324164969</v>
      </c>
      <c r="DM99" s="4">
        <f t="shared" si="330"/>
        <v>3.2293443821593826</v>
      </c>
      <c r="DN99" s="4">
        <f t="shared" si="331"/>
        <v>2.9650248093912479</v>
      </c>
      <c r="DO99" s="4">
        <f t="shared" si="332"/>
        <v>3.0767388962049447</v>
      </c>
      <c r="DP99" s="4">
        <f t="shared" si="333"/>
        <v>3.3107062045969027</v>
      </c>
      <c r="DQ99" s="4">
        <f t="shared" si="334"/>
        <v>3.1283201511037806</v>
      </c>
      <c r="DR99" s="4">
        <f t="shared" si="335"/>
        <v>3.1734837799717974</v>
      </c>
      <c r="DS99" s="4">
        <f t="shared" si="336"/>
        <v>1.6492450638792233</v>
      </c>
      <c r="DT99" s="4">
        <f t="shared" si="337"/>
        <v>-11.146974063400595</v>
      </c>
      <c r="DU99" s="4">
        <f t="shared" si="338"/>
        <v>-7.6808608058608119</v>
      </c>
      <c r="DV99" s="4">
        <f t="shared" si="339"/>
        <v>-7.450444292549574</v>
      </c>
      <c r="DW99" s="4">
        <f t="shared" si="340"/>
        <v>-6.9584095063985441</v>
      </c>
      <c r="DX99" s="4">
        <f t="shared" si="341"/>
        <v>7.0186818889465652</v>
      </c>
      <c r="DY99" s="4">
        <f t="shared" si="342"/>
        <v>3.6205827650340972</v>
      </c>
      <c r="DZ99" s="4">
        <f t="shared" si="343"/>
        <v>3.7789266371246022</v>
      </c>
      <c r="EA99" s="4">
        <f t="shared" si="344"/>
        <v>3.7946702689426459</v>
      </c>
      <c r="EB99" s="4">
        <f t="shared" si="345"/>
        <v>3.3458601042550162</v>
      </c>
      <c r="EC99" s="4">
        <f t="shared" si="346"/>
        <v>3.0991982768936222</v>
      </c>
      <c r="ED99" s="4">
        <f t="shared" si="347"/>
        <v>2.0045071758984401</v>
      </c>
      <c r="EE99" s="4">
        <f t="shared" si="348"/>
        <v>3.0998580217699745</v>
      </c>
      <c r="EF99" s="4">
        <f t="shared" si="349"/>
        <v>2.5454545454545618</v>
      </c>
      <c r="EG99" s="4">
        <f t="shared" si="350"/>
        <v>2.0775301764159648</v>
      </c>
      <c r="EH99" s="4">
        <f t="shared" si="351"/>
        <v>3.0232558139535293</v>
      </c>
      <c r="EI99" s="4">
        <f t="shared" si="352"/>
        <v>2.2492540739040612</v>
      </c>
      <c r="EJ99" s="4">
        <f t="shared" si="353"/>
        <v>2.8025623427133217</v>
      </c>
      <c r="EK99" s="4">
        <f t="shared" si="354"/>
        <v>2.4900511654349033</v>
      </c>
      <c r="EL99" s="4">
        <f t="shared" si="355"/>
        <v>0.94808126410832472</v>
      </c>
      <c r="EM99" s="4">
        <f t="shared" si="356"/>
        <v>0.8529741863075202</v>
      </c>
      <c r="EN99" s="4">
        <f t="shared" si="357"/>
        <v>0.96806498275290309</v>
      </c>
      <c r="EO99" s="10">
        <f t="shared" si="358"/>
        <v>1.3867539383181526</v>
      </c>
      <c r="EP99" s="10">
        <f t="shared" si="359"/>
        <v>2.7431574239713763</v>
      </c>
      <c r="EQ99" s="10">
        <f t="shared" si="360"/>
        <v>2.7611840640997087</v>
      </c>
      <c r="ER99" s="10">
        <f t="shared" si="361"/>
        <v>2.2346374256116297</v>
      </c>
      <c r="ES99" s="10">
        <f t="shared" si="362"/>
        <v>1.5169380639155072</v>
      </c>
      <c r="ET99" s="10">
        <f t="shared" si="363"/>
        <v>1.2970452310653746</v>
      </c>
      <c r="EU99" s="10">
        <f t="shared" si="364"/>
        <v>0.93942898727763513</v>
      </c>
      <c r="EV99" s="10">
        <f t="shared" si="365"/>
        <v>0.70818822626967926</v>
      </c>
      <c r="EW99" s="10">
        <f t="shared" si="366"/>
        <v>0.90394804279323449</v>
      </c>
      <c r="EX99" s="10">
        <f t="shared" si="367"/>
        <v>0.8001041624366767</v>
      </c>
      <c r="EY99" s="10">
        <f t="shared" si="368"/>
        <v>1.1846965325546854</v>
      </c>
      <c r="EZ99" s="10">
        <f t="shared" si="369"/>
        <v>1.0144642721816144</v>
      </c>
      <c r="FA99" s="10">
        <f t="shared" si="370"/>
        <v>1.1425733055600018</v>
      </c>
      <c r="FB99" s="10">
        <f t="shared" si="371"/>
        <v>1.1169010049647099</v>
      </c>
      <c r="FC99" s="10">
        <f t="shared" si="372"/>
        <v>0.94844905660858014</v>
      </c>
      <c r="FD99" s="10">
        <f t="shared" si="373"/>
        <v>1.0809193870583433</v>
      </c>
      <c r="FE99" s="10">
        <f t="shared" si="374"/>
        <v>1.031762074981124</v>
      </c>
      <c r="FF99" s="10">
        <f t="shared" si="375"/>
        <v>1.0922008913538006</v>
      </c>
      <c r="FG99" s="10">
        <f t="shared" si="376"/>
        <v>1.121067967069389</v>
      </c>
      <c r="FH99" s="10">
        <f t="shared" si="377"/>
        <v>1.1655000658856718</v>
      </c>
      <c r="FI99" s="10">
        <f t="shared" si="378"/>
        <v>1.2916789756886482</v>
      </c>
      <c r="FJ99" s="10">
        <f t="shared" si="379"/>
        <v>1.3461376658627344</v>
      </c>
    </row>
    <row r="100" spans="2:166" x14ac:dyDescent="0.2">
      <c r="B100" t="str">
        <f t="shared" si="219"/>
        <v xml:space="preserve">      Leisure and Hospitality</v>
      </c>
      <c r="C100" s="4"/>
      <c r="D100" s="4"/>
      <c r="E100" s="4"/>
      <c r="F100" s="4"/>
      <c r="G100" s="4">
        <f t="shared" si="220"/>
        <v>3.112263801407944</v>
      </c>
      <c r="H100" s="4">
        <f t="shared" si="221"/>
        <v>1.5774027879677188</v>
      </c>
      <c r="I100" s="4">
        <f t="shared" si="222"/>
        <v>-0.72939460247996024</v>
      </c>
      <c r="J100" s="4">
        <f t="shared" si="223"/>
        <v>0.36576444769569338</v>
      </c>
      <c r="K100" s="4">
        <f t="shared" si="224"/>
        <v>-0.35932446999641376</v>
      </c>
      <c r="L100" s="4">
        <f t="shared" si="225"/>
        <v>0.61394005055976919</v>
      </c>
      <c r="M100" s="4">
        <f t="shared" si="226"/>
        <v>3.6002939015429947</v>
      </c>
      <c r="N100" s="4">
        <f t="shared" si="227"/>
        <v>3.3892128279883194</v>
      </c>
      <c r="O100" s="4">
        <f t="shared" si="228"/>
        <v>3.2095203750450718</v>
      </c>
      <c r="P100" s="4">
        <f t="shared" si="229"/>
        <v>3.6970567121320741</v>
      </c>
      <c r="Q100" s="4">
        <f t="shared" si="230"/>
        <v>4.042553191489362</v>
      </c>
      <c r="R100" s="4">
        <f t="shared" si="231"/>
        <v>2.4321466337680508</v>
      </c>
      <c r="S100" s="4">
        <f t="shared" si="232"/>
        <v>2.4109014675052443</v>
      </c>
      <c r="T100" s="4">
        <f t="shared" si="233"/>
        <v>2.8037383177570208</v>
      </c>
      <c r="U100" s="4">
        <f t="shared" si="234"/>
        <v>0.85207907293796126</v>
      </c>
      <c r="V100" s="4">
        <f t="shared" si="235"/>
        <v>3.8196834136269731</v>
      </c>
      <c r="W100" s="4">
        <f t="shared" si="236"/>
        <v>4.7082906857727647</v>
      </c>
      <c r="X100" s="4">
        <f t="shared" si="237"/>
        <v>3.8383838383838409</v>
      </c>
      <c r="Y100" s="4">
        <f t="shared" si="238"/>
        <v>3.7512673200405411</v>
      </c>
      <c r="Z100" s="4">
        <f t="shared" si="239"/>
        <v>4.0437520715943087</v>
      </c>
      <c r="AA100" s="4">
        <f t="shared" si="240"/>
        <v>1.2707722385141729</v>
      </c>
      <c r="AB100" s="4">
        <f t="shared" si="241"/>
        <v>3.0479896238650994</v>
      </c>
      <c r="AC100" s="4">
        <f t="shared" si="242"/>
        <v>5.1140065146580094</v>
      </c>
      <c r="AD100" s="4">
        <f t="shared" si="243"/>
        <v>3.536158012105739</v>
      </c>
      <c r="AE100" s="4">
        <f t="shared" si="244"/>
        <v>4.6975546975547289</v>
      </c>
      <c r="AF100" s="4">
        <f t="shared" si="245"/>
        <v>2.2341095028319824</v>
      </c>
      <c r="AG100" s="4">
        <f t="shared" si="246"/>
        <v>2.2311744654477828</v>
      </c>
      <c r="AH100" s="4">
        <f t="shared" si="247"/>
        <v>3.6307692307692596</v>
      </c>
      <c r="AI100" s="4">
        <f t="shared" si="248"/>
        <v>3.2267977873386533</v>
      </c>
      <c r="AJ100" s="4">
        <f t="shared" si="249"/>
        <v>5.0169282856263431</v>
      </c>
      <c r="AK100" s="4">
        <f t="shared" si="250"/>
        <v>4.3649590785086456</v>
      </c>
      <c r="AL100" s="4">
        <f t="shared" si="251"/>
        <v>1.4251781472683911</v>
      </c>
      <c r="AM100" s="4">
        <f t="shared" si="252"/>
        <v>5.7457576659720067</v>
      </c>
      <c r="AN100" s="4">
        <f t="shared" si="253"/>
        <v>4.249706916764362</v>
      </c>
      <c r="AO100" s="4">
        <f t="shared" si="254"/>
        <v>3.8048213767063466</v>
      </c>
      <c r="AP100" s="4">
        <f t="shared" si="255"/>
        <v>6.001170960187352</v>
      </c>
      <c r="AQ100" s="4">
        <f t="shared" si="256"/>
        <v>2.5619369369369371</v>
      </c>
      <c r="AR100" s="4">
        <f t="shared" si="257"/>
        <v>1.7711554680911012</v>
      </c>
      <c r="AS100" s="4">
        <f t="shared" si="258"/>
        <v>-0.25181869054282657</v>
      </c>
      <c r="AT100" s="4">
        <f t="shared" si="259"/>
        <v>0.63518365092516405</v>
      </c>
      <c r="AU100" s="4">
        <f t="shared" si="260"/>
        <v>-1.1102230246251565E-14</v>
      </c>
      <c r="AV100" s="4">
        <f t="shared" si="261"/>
        <v>0.19337016574585419</v>
      </c>
      <c r="AW100" s="4">
        <f t="shared" si="262"/>
        <v>0.89761570827491255</v>
      </c>
      <c r="AX100" s="4">
        <f t="shared" si="263"/>
        <v>-3.6223929747530303</v>
      </c>
      <c r="AY100" s="4">
        <f t="shared" si="264"/>
        <v>-3.9527861652484231</v>
      </c>
      <c r="AZ100" s="4">
        <f t="shared" si="265"/>
        <v>-2.8949545078577388</v>
      </c>
      <c r="BA100" s="4">
        <f t="shared" si="266"/>
        <v>-1.5846538782318675</v>
      </c>
      <c r="BB100" s="4">
        <f t="shared" si="267"/>
        <v>0.68337129840545519</v>
      </c>
      <c r="BC100" s="4">
        <f t="shared" si="268"/>
        <v>1.4575593026579181</v>
      </c>
      <c r="BD100" s="4">
        <f t="shared" si="269"/>
        <v>0.90857467348097742</v>
      </c>
      <c r="BE100" s="4">
        <f t="shared" si="270"/>
        <v>1.5536723163841692</v>
      </c>
      <c r="BF100" s="4">
        <f t="shared" si="271"/>
        <v>3.3371040723982004</v>
      </c>
      <c r="BG100" s="4">
        <f t="shared" si="272"/>
        <v>2.9577464788732133</v>
      </c>
      <c r="BH100" s="4">
        <f t="shared" si="273"/>
        <v>3.9110861001688146</v>
      </c>
      <c r="BI100" s="4">
        <f t="shared" si="274"/>
        <v>2.4756606397774883</v>
      </c>
      <c r="BJ100" s="4">
        <f t="shared" si="275"/>
        <v>1.8609742747673685</v>
      </c>
      <c r="BK100" s="4">
        <f t="shared" si="276"/>
        <v>2.3255813953488635</v>
      </c>
      <c r="BL100" s="4">
        <f t="shared" si="277"/>
        <v>2.6536691037097215</v>
      </c>
      <c r="BM100" s="4">
        <f t="shared" si="278"/>
        <v>3.5016286644951045</v>
      </c>
      <c r="BN100" s="4">
        <f t="shared" si="279"/>
        <v>3.3046749059645553</v>
      </c>
      <c r="BO100" s="4">
        <f t="shared" si="280"/>
        <v>3.663101604278074</v>
      </c>
      <c r="BP100" s="4">
        <f t="shared" si="281"/>
        <v>2.6905829596412634</v>
      </c>
      <c r="BQ100" s="4">
        <f t="shared" si="282"/>
        <v>3.3831628638867128</v>
      </c>
      <c r="BR100" s="4">
        <f t="shared" si="283"/>
        <v>3.3810143042912744</v>
      </c>
      <c r="BS100" s="4">
        <f t="shared" si="284"/>
        <v>3.6368326025277176</v>
      </c>
      <c r="BT100" s="4">
        <f t="shared" si="285"/>
        <v>3.7760082198818212</v>
      </c>
      <c r="BU100" s="4">
        <f t="shared" si="286"/>
        <v>3.348554033485529</v>
      </c>
      <c r="BV100" s="4">
        <f t="shared" si="287"/>
        <v>3.1949685534591321</v>
      </c>
      <c r="BW100" s="4">
        <f t="shared" si="288"/>
        <v>2.9367844698855228</v>
      </c>
      <c r="BX100" s="4">
        <f t="shared" si="289"/>
        <v>2.0544554455445674</v>
      </c>
      <c r="BY100" s="4">
        <f t="shared" si="290"/>
        <v>1.2763868433971703</v>
      </c>
      <c r="BZ100" s="4">
        <f t="shared" si="291"/>
        <v>-1.0238907849829393</v>
      </c>
      <c r="CA100" s="4">
        <f t="shared" si="292"/>
        <v>-3.8442940038684759</v>
      </c>
      <c r="CB100" s="4">
        <f t="shared" si="293"/>
        <v>-5.3116662624302595</v>
      </c>
      <c r="CC100" s="4">
        <f t="shared" si="294"/>
        <v>-5.3078041686863919</v>
      </c>
      <c r="CD100" s="4">
        <f t="shared" si="295"/>
        <v>-4.3842364532019733</v>
      </c>
      <c r="CE100" s="4">
        <f t="shared" si="296"/>
        <v>-2.4641689715866111</v>
      </c>
      <c r="CF100" s="4">
        <f t="shared" si="297"/>
        <v>-0.10245901639346355</v>
      </c>
      <c r="CG100" s="4">
        <f t="shared" si="298"/>
        <v>0.33273611466597686</v>
      </c>
      <c r="CH100" s="4">
        <f t="shared" si="299"/>
        <v>1.9577537351880503</v>
      </c>
      <c r="CI100" s="4">
        <f t="shared" si="300"/>
        <v>2.1397267336942472</v>
      </c>
      <c r="CJ100" s="4">
        <f t="shared" si="301"/>
        <v>2.5384615384615339</v>
      </c>
      <c r="CK100" s="4">
        <f t="shared" si="302"/>
        <v>2.2704081632653139</v>
      </c>
      <c r="CL100" s="4">
        <f t="shared" si="303"/>
        <v>2.2738756947953576</v>
      </c>
      <c r="CM100" s="4">
        <f t="shared" si="304"/>
        <v>3.1044926804643991</v>
      </c>
      <c r="CN100" s="4">
        <f t="shared" si="305"/>
        <v>3.2008002000500246</v>
      </c>
      <c r="CO100" s="4">
        <f t="shared" si="306"/>
        <v>3.3923671738588235</v>
      </c>
      <c r="CP100" s="4">
        <f t="shared" si="307"/>
        <v>4.0513833992094961</v>
      </c>
      <c r="CQ100" s="4">
        <f t="shared" si="308"/>
        <v>3.9902080783353666</v>
      </c>
      <c r="CR100" s="4">
        <f t="shared" si="309"/>
        <v>4.1434456021323118</v>
      </c>
      <c r="CS100" s="4">
        <f t="shared" si="310"/>
        <v>4.7768395657418639</v>
      </c>
      <c r="CT100" s="4">
        <f t="shared" si="311"/>
        <v>4.0123456790123413</v>
      </c>
      <c r="CU100" s="4">
        <f t="shared" si="312"/>
        <v>4.2372881355932313</v>
      </c>
      <c r="CV100" s="4">
        <f t="shared" si="313"/>
        <v>3.3271288971614688</v>
      </c>
      <c r="CW100" s="4">
        <f t="shared" si="314"/>
        <v>3.1084503799217122</v>
      </c>
      <c r="CX100" s="4">
        <f t="shared" si="315"/>
        <v>2.6477973065510252</v>
      </c>
      <c r="CY100" s="4">
        <f t="shared" si="316"/>
        <v>2.9358626919602671</v>
      </c>
      <c r="CZ100" s="4">
        <f t="shared" si="317"/>
        <v>3.7378968700743087</v>
      </c>
      <c r="DA100" s="4">
        <f t="shared" si="318"/>
        <v>5.0022331397945763</v>
      </c>
      <c r="DB100" s="4">
        <f t="shared" si="319"/>
        <v>5.2257060262397292</v>
      </c>
      <c r="DC100" s="4">
        <f t="shared" si="320"/>
        <v>5.0021939447125963</v>
      </c>
      <c r="DD100" s="4">
        <f t="shared" si="321"/>
        <v>4.7319296722379001</v>
      </c>
      <c r="DE100" s="4">
        <f t="shared" si="322"/>
        <v>3.8281582305401907</v>
      </c>
      <c r="DF100" s="4">
        <f t="shared" si="323"/>
        <v>3.6559594251901917</v>
      </c>
      <c r="DG100" s="4">
        <f t="shared" si="324"/>
        <v>3.4057668198913538</v>
      </c>
      <c r="DH100" s="4">
        <f t="shared" si="325"/>
        <v>3.9378238341968963</v>
      </c>
      <c r="DI100" s="4">
        <f t="shared" si="326"/>
        <v>2.7447767308479865</v>
      </c>
      <c r="DJ100" s="4">
        <f t="shared" si="327"/>
        <v>2.7522935779816349</v>
      </c>
      <c r="DK100" s="4">
        <f t="shared" si="328"/>
        <v>3.2329763588603733</v>
      </c>
      <c r="DL100" s="4">
        <f t="shared" si="329"/>
        <v>2.6719840478564238</v>
      </c>
      <c r="DM100" s="4">
        <f t="shared" si="330"/>
        <v>2.5518341307815051</v>
      </c>
      <c r="DN100" s="4">
        <f t="shared" si="331"/>
        <v>2.8571428571428692</v>
      </c>
      <c r="DO100" s="4">
        <f t="shared" si="332"/>
        <v>1.4875709532198078</v>
      </c>
      <c r="DP100" s="4">
        <f t="shared" si="333"/>
        <v>1.1070110701107305</v>
      </c>
      <c r="DQ100" s="4">
        <f t="shared" si="334"/>
        <v>1.6329704510108733</v>
      </c>
      <c r="DR100" s="4">
        <f t="shared" si="335"/>
        <v>1.0030864197530853</v>
      </c>
      <c r="DS100" s="4">
        <f t="shared" si="336"/>
        <v>-0.23143683702989692</v>
      </c>
      <c r="DT100" s="4">
        <f t="shared" si="337"/>
        <v>-44.563964656165965</v>
      </c>
      <c r="DU100" s="4">
        <f t="shared" si="338"/>
        <v>-37.012241775057376</v>
      </c>
      <c r="DV100" s="4">
        <f t="shared" si="339"/>
        <v>-35.67608861726508</v>
      </c>
      <c r="DW100" s="4">
        <f t="shared" si="340"/>
        <v>-35.627295573168368</v>
      </c>
      <c r="DX100" s="4">
        <f t="shared" si="341"/>
        <v>28.135828135828156</v>
      </c>
      <c r="DY100" s="4">
        <f t="shared" si="342"/>
        <v>24.567263893106571</v>
      </c>
      <c r="DZ100" s="4">
        <f t="shared" si="343"/>
        <v>28.325415676959608</v>
      </c>
      <c r="EA100" s="4">
        <f t="shared" si="344"/>
        <v>32.492492492492488</v>
      </c>
      <c r="EB100" s="4">
        <f t="shared" si="345"/>
        <v>21.795565170362341</v>
      </c>
      <c r="EC100" s="4">
        <f t="shared" si="346"/>
        <v>12.920526572403723</v>
      </c>
      <c r="ED100" s="4">
        <f t="shared" si="347"/>
        <v>9.1392873669597474</v>
      </c>
      <c r="EE100" s="4">
        <f t="shared" si="348"/>
        <v>9.0435176790571337</v>
      </c>
      <c r="EF100" s="4">
        <f t="shared" si="349"/>
        <v>8.725577264653662</v>
      </c>
      <c r="EG100" s="4">
        <f t="shared" si="350"/>
        <v>6.6709844559585285</v>
      </c>
      <c r="EH100" s="4">
        <f t="shared" si="351"/>
        <v>5.4907780368878445</v>
      </c>
      <c r="EI100" s="4">
        <f t="shared" si="352"/>
        <v>3.1178549158179081</v>
      </c>
      <c r="EJ100" s="4">
        <f t="shared" si="353"/>
        <v>2.246273228507234</v>
      </c>
      <c r="EK100" s="4">
        <f t="shared" si="354"/>
        <v>2.2869864399919226</v>
      </c>
      <c r="EL100" s="4">
        <f t="shared" si="355"/>
        <v>0.98472668810289932</v>
      </c>
      <c r="EM100" s="4">
        <f t="shared" si="356"/>
        <v>1.2295908083047813</v>
      </c>
      <c r="EN100" s="4">
        <f t="shared" si="357"/>
        <v>1.1783503095665893</v>
      </c>
      <c r="EO100" s="10">
        <f t="shared" si="358"/>
        <v>0.46806489908983728</v>
      </c>
      <c r="EP100" s="10">
        <f t="shared" si="359"/>
        <v>1.9222089552238808</v>
      </c>
      <c r="EQ100" s="10">
        <f t="shared" si="360"/>
        <v>3.2551373954599727</v>
      </c>
      <c r="ER100" s="10">
        <f t="shared" si="361"/>
        <v>4.5893801816028645</v>
      </c>
      <c r="ES100" s="10">
        <f t="shared" si="362"/>
        <v>5.2199873327377855</v>
      </c>
      <c r="ET100" s="10">
        <f t="shared" si="363"/>
        <v>4.6589233697106991</v>
      </c>
      <c r="EU100" s="10">
        <f t="shared" si="364"/>
        <v>3.2253566839514969</v>
      </c>
      <c r="EV100" s="10">
        <f t="shared" si="365"/>
        <v>0.57004834200182763</v>
      </c>
      <c r="EW100" s="10">
        <f t="shared" si="366"/>
        <v>-0.51389660189242736</v>
      </c>
      <c r="EX100" s="10">
        <f t="shared" si="367"/>
        <v>-0.89638412880708174</v>
      </c>
      <c r="EY100" s="10">
        <f t="shared" si="368"/>
        <v>-1.6061731571015425</v>
      </c>
      <c r="EZ100" s="10">
        <f t="shared" si="369"/>
        <v>-1.0480038103087841</v>
      </c>
      <c r="FA100" s="10">
        <f t="shared" si="370"/>
        <v>-0.56921091056248985</v>
      </c>
      <c r="FB100" s="10">
        <f t="shared" si="371"/>
        <v>-0.22296040363287695</v>
      </c>
      <c r="FC100" s="10">
        <f t="shared" si="372"/>
        <v>0.68729305307695387</v>
      </c>
      <c r="FD100" s="10">
        <f t="shared" si="373"/>
        <v>0.71215661642256567</v>
      </c>
      <c r="FE100" s="10">
        <f t="shared" si="374"/>
        <v>0.57025565572588199</v>
      </c>
      <c r="FF100" s="10">
        <f t="shared" si="375"/>
        <v>0.27779507236369572</v>
      </c>
      <c r="FG100" s="10">
        <f t="shared" si="376"/>
        <v>4.2825244151978303E-2</v>
      </c>
      <c r="FH100" s="10">
        <f t="shared" si="377"/>
        <v>-0.11965182336273195</v>
      </c>
      <c r="FI100" s="10">
        <f t="shared" si="378"/>
        <v>-0.25607999494274836</v>
      </c>
      <c r="FJ100" s="10">
        <f t="shared" si="379"/>
        <v>-0.24366730297492589</v>
      </c>
    </row>
    <row r="101" spans="2:166" x14ac:dyDescent="0.2">
      <c r="B101" t="str">
        <f t="shared" si="219"/>
        <v xml:space="preserve">   Government</v>
      </c>
      <c r="C101" s="4"/>
      <c r="D101" s="4"/>
      <c r="E101" s="4"/>
      <c r="F101" s="4"/>
      <c r="G101" s="4">
        <f t="shared" si="220"/>
        <v>2.9864461291063904</v>
      </c>
      <c r="H101" s="4">
        <f t="shared" si="221"/>
        <v>4.4895168641750027</v>
      </c>
      <c r="I101" s="4">
        <f t="shared" si="222"/>
        <v>3.4712950600801262</v>
      </c>
      <c r="J101" s="4">
        <f t="shared" si="223"/>
        <v>3.9892424921559977</v>
      </c>
      <c r="K101" s="4">
        <f t="shared" si="224"/>
        <v>5.3312513941556894</v>
      </c>
      <c r="L101" s="4">
        <f t="shared" si="225"/>
        <v>3.5768811341330364</v>
      </c>
      <c r="M101" s="4">
        <f t="shared" si="226"/>
        <v>2.1720430107526889</v>
      </c>
      <c r="N101" s="4">
        <f t="shared" si="227"/>
        <v>4.0301724137931094</v>
      </c>
      <c r="O101" s="4">
        <f t="shared" si="228"/>
        <v>1.8212621770436366</v>
      </c>
      <c r="P101" s="4">
        <f t="shared" si="229"/>
        <v>1.9161928827121644</v>
      </c>
      <c r="Q101" s="4">
        <f t="shared" si="230"/>
        <v>2.6310250473584373</v>
      </c>
      <c r="R101" s="4">
        <f t="shared" si="231"/>
        <v>1.6159105034182941</v>
      </c>
      <c r="S101" s="4">
        <f t="shared" si="232"/>
        <v>1.9550748752080072</v>
      </c>
      <c r="T101" s="4">
        <f t="shared" si="233"/>
        <v>1.880165289256186</v>
      </c>
      <c r="U101" s="4">
        <f t="shared" si="234"/>
        <v>0.59474979491387359</v>
      </c>
      <c r="V101" s="4">
        <f t="shared" si="235"/>
        <v>2.0387359836900876</v>
      </c>
      <c r="W101" s="4">
        <f t="shared" si="236"/>
        <v>2.6519787841697395</v>
      </c>
      <c r="X101" s="4">
        <f t="shared" si="237"/>
        <v>2.1293855201784728</v>
      </c>
      <c r="Y101" s="4">
        <f t="shared" si="238"/>
        <v>2.2629969418960449</v>
      </c>
      <c r="Z101" s="4">
        <f t="shared" si="239"/>
        <v>1.098901098901095</v>
      </c>
      <c r="AA101" s="4">
        <f t="shared" si="240"/>
        <v>1.9475357710651675</v>
      </c>
      <c r="AB101" s="4">
        <f t="shared" si="241"/>
        <v>1.568705321683872</v>
      </c>
      <c r="AC101" s="4">
        <f t="shared" si="242"/>
        <v>1.9138755980861122</v>
      </c>
      <c r="AD101" s="4">
        <f t="shared" si="243"/>
        <v>1.2648221343873445</v>
      </c>
      <c r="AE101" s="4">
        <f t="shared" si="244"/>
        <v>-3.898635477583845E-2</v>
      </c>
      <c r="AF101" s="4">
        <f t="shared" si="245"/>
        <v>2.3069403714565118</v>
      </c>
      <c r="AG101" s="4">
        <f t="shared" si="246"/>
        <v>2.5039123630672844</v>
      </c>
      <c r="AH101" s="4">
        <f t="shared" si="247"/>
        <v>2.576112412178011</v>
      </c>
      <c r="AI101" s="4">
        <f t="shared" si="248"/>
        <v>3.3346333853354171</v>
      </c>
      <c r="AJ101" s="4">
        <f t="shared" si="249"/>
        <v>2.0829352188037387</v>
      </c>
      <c r="AK101" s="4">
        <f t="shared" si="250"/>
        <v>2.5954198473282508</v>
      </c>
      <c r="AL101" s="4">
        <f t="shared" si="251"/>
        <v>2.8158295281582868</v>
      </c>
      <c r="AM101" s="4">
        <f t="shared" si="252"/>
        <v>2.2834497074919913</v>
      </c>
      <c r="AN101" s="4">
        <f t="shared" si="253"/>
        <v>2.3025084238113003</v>
      </c>
      <c r="AO101" s="4">
        <f t="shared" si="254"/>
        <v>2.6599702380952328</v>
      </c>
      <c r="AP101" s="4">
        <f t="shared" si="255"/>
        <v>2.1650629163582513</v>
      </c>
      <c r="AQ101" s="4">
        <f t="shared" si="256"/>
        <v>2.4169741697416924</v>
      </c>
      <c r="AR101" s="4">
        <f t="shared" si="257"/>
        <v>2.5617566331198605</v>
      </c>
      <c r="AS101" s="4">
        <f t="shared" si="258"/>
        <v>0.99655734734551693</v>
      </c>
      <c r="AT101" s="4">
        <f t="shared" si="259"/>
        <v>0.90563303749322532</v>
      </c>
      <c r="AU101" s="4">
        <f t="shared" si="260"/>
        <v>2.4860385516123129</v>
      </c>
      <c r="AV101" s="4">
        <f t="shared" si="261"/>
        <v>2.462087421944692</v>
      </c>
      <c r="AW101" s="4">
        <f t="shared" si="262"/>
        <v>3.5701471115895389</v>
      </c>
      <c r="AX101" s="4">
        <f t="shared" si="263"/>
        <v>4.4695745826602185</v>
      </c>
      <c r="AY101" s="4">
        <f t="shared" si="264"/>
        <v>2.7421339426964231</v>
      </c>
      <c r="AZ101" s="4">
        <f t="shared" si="265"/>
        <v>2.1939752742468954</v>
      </c>
      <c r="BA101" s="4">
        <f t="shared" si="266"/>
        <v>1.8014896934003044</v>
      </c>
      <c r="BB101" s="4">
        <f t="shared" si="267"/>
        <v>1.5807560137456989</v>
      </c>
      <c r="BC101" s="4">
        <f t="shared" si="268"/>
        <v>1.4542343883661379</v>
      </c>
      <c r="BD101" s="4">
        <f t="shared" si="269"/>
        <v>1.6186743908672696</v>
      </c>
      <c r="BE101" s="4">
        <f t="shared" si="270"/>
        <v>0.74868129998297839</v>
      </c>
      <c r="BF101" s="4">
        <f t="shared" si="271"/>
        <v>0.5412719891745521</v>
      </c>
      <c r="BG101" s="4">
        <f t="shared" si="272"/>
        <v>-0.10118043844855595</v>
      </c>
      <c r="BH101" s="4">
        <f t="shared" si="273"/>
        <v>-0.50301810865192031</v>
      </c>
      <c r="BI101" s="4">
        <f t="shared" si="274"/>
        <v>0.45600405336936323</v>
      </c>
      <c r="BJ101" s="4">
        <f t="shared" si="275"/>
        <v>0.10094212651412526</v>
      </c>
      <c r="BK101" s="4">
        <f t="shared" si="276"/>
        <v>-6.7521944631998565E-2</v>
      </c>
      <c r="BL101" s="4">
        <f t="shared" si="277"/>
        <v>1.6852039096737492E-2</v>
      </c>
      <c r="BM101" s="4">
        <f t="shared" si="278"/>
        <v>-0.21856086079352632</v>
      </c>
      <c r="BN101" s="4">
        <f t="shared" si="279"/>
        <v>-5.0420168067211169E-2</v>
      </c>
      <c r="BO101" s="4">
        <f t="shared" si="280"/>
        <v>0.692567567567548</v>
      </c>
      <c r="BP101" s="4">
        <f t="shared" si="281"/>
        <v>0.2695871946082562</v>
      </c>
      <c r="BQ101" s="4">
        <f t="shared" si="282"/>
        <v>0.11794439764110098</v>
      </c>
      <c r="BR101" s="4">
        <f t="shared" si="283"/>
        <v>0.2522280141247446</v>
      </c>
      <c r="BS101" s="4">
        <f t="shared" si="284"/>
        <v>0.18453279651065024</v>
      </c>
      <c r="BT101" s="4">
        <f t="shared" si="285"/>
        <v>0.60494034616032089</v>
      </c>
      <c r="BU101" s="4">
        <f t="shared" si="286"/>
        <v>1.3463480309660047</v>
      </c>
      <c r="BV101" s="4">
        <f t="shared" si="287"/>
        <v>1.308285810130827</v>
      </c>
      <c r="BW101" s="4">
        <f t="shared" si="288"/>
        <v>1.7414601473543234</v>
      </c>
      <c r="BX101" s="4">
        <f t="shared" si="289"/>
        <v>1.4865542007683308</v>
      </c>
      <c r="BY101" s="4">
        <f t="shared" si="290"/>
        <v>2.7233477250083071</v>
      </c>
      <c r="BZ101" s="4">
        <f t="shared" si="291"/>
        <v>2.6986754966887405</v>
      </c>
      <c r="CA101" s="4">
        <f t="shared" si="292"/>
        <v>1.7774851876234177</v>
      </c>
      <c r="CB101" s="4">
        <f t="shared" si="293"/>
        <v>2.1724818959841796</v>
      </c>
      <c r="CC101" s="4">
        <f t="shared" si="294"/>
        <v>-8.0827675396066834E-2</v>
      </c>
      <c r="CD101" s="4">
        <f t="shared" si="295"/>
        <v>-0.67709172980817689</v>
      </c>
      <c r="CE101" s="4">
        <f t="shared" si="296"/>
        <v>-0.54980595084086481</v>
      </c>
      <c r="CF101" s="4">
        <f t="shared" si="297"/>
        <v>0.53157216494847948</v>
      </c>
      <c r="CG101" s="4">
        <f t="shared" si="298"/>
        <v>4.8535835625296286E-2</v>
      </c>
      <c r="CH101" s="4">
        <f t="shared" si="299"/>
        <v>-0.66547638370392237</v>
      </c>
      <c r="CI101" s="4">
        <f t="shared" si="300"/>
        <v>-0.89430894308943909</v>
      </c>
      <c r="CJ101" s="4">
        <f t="shared" si="301"/>
        <v>-2.6117609357474869</v>
      </c>
      <c r="CK101" s="4">
        <f t="shared" si="302"/>
        <v>-2.4256144890038689</v>
      </c>
      <c r="CL101" s="4">
        <f t="shared" si="303"/>
        <v>-1.0784313725490269</v>
      </c>
      <c r="CM101" s="4">
        <f t="shared" si="304"/>
        <v>-0.34454470877768317</v>
      </c>
      <c r="CN101" s="4">
        <f t="shared" si="305"/>
        <v>-0.13162224415925738</v>
      </c>
      <c r="CO101" s="4">
        <f t="shared" si="306"/>
        <v>0.62976466688762223</v>
      </c>
      <c r="CP101" s="4">
        <f t="shared" si="307"/>
        <v>0.87545424512720516</v>
      </c>
      <c r="CQ101" s="4">
        <f t="shared" si="308"/>
        <v>0.87257161672704697</v>
      </c>
      <c r="CR101" s="4">
        <f t="shared" si="309"/>
        <v>0.92257001647446657</v>
      </c>
      <c r="CS101" s="4">
        <f t="shared" si="310"/>
        <v>1.0375494071146463</v>
      </c>
      <c r="CT101" s="4">
        <f t="shared" si="311"/>
        <v>1.2935975110528908</v>
      </c>
      <c r="CU101" s="4">
        <f t="shared" si="312"/>
        <v>1.2567324955116588</v>
      </c>
      <c r="CV101" s="4">
        <f t="shared" si="313"/>
        <v>1.3385569702905498</v>
      </c>
      <c r="CW101" s="4">
        <f t="shared" si="314"/>
        <v>1.6788916055419767</v>
      </c>
      <c r="CX101" s="4">
        <f t="shared" si="315"/>
        <v>1.4872292272874343</v>
      </c>
      <c r="CY101" s="4">
        <f t="shared" si="316"/>
        <v>1.9181173436492394</v>
      </c>
      <c r="CZ101" s="4">
        <f t="shared" si="317"/>
        <v>2.545103092783485</v>
      </c>
      <c r="DA101" s="4">
        <f t="shared" si="318"/>
        <v>2.8374478999679376</v>
      </c>
      <c r="DB101" s="4">
        <f t="shared" si="319"/>
        <v>2.6600828289264022</v>
      </c>
      <c r="DC101" s="4">
        <f t="shared" si="320"/>
        <v>2.2141388581369714</v>
      </c>
      <c r="DD101" s="4">
        <f t="shared" si="321"/>
        <v>2.3719761231542735</v>
      </c>
      <c r="DE101" s="4">
        <f t="shared" si="322"/>
        <v>2.0576773187840791</v>
      </c>
      <c r="DF101" s="4">
        <f t="shared" si="323"/>
        <v>2.4670287044220363</v>
      </c>
      <c r="DG101" s="4">
        <f t="shared" si="324"/>
        <v>2.3209036051369258</v>
      </c>
      <c r="DH101" s="4">
        <f t="shared" si="325"/>
        <v>1.8720270062912325</v>
      </c>
      <c r="DI101" s="4">
        <f t="shared" si="326"/>
        <v>1.4663204521154771</v>
      </c>
      <c r="DJ101" s="4">
        <f t="shared" si="327"/>
        <v>0.84797092671107244</v>
      </c>
      <c r="DK101" s="4">
        <f t="shared" si="328"/>
        <v>-0.10585210948131918</v>
      </c>
      <c r="DL101" s="4">
        <f t="shared" si="329"/>
        <v>-1.0242506401566209</v>
      </c>
      <c r="DM101" s="4">
        <f t="shared" si="330"/>
        <v>-1.7010386873400618</v>
      </c>
      <c r="DN101" s="4">
        <f t="shared" si="331"/>
        <v>-2.1471471471471437</v>
      </c>
      <c r="DO101" s="4">
        <f t="shared" si="332"/>
        <v>-2.6945201332122304</v>
      </c>
      <c r="DP101" s="4">
        <f t="shared" si="333"/>
        <v>-1.68924060264799</v>
      </c>
      <c r="DQ101" s="4">
        <f t="shared" si="334"/>
        <v>0.12251148545174839</v>
      </c>
      <c r="DR101" s="4">
        <f t="shared" si="335"/>
        <v>-0.26085622218812166</v>
      </c>
      <c r="DS101" s="4">
        <f t="shared" si="336"/>
        <v>2.4113254511512139</v>
      </c>
      <c r="DT101" s="4">
        <f t="shared" si="337"/>
        <v>-4.5201238390093152</v>
      </c>
      <c r="DU101" s="4">
        <f t="shared" si="338"/>
        <v>-3.2731722239216832</v>
      </c>
      <c r="DV101" s="4">
        <f t="shared" si="339"/>
        <v>-6.276923076923091</v>
      </c>
      <c r="DW101" s="4">
        <f t="shared" si="340"/>
        <v>-7.4737961415767939</v>
      </c>
      <c r="DX101" s="4">
        <f t="shared" si="341"/>
        <v>0.24319066147859836</v>
      </c>
      <c r="DY101" s="4">
        <f t="shared" si="342"/>
        <v>0.61669829222013028</v>
      </c>
      <c r="DZ101" s="4">
        <f t="shared" si="343"/>
        <v>2.8069599474720874</v>
      </c>
      <c r="EA101" s="4">
        <f t="shared" si="344"/>
        <v>-0.77163027417500585</v>
      </c>
      <c r="EB101" s="4">
        <f t="shared" si="345"/>
        <v>-2.6524340934821145</v>
      </c>
      <c r="EC101" s="4">
        <f t="shared" si="346"/>
        <v>-0.53433914820051331</v>
      </c>
      <c r="ED101" s="4">
        <f t="shared" si="347"/>
        <v>-0.67060514130606874</v>
      </c>
      <c r="EE101" s="4">
        <f t="shared" si="348"/>
        <v>2.696889477167419</v>
      </c>
      <c r="EF101" s="4">
        <f t="shared" si="349"/>
        <v>7.2271141385612303</v>
      </c>
      <c r="EG101" s="4">
        <f t="shared" si="350"/>
        <v>1.9592352662347823</v>
      </c>
      <c r="EH101" s="4">
        <f t="shared" si="351"/>
        <v>3.6167818678668917</v>
      </c>
      <c r="EI101" s="4">
        <f t="shared" si="352"/>
        <v>8.4904140486547597</v>
      </c>
      <c r="EJ101" s="4">
        <f t="shared" si="353"/>
        <v>5.8723272389216152</v>
      </c>
      <c r="EK101" s="4">
        <f t="shared" si="354"/>
        <v>7.0044940337827377</v>
      </c>
      <c r="EL101" s="4">
        <f t="shared" si="355"/>
        <v>7.5395594166925095</v>
      </c>
      <c r="EM101" s="4">
        <f t="shared" si="356"/>
        <v>2.7472527472527375</v>
      </c>
      <c r="EN101" s="4">
        <f t="shared" si="357"/>
        <v>0.20488804331915134</v>
      </c>
      <c r="EO101" s="10">
        <f t="shared" si="358"/>
        <v>-0.93439536567704318</v>
      </c>
      <c r="EP101" s="10">
        <f t="shared" si="359"/>
        <v>-1.6972446624350823</v>
      </c>
      <c r="EQ101" s="10">
        <f t="shared" si="360"/>
        <v>-1.5953606012429455</v>
      </c>
      <c r="ER101" s="10">
        <f t="shared" si="361"/>
        <v>-0.37603329925512963</v>
      </c>
      <c r="ES101" s="10">
        <f t="shared" si="362"/>
        <v>-5.6180268051364557E-2</v>
      </c>
      <c r="ET101" s="10">
        <f t="shared" si="363"/>
        <v>0.42365027786228637</v>
      </c>
      <c r="EU101" s="10">
        <f t="shared" si="364"/>
        <v>0.50018968609923942</v>
      </c>
      <c r="EV101" s="10">
        <f t="shared" si="365"/>
        <v>0.39129174654568555</v>
      </c>
      <c r="EW101" s="10">
        <f t="shared" si="366"/>
        <v>0.39177156838954286</v>
      </c>
      <c r="EX101" s="10">
        <f t="shared" si="367"/>
        <v>0.45421626323063347</v>
      </c>
      <c r="EY101" s="10">
        <f t="shared" si="368"/>
        <v>0.6304992215761196</v>
      </c>
      <c r="EZ101" s="10">
        <f t="shared" si="369"/>
        <v>0.68714054904654986</v>
      </c>
      <c r="FA101" s="10">
        <f t="shared" si="370"/>
        <v>0.61928300770126565</v>
      </c>
      <c r="FB101" s="10">
        <f t="shared" si="371"/>
        <v>0.59670084178764515</v>
      </c>
      <c r="FC101" s="10">
        <f t="shared" si="372"/>
        <v>0.5882527212461186</v>
      </c>
      <c r="FD101" s="10">
        <f t="shared" si="373"/>
        <v>0.59047144169273036</v>
      </c>
      <c r="FE101" s="10">
        <f t="shared" si="374"/>
        <v>0.57580990236645313</v>
      </c>
      <c r="FF101" s="10">
        <f t="shared" si="375"/>
        <v>0.62721627552051462</v>
      </c>
      <c r="FG101" s="10">
        <f t="shared" si="376"/>
        <v>0.74056620526739003</v>
      </c>
      <c r="FH101" s="10">
        <f t="shared" si="377"/>
        <v>0.98676242612150133</v>
      </c>
      <c r="FI101" s="10">
        <f t="shared" si="378"/>
        <v>1.050219632606697</v>
      </c>
      <c r="FJ101" s="10">
        <f t="shared" si="379"/>
        <v>0.8091606870946455</v>
      </c>
    </row>
    <row r="102" spans="2:166" x14ac:dyDescent="0.2">
      <c r="B102" t="str">
        <f t="shared" si="219"/>
        <v xml:space="preserve">      State and local</v>
      </c>
      <c r="C102" s="4"/>
      <c r="D102" s="4"/>
      <c r="E102" s="4"/>
      <c r="F102" s="4"/>
      <c r="G102" s="4">
        <f t="shared" si="220"/>
        <v>4.0270270270270414</v>
      </c>
      <c r="H102" s="4">
        <f t="shared" si="221"/>
        <v>6.1306802904006252</v>
      </c>
      <c r="I102" s="4">
        <f t="shared" si="222"/>
        <v>4.0343571056741245</v>
      </c>
      <c r="J102" s="4">
        <f t="shared" si="223"/>
        <v>4.3648719289074878</v>
      </c>
      <c r="K102" s="4">
        <f t="shared" si="224"/>
        <v>5.8196934268641032</v>
      </c>
      <c r="L102" s="4">
        <f t="shared" si="225"/>
        <v>3.851026095768928</v>
      </c>
      <c r="M102" s="4">
        <f t="shared" si="226"/>
        <v>2.5018764073054811</v>
      </c>
      <c r="N102" s="4">
        <f t="shared" si="227"/>
        <v>4.4327573253193142</v>
      </c>
      <c r="O102" s="4">
        <f t="shared" si="228"/>
        <v>1.7186349128406553</v>
      </c>
      <c r="P102" s="4">
        <f t="shared" si="229"/>
        <v>1.7809221761405203</v>
      </c>
      <c r="Q102" s="4">
        <f t="shared" si="230"/>
        <v>2.5384427629973061</v>
      </c>
      <c r="R102" s="4">
        <f t="shared" si="231"/>
        <v>1.5347721822542182</v>
      </c>
      <c r="S102" s="4">
        <f t="shared" si="232"/>
        <v>2.1723388848660319</v>
      </c>
      <c r="T102" s="4">
        <f t="shared" si="233"/>
        <v>2.1572387344199528</v>
      </c>
      <c r="U102" s="4">
        <f t="shared" si="234"/>
        <v>0.88074268031419489</v>
      </c>
      <c r="V102" s="4">
        <f t="shared" si="235"/>
        <v>2.479924421350943</v>
      </c>
      <c r="W102" s="4">
        <f t="shared" si="236"/>
        <v>3.307347035199637</v>
      </c>
      <c r="X102" s="4">
        <f t="shared" si="237"/>
        <v>2.7217268887846036</v>
      </c>
      <c r="Y102" s="4">
        <f t="shared" si="238"/>
        <v>2.8787163756489154</v>
      </c>
      <c r="Z102" s="4">
        <f t="shared" si="239"/>
        <v>1.5902281631712478</v>
      </c>
      <c r="AA102" s="4">
        <f t="shared" si="240"/>
        <v>2.4239652412531454</v>
      </c>
      <c r="AB102" s="4">
        <f t="shared" si="241"/>
        <v>2.1014161717679336</v>
      </c>
      <c r="AC102" s="4">
        <f t="shared" si="242"/>
        <v>2.5458715596330173</v>
      </c>
      <c r="AD102" s="4">
        <f t="shared" si="243"/>
        <v>1.5880217785843698</v>
      </c>
      <c r="AE102" s="4">
        <f t="shared" si="244"/>
        <v>2.232641214554576E-2</v>
      </c>
      <c r="AF102" s="4">
        <f t="shared" si="245"/>
        <v>2.5503355704697972</v>
      </c>
      <c r="AG102" s="4">
        <f t="shared" si="246"/>
        <v>2.4379333482442256</v>
      </c>
      <c r="AH102" s="4">
        <f t="shared" si="247"/>
        <v>2.7244305493524079</v>
      </c>
      <c r="AI102" s="4">
        <f t="shared" si="248"/>
        <v>3.3705357142857384</v>
      </c>
      <c r="AJ102" s="4">
        <f t="shared" si="249"/>
        <v>1.9851657940662903</v>
      </c>
      <c r="AK102" s="4">
        <f t="shared" si="250"/>
        <v>2.576419213973824</v>
      </c>
      <c r="AL102" s="4">
        <f t="shared" si="251"/>
        <v>2.4999999999999911</v>
      </c>
      <c r="AM102" s="4">
        <f t="shared" si="252"/>
        <v>1.9218311379831654</v>
      </c>
      <c r="AN102" s="4">
        <f t="shared" si="253"/>
        <v>2.1604278074866423</v>
      </c>
      <c r="AO102" s="4">
        <f t="shared" si="254"/>
        <v>2.8522775649212351</v>
      </c>
      <c r="AP102" s="4">
        <f t="shared" si="255"/>
        <v>2.3329798515376421</v>
      </c>
      <c r="AQ102" s="4">
        <f t="shared" si="256"/>
        <v>2.8813559322033777</v>
      </c>
      <c r="AR102" s="4">
        <f t="shared" si="257"/>
        <v>1.298157453936355</v>
      </c>
      <c r="AS102" s="4">
        <f t="shared" si="258"/>
        <v>0.66225165562914245</v>
      </c>
      <c r="AT102" s="4">
        <f t="shared" si="259"/>
        <v>1.0569948186528677</v>
      </c>
      <c r="AU102" s="4">
        <f t="shared" si="260"/>
        <v>2.5329489291598062</v>
      </c>
      <c r="AV102" s="4">
        <f t="shared" si="261"/>
        <v>4.0719305498139624</v>
      </c>
      <c r="AW102" s="4">
        <f t="shared" si="262"/>
        <v>4.070723684210531</v>
      </c>
      <c r="AX102" s="4">
        <f t="shared" si="263"/>
        <v>4.7169811320754595</v>
      </c>
      <c r="AY102" s="4">
        <f t="shared" si="264"/>
        <v>3.0729062060654622</v>
      </c>
      <c r="AZ102" s="4">
        <f t="shared" si="265"/>
        <v>2.4031777557100176</v>
      </c>
      <c r="BA102" s="4">
        <f t="shared" si="266"/>
        <v>1.9755037534571196</v>
      </c>
      <c r="BB102" s="4">
        <f t="shared" si="267"/>
        <v>1.0967489228358884</v>
      </c>
      <c r="BC102" s="4">
        <f t="shared" si="268"/>
        <v>0.89633671083397815</v>
      </c>
      <c r="BD102" s="4">
        <f t="shared" si="269"/>
        <v>1.1636927851047307</v>
      </c>
      <c r="BE102" s="4">
        <f t="shared" si="270"/>
        <v>0.34870205346764216</v>
      </c>
      <c r="BF102" s="4">
        <f t="shared" si="271"/>
        <v>0.69740410693528432</v>
      </c>
      <c r="BG102" s="4">
        <f t="shared" si="272"/>
        <v>0.11587485515645035</v>
      </c>
      <c r="BH102" s="4">
        <f t="shared" si="273"/>
        <v>-0.42177914110430592</v>
      </c>
      <c r="BI102" s="4">
        <f t="shared" si="274"/>
        <v>0.5791505791505891</v>
      </c>
      <c r="BJ102" s="4">
        <f t="shared" si="275"/>
        <v>0.21161985378992387</v>
      </c>
      <c r="BK102" s="4">
        <f t="shared" si="276"/>
        <v>0.11574074074074403</v>
      </c>
      <c r="BL102" s="4">
        <f t="shared" si="277"/>
        <v>0.23103581055063938</v>
      </c>
      <c r="BM102" s="4">
        <f t="shared" si="278"/>
        <v>-9.596928982724684E-2</v>
      </c>
      <c r="BN102" s="4">
        <f t="shared" si="279"/>
        <v>0.38395085429066</v>
      </c>
      <c r="BO102" s="4">
        <f t="shared" si="280"/>
        <v>1.1175337186897893</v>
      </c>
      <c r="BP102" s="4">
        <f t="shared" si="281"/>
        <v>0.67230119093353302</v>
      </c>
      <c r="BQ102" s="4">
        <f t="shared" si="282"/>
        <v>0.51873198847263158</v>
      </c>
      <c r="BR102" s="4">
        <f t="shared" si="283"/>
        <v>0.42073054121245512</v>
      </c>
      <c r="BS102" s="4">
        <f t="shared" si="284"/>
        <v>0.26676829268292845</v>
      </c>
      <c r="BT102" s="4">
        <f t="shared" si="285"/>
        <v>0.70597214272085651</v>
      </c>
      <c r="BU102" s="4">
        <f t="shared" si="286"/>
        <v>1.5481651376146655</v>
      </c>
      <c r="BV102" s="4">
        <f t="shared" si="287"/>
        <v>1.4663873547895667</v>
      </c>
      <c r="BW102" s="4">
        <f t="shared" si="288"/>
        <v>1.8814139110604255</v>
      </c>
      <c r="BX102" s="4">
        <f t="shared" si="289"/>
        <v>1.5725653656688099</v>
      </c>
      <c r="BY102" s="4">
        <f t="shared" si="290"/>
        <v>2.898550724637694</v>
      </c>
      <c r="BZ102" s="4">
        <f t="shared" si="291"/>
        <v>2.8716216216216228</v>
      </c>
      <c r="CA102" s="4">
        <f t="shared" si="292"/>
        <v>1.8466703973139209</v>
      </c>
      <c r="CB102" s="4">
        <f t="shared" si="293"/>
        <v>1.8839768699869364</v>
      </c>
      <c r="CC102" s="4">
        <f t="shared" si="294"/>
        <v>-0.32924821657217551</v>
      </c>
      <c r="CD102" s="4">
        <f t="shared" si="295"/>
        <v>-0.83926290822844418</v>
      </c>
      <c r="CE102" s="4">
        <f t="shared" si="296"/>
        <v>-0.32967032967030629</v>
      </c>
      <c r="CF102" s="4">
        <f t="shared" si="297"/>
        <v>-0.14646649578906601</v>
      </c>
      <c r="CG102" s="4">
        <f t="shared" si="298"/>
        <v>0.2018719031014804</v>
      </c>
      <c r="CH102" s="4">
        <f t="shared" si="299"/>
        <v>-0.44158233670650304</v>
      </c>
      <c r="CI102" s="4">
        <f t="shared" si="300"/>
        <v>-1.0474090407938341</v>
      </c>
      <c r="CJ102" s="4">
        <f t="shared" si="301"/>
        <v>-1.521818848551526</v>
      </c>
      <c r="CK102" s="4">
        <f t="shared" si="302"/>
        <v>-2.3076923076922995</v>
      </c>
      <c r="CL102" s="4">
        <f t="shared" si="303"/>
        <v>-0.97948623175014848</v>
      </c>
      <c r="CM102" s="4">
        <f t="shared" si="304"/>
        <v>-9.2850510677799925E-2</v>
      </c>
      <c r="CN102" s="4">
        <f t="shared" si="305"/>
        <v>0.13032954757028481</v>
      </c>
      <c r="CO102" s="4">
        <f t="shared" si="306"/>
        <v>0.89988751406073764</v>
      </c>
      <c r="CP102" s="4">
        <f t="shared" si="307"/>
        <v>1.1198208286674172</v>
      </c>
      <c r="CQ102" s="4">
        <f t="shared" si="308"/>
        <v>1.1524163568773282</v>
      </c>
      <c r="CR102" s="4">
        <f t="shared" si="309"/>
        <v>1.3201933804388277</v>
      </c>
      <c r="CS102" s="4">
        <f t="shared" si="310"/>
        <v>1.5235971757711075</v>
      </c>
      <c r="CT102" s="4">
        <f t="shared" si="311"/>
        <v>1.864156515319304</v>
      </c>
      <c r="CU102" s="4">
        <f t="shared" si="312"/>
        <v>1.7089305402425481</v>
      </c>
      <c r="CV102" s="4">
        <f t="shared" si="313"/>
        <v>1.7067351807670939</v>
      </c>
      <c r="CW102" s="4">
        <f t="shared" si="314"/>
        <v>2.0863836017569692</v>
      </c>
      <c r="CX102" s="4">
        <f t="shared" si="315"/>
        <v>1.8481608987135356</v>
      </c>
      <c r="CY102" s="4">
        <f t="shared" si="316"/>
        <v>2.3486901535682003</v>
      </c>
      <c r="CZ102" s="4">
        <f t="shared" si="317"/>
        <v>2.9411764705882248</v>
      </c>
      <c r="DA102" s="4">
        <f t="shared" si="318"/>
        <v>3.1552527787737317</v>
      </c>
      <c r="DB102" s="4">
        <f t="shared" si="319"/>
        <v>2.8998398861412644</v>
      </c>
      <c r="DC102" s="4">
        <f t="shared" si="320"/>
        <v>2.4183583406884424</v>
      </c>
      <c r="DD102" s="4">
        <f t="shared" si="321"/>
        <v>2.5942156003505801</v>
      </c>
      <c r="DE102" s="4">
        <f t="shared" si="322"/>
        <v>2.2419186652763212</v>
      </c>
      <c r="DF102" s="4">
        <f t="shared" si="323"/>
        <v>2.6625172890733184</v>
      </c>
      <c r="DG102" s="4">
        <f t="shared" si="324"/>
        <v>2.4301964839710477</v>
      </c>
      <c r="DH102" s="4">
        <f t="shared" si="325"/>
        <v>2.0331453955236389</v>
      </c>
      <c r="DI102" s="4">
        <f t="shared" si="326"/>
        <v>1.6318204997450403</v>
      </c>
      <c r="DJ102" s="4">
        <f t="shared" si="327"/>
        <v>1.0272819131020405</v>
      </c>
      <c r="DK102" s="4">
        <f t="shared" si="328"/>
        <v>0.15143866733973166</v>
      </c>
      <c r="DL102" s="4">
        <f t="shared" si="329"/>
        <v>-0.8707300736771284</v>
      </c>
      <c r="DM102" s="4">
        <f t="shared" si="330"/>
        <v>-1.6390700786084733</v>
      </c>
      <c r="DN102" s="4">
        <f t="shared" si="331"/>
        <v>-2.117019503250539</v>
      </c>
      <c r="DO102" s="4">
        <f t="shared" si="332"/>
        <v>-2.7385752688172116</v>
      </c>
      <c r="DP102" s="4">
        <f t="shared" si="333"/>
        <v>-1.6722972972972983</v>
      </c>
      <c r="DQ102" s="4">
        <f t="shared" si="334"/>
        <v>0.27206257439209569</v>
      </c>
      <c r="DR102" s="4">
        <f t="shared" si="335"/>
        <v>-0.15326975476838145</v>
      </c>
      <c r="DS102" s="4">
        <f t="shared" si="336"/>
        <v>2.6256693729487024</v>
      </c>
      <c r="DT102" s="4">
        <f t="shared" si="337"/>
        <v>-5.1365744717402855</v>
      </c>
      <c r="DU102" s="4">
        <f t="shared" si="338"/>
        <v>-4.4259793115143271</v>
      </c>
      <c r="DV102" s="4">
        <f t="shared" si="339"/>
        <v>-7.3170731707317245</v>
      </c>
      <c r="DW102" s="4">
        <f t="shared" si="340"/>
        <v>-8.3655950176737885</v>
      </c>
      <c r="DX102" s="4">
        <f t="shared" si="341"/>
        <v>0.2716407098877216</v>
      </c>
      <c r="DY102" s="4">
        <f t="shared" si="342"/>
        <v>1.5259048970901468</v>
      </c>
      <c r="DZ102" s="4">
        <f t="shared" si="343"/>
        <v>3.5149061464851084</v>
      </c>
      <c r="EA102" s="4">
        <f t="shared" si="344"/>
        <v>-0.58780308596619868</v>
      </c>
      <c r="EB102" s="4">
        <f t="shared" si="345"/>
        <v>-2.5103846848473665</v>
      </c>
      <c r="EC102" s="4">
        <f t="shared" si="346"/>
        <v>-0.15728766165673536</v>
      </c>
      <c r="ED102" s="4">
        <f t="shared" si="347"/>
        <v>-0.37333333333332552</v>
      </c>
      <c r="EE102" s="4">
        <f t="shared" si="348"/>
        <v>3.2150776053214924</v>
      </c>
      <c r="EF102" s="4">
        <f t="shared" si="349"/>
        <v>7.9473879214523757</v>
      </c>
      <c r="EG102" s="4">
        <f t="shared" si="350"/>
        <v>1.87292140731663</v>
      </c>
      <c r="EH102" s="4">
        <f t="shared" si="351"/>
        <v>3.6759457530335604</v>
      </c>
      <c r="EI102" s="4">
        <f t="shared" si="352"/>
        <v>9.0941639813820316</v>
      </c>
      <c r="EJ102" s="4">
        <f t="shared" si="353"/>
        <v>6.2296207310794882</v>
      </c>
      <c r="EK102" s="4">
        <f t="shared" si="354"/>
        <v>7.5429553264604765</v>
      </c>
      <c r="EL102" s="4">
        <f t="shared" si="355"/>
        <v>8.1583476764199645</v>
      </c>
      <c r="EM102" s="4">
        <f t="shared" si="356"/>
        <v>2.8880866425992746</v>
      </c>
      <c r="EN102" s="4">
        <f t="shared" si="357"/>
        <v>0.35541195476571641</v>
      </c>
      <c r="EO102" s="10">
        <f t="shared" si="358"/>
        <v>-0.73853650742929933</v>
      </c>
      <c r="EP102" s="10">
        <f t="shared" si="359"/>
        <v>-1.1351050286441788</v>
      </c>
      <c r="EQ102" s="10">
        <f t="shared" si="360"/>
        <v>-0.95626794258373282</v>
      </c>
      <c r="ER102" s="10">
        <f t="shared" si="361"/>
        <v>0.16899549259499214</v>
      </c>
      <c r="ES102" s="10">
        <f t="shared" si="362"/>
        <v>0.41421104095995531</v>
      </c>
      <c r="ET102" s="10">
        <f t="shared" si="363"/>
        <v>0.51861759919649142</v>
      </c>
      <c r="EU102" s="10">
        <f t="shared" si="364"/>
        <v>0.55656628409277431</v>
      </c>
      <c r="EV102" s="10">
        <f t="shared" si="365"/>
        <v>0.44133401087473878</v>
      </c>
      <c r="EW102" s="10">
        <f t="shared" si="366"/>
        <v>0.43813353479171813</v>
      </c>
      <c r="EX102" s="10">
        <f t="shared" si="367"/>
        <v>0.51272320249036163</v>
      </c>
      <c r="EY102" s="10">
        <f t="shared" si="368"/>
        <v>0.70361536077943043</v>
      </c>
      <c r="EZ102" s="10">
        <f t="shared" si="369"/>
        <v>0.76430889157690363</v>
      </c>
      <c r="FA102" s="10">
        <f t="shared" si="370"/>
        <v>0.67259914948381017</v>
      </c>
      <c r="FB102" s="10">
        <f t="shared" si="371"/>
        <v>0.63432495197874861</v>
      </c>
      <c r="FC102" s="10">
        <f t="shared" si="372"/>
        <v>0.61001411614742818</v>
      </c>
      <c r="FD102" s="10">
        <f t="shared" si="373"/>
        <v>0.6020741762625903</v>
      </c>
      <c r="FE102" s="10">
        <f t="shared" si="374"/>
        <v>0.58606661460567366</v>
      </c>
      <c r="FF102" s="10">
        <f t="shared" si="375"/>
        <v>0.64219987414362301</v>
      </c>
      <c r="FG102" s="10">
        <f t="shared" si="376"/>
        <v>0.71745991404326137</v>
      </c>
      <c r="FH102" s="10">
        <f t="shared" si="377"/>
        <v>0.79881357007636211</v>
      </c>
      <c r="FI102" s="10">
        <f t="shared" si="378"/>
        <v>0.89906074983983064</v>
      </c>
      <c r="FJ102" s="10">
        <f t="shared" si="379"/>
        <v>0.87688293645831195</v>
      </c>
    </row>
    <row r="103" spans="2:166" x14ac:dyDescent="0.2">
      <c r="B103" t="str">
        <f t="shared" si="219"/>
        <v xml:space="preserve">      Federal</v>
      </c>
      <c r="C103" s="4"/>
      <c r="D103" s="4"/>
      <c r="E103" s="4"/>
      <c r="F103" s="4"/>
      <c r="G103" s="4">
        <f t="shared" si="220"/>
        <v>-2.9096477794793296</v>
      </c>
      <c r="H103" s="4">
        <f t="shared" si="221"/>
        <v>-4.633781763826617</v>
      </c>
      <c r="I103" s="4">
        <f t="shared" si="222"/>
        <v>0.15337423312884457</v>
      </c>
      <c r="J103" s="4">
        <f t="shared" si="223"/>
        <v>1.7295597484276559</v>
      </c>
      <c r="K103" s="4">
        <f t="shared" si="224"/>
        <v>2.3659305993690927</v>
      </c>
      <c r="L103" s="4">
        <f t="shared" si="225"/>
        <v>1.8808777429467183</v>
      </c>
      <c r="M103" s="4">
        <f t="shared" si="226"/>
        <v>0.15313935681471325</v>
      </c>
      <c r="N103" s="4">
        <f t="shared" si="227"/>
        <v>1.5455950540958385</v>
      </c>
      <c r="O103" s="4">
        <f t="shared" si="228"/>
        <v>2.4653312788906145</v>
      </c>
      <c r="P103" s="4">
        <f t="shared" si="229"/>
        <v>2.7692307692307683</v>
      </c>
      <c r="Q103" s="4">
        <f t="shared" si="230"/>
        <v>3.2110091743119185</v>
      </c>
      <c r="R103" s="4">
        <f t="shared" si="231"/>
        <v>2.1308980213089912</v>
      </c>
      <c r="S103" s="4">
        <f t="shared" si="232"/>
        <v>0.60150375939849177</v>
      </c>
      <c r="T103" s="4">
        <f t="shared" si="233"/>
        <v>0.14970059880239361</v>
      </c>
      <c r="U103" s="4">
        <f t="shared" si="234"/>
        <v>-1.185185185185178</v>
      </c>
      <c r="V103" s="4">
        <f t="shared" si="235"/>
        <v>-0.74515648286140879</v>
      </c>
      <c r="W103" s="4">
        <f t="shared" si="236"/>
        <v>-1.4947683109118204</v>
      </c>
      <c r="X103" s="4">
        <f t="shared" si="237"/>
        <v>-1.6442451420029758</v>
      </c>
      <c r="Y103" s="4">
        <f t="shared" si="238"/>
        <v>-1.6491754122938573</v>
      </c>
      <c r="Z103" s="4">
        <f t="shared" si="239"/>
        <v>-2.1021021021021102</v>
      </c>
      <c r="AA103" s="4">
        <f t="shared" si="240"/>
        <v>-1.2139605462822223</v>
      </c>
      <c r="AB103" s="4">
        <f t="shared" si="241"/>
        <v>-1.9756838905775287</v>
      </c>
      <c r="AC103" s="4">
        <f t="shared" si="242"/>
        <v>-2.286585365853655</v>
      </c>
      <c r="AD103" s="4">
        <f t="shared" si="243"/>
        <v>-0.92024539877298972</v>
      </c>
      <c r="AE103" s="4">
        <f t="shared" si="244"/>
        <v>-0.46082949308756671</v>
      </c>
      <c r="AF103" s="4">
        <f t="shared" si="245"/>
        <v>0.62015503875969546</v>
      </c>
      <c r="AG103" s="4">
        <f t="shared" si="246"/>
        <v>2.9641185647425905</v>
      </c>
      <c r="AH103" s="4">
        <f t="shared" si="247"/>
        <v>1.5479876160990669</v>
      </c>
      <c r="AI103" s="4">
        <f t="shared" si="248"/>
        <v>3.0864197530864113</v>
      </c>
      <c r="AJ103" s="4">
        <f t="shared" si="249"/>
        <v>2.7734976887519247</v>
      </c>
      <c r="AK103" s="4">
        <f t="shared" si="250"/>
        <v>2.7272727272727337</v>
      </c>
      <c r="AL103" s="4">
        <f t="shared" si="251"/>
        <v>5.0304878048780477</v>
      </c>
      <c r="AM103" s="4">
        <f t="shared" si="252"/>
        <v>4.7904191616766623</v>
      </c>
      <c r="AN103" s="4">
        <f t="shared" si="253"/>
        <v>3.2983508245876925</v>
      </c>
      <c r="AO103" s="4">
        <f t="shared" si="254"/>
        <v>1.327433628318575</v>
      </c>
      <c r="AP103" s="4">
        <f t="shared" si="255"/>
        <v>1.0159651669085612</v>
      </c>
      <c r="AQ103" s="4">
        <f t="shared" si="256"/>
        <v>-0.71428571428572285</v>
      </c>
      <c r="AR103" s="4">
        <f t="shared" si="257"/>
        <v>11.32075471698113</v>
      </c>
      <c r="AS103" s="4">
        <f t="shared" si="258"/>
        <v>3.3478893740902516</v>
      </c>
      <c r="AT103" s="4">
        <f t="shared" si="259"/>
        <v>-0.14367816091953589</v>
      </c>
      <c r="AU103" s="4">
        <f t="shared" si="260"/>
        <v>2.1582733812949728</v>
      </c>
      <c r="AV103" s="4">
        <f t="shared" si="261"/>
        <v>-7.6923076923076756</v>
      </c>
      <c r="AW103" s="4">
        <f t="shared" si="262"/>
        <v>0.14084507042253502</v>
      </c>
      <c r="AX103" s="4">
        <f t="shared" si="263"/>
        <v>2.7338129496402797</v>
      </c>
      <c r="AY103" s="4">
        <f t="shared" si="264"/>
        <v>0.42253521126760507</v>
      </c>
      <c r="AZ103" s="4">
        <f t="shared" si="265"/>
        <v>0.70621468926552744</v>
      </c>
      <c r="BA103" s="4">
        <f t="shared" si="266"/>
        <v>0.56258790436005679</v>
      </c>
      <c r="BB103" s="4">
        <f t="shared" si="267"/>
        <v>5.0420168067226934</v>
      </c>
      <c r="BC103" s="4">
        <f t="shared" si="268"/>
        <v>5.4698457223001373</v>
      </c>
      <c r="BD103" s="4">
        <f t="shared" si="269"/>
        <v>4.9088359046283614</v>
      </c>
      <c r="BE103" s="4">
        <f t="shared" si="270"/>
        <v>3.6363636363636376</v>
      </c>
      <c r="BF103" s="4">
        <f t="shared" si="271"/>
        <v>-0.53333333333333011</v>
      </c>
      <c r="BG103" s="4">
        <f t="shared" si="272"/>
        <v>-1.5957446808510412</v>
      </c>
      <c r="BH103" s="4">
        <f t="shared" si="273"/>
        <v>-1.0695187165775555</v>
      </c>
      <c r="BI103" s="4">
        <f t="shared" si="274"/>
        <v>-0.40485829959513442</v>
      </c>
      <c r="BJ103" s="4">
        <f t="shared" si="275"/>
        <v>-0.67024128686327122</v>
      </c>
      <c r="BK103" s="4">
        <f t="shared" si="276"/>
        <v>-1.3513513513513598</v>
      </c>
      <c r="BL103" s="4">
        <f t="shared" si="277"/>
        <v>-1.4864864864865046</v>
      </c>
      <c r="BM103" s="4">
        <f t="shared" si="278"/>
        <v>-1.084010840108407</v>
      </c>
      <c r="BN103" s="4">
        <f t="shared" si="279"/>
        <v>-3.1039136302294046</v>
      </c>
      <c r="BO103" s="4">
        <f t="shared" si="280"/>
        <v>-2.3287671232876672</v>
      </c>
      <c r="BP103" s="4">
        <f t="shared" si="281"/>
        <v>-2.6063100137174167</v>
      </c>
      <c r="BQ103" s="4">
        <f t="shared" si="282"/>
        <v>-2.7397260273972601</v>
      </c>
      <c r="BR103" s="4">
        <f t="shared" si="283"/>
        <v>-0.97493036211701023</v>
      </c>
      <c r="BS103" s="4">
        <f t="shared" si="284"/>
        <v>-0.42075736325386526</v>
      </c>
      <c r="BT103" s="4">
        <f t="shared" si="285"/>
        <v>-0.14084507042252392</v>
      </c>
      <c r="BU103" s="4">
        <f t="shared" si="286"/>
        <v>-0.14084507042252392</v>
      </c>
      <c r="BV103" s="4">
        <f t="shared" si="287"/>
        <v>0.14064697608999754</v>
      </c>
      <c r="BW103" s="4">
        <f t="shared" si="288"/>
        <v>0.70422535211267512</v>
      </c>
      <c r="BX103" s="4">
        <f t="shared" si="289"/>
        <v>0.84626234132580969</v>
      </c>
      <c r="BY103" s="4">
        <f t="shared" si="290"/>
        <v>1.4104372355430161</v>
      </c>
      <c r="BZ103" s="4">
        <f t="shared" si="291"/>
        <v>1.4044943820224587</v>
      </c>
      <c r="CA103" s="4">
        <f t="shared" si="292"/>
        <v>1.2587412587412583</v>
      </c>
      <c r="CB103" s="4">
        <f t="shared" si="293"/>
        <v>4.3356643356643465</v>
      </c>
      <c r="CC103" s="4">
        <f t="shared" si="294"/>
        <v>1.8080667593880495</v>
      </c>
      <c r="CD103" s="4">
        <f t="shared" si="295"/>
        <v>0.55401662049863187</v>
      </c>
      <c r="CE103" s="4">
        <f t="shared" si="296"/>
        <v>-2.2099447513812098</v>
      </c>
      <c r="CF103" s="4">
        <f t="shared" si="297"/>
        <v>5.4959785522788129</v>
      </c>
      <c r="CG103" s="4">
        <f t="shared" si="298"/>
        <v>-1.0928961748633892</v>
      </c>
      <c r="CH103" s="4">
        <f t="shared" si="299"/>
        <v>-2.3415977961432466</v>
      </c>
      <c r="CI103" s="4">
        <f t="shared" si="300"/>
        <v>0.28248587570620654</v>
      </c>
      <c r="CJ103" s="4">
        <f t="shared" si="301"/>
        <v>-10.165184243964443</v>
      </c>
      <c r="CK103" s="4">
        <f t="shared" si="302"/>
        <v>-3.3149171270718147</v>
      </c>
      <c r="CL103" s="4">
        <f t="shared" si="303"/>
        <v>-1.833568406205921</v>
      </c>
      <c r="CM103" s="4">
        <f t="shared" si="304"/>
        <v>-2.2535211267605604</v>
      </c>
      <c r="CN103" s="4">
        <f t="shared" si="305"/>
        <v>-2.1216407355021172</v>
      </c>
      <c r="CO103" s="4">
        <f t="shared" si="306"/>
        <v>-1.4285714285714346</v>
      </c>
      <c r="CP103" s="4">
        <f t="shared" si="307"/>
        <v>-1.0057471264367734</v>
      </c>
      <c r="CQ103" s="4">
        <f t="shared" si="308"/>
        <v>-1.2968299711815456</v>
      </c>
      <c r="CR103" s="4">
        <f t="shared" si="309"/>
        <v>-2.1676300578034713</v>
      </c>
      <c r="CS103" s="4">
        <f t="shared" si="310"/>
        <v>-2.753623188405796</v>
      </c>
      <c r="CT103" s="4">
        <f t="shared" si="311"/>
        <v>-3.1930333817126288</v>
      </c>
      <c r="CU103" s="4">
        <f t="shared" si="312"/>
        <v>-2.3357664233576658</v>
      </c>
      <c r="CV103" s="4">
        <f t="shared" si="313"/>
        <v>-1.6248153618906636</v>
      </c>
      <c r="CW103" s="4">
        <f t="shared" si="314"/>
        <v>-1.6393442622950838</v>
      </c>
      <c r="CX103" s="4">
        <f t="shared" si="315"/>
        <v>-1.4992503748125996</v>
      </c>
      <c r="CY103" s="4">
        <f t="shared" si="316"/>
        <v>-1.6442451420029758</v>
      </c>
      <c r="CZ103" s="4">
        <f t="shared" si="317"/>
        <v>-0.75075075075075048</v>
      </c>
      <c r="DA103" s="4">
        <f t="shared" si="318"/>
        <v>0.15151515151516914</v>
      </c>
      <c r="DB103" s="4">
        <f t="shared" si="319"/>
        <v>0.60882800608830223</v>
      </c>
      <c r="DC103" s="4">
        <f t="shared" si="320"/>
        <v>0.45592705167172287</v>
      </c>
      <c r="DD103" s="4">
        <f t="shared" si="321"/>
        <v>0.45385779122542047</v>
      </c>
      <c r="DE103" s="4">
        <f t="shared" si="322"/>
        <v>0.45385779122542047</v>
      </c>
      <c r="DF103" s="4">
        <f t="shared" si="323"/>
        <v>0.75642965204234525</v>
      </c>
      <c r="DG103" s="4">
        <f t="shared" si="324"/>
        <v>1.3615733736762614</v>
      </c>
      <c r="DH103" s="4">
        <f t="shared" si="325"/>
        <v>0.45180722891564606</v>
      </c>
      <c r="DI103" s="4">
        <f t="shared" si="326"/>
        <v>0</v>
      </c>
      <c r="DJ103" s="4">
        <f t="shared" si="327"/>
        <v>-0.75075075075073938</v>
      </c>
      <c r="DK103" s="4">
        <f t="shared" si="328"/>
        <v>-2.3880597014925398</v>
      </c>
      <c r="DL103" s="4">
        <f t="shared" si="329"/>
        <v>-2.398800599700146</v>
      </c>
      <c r="DM103" s="4">
        <f t="shared" si="330"/>
        <v>-2.259036144578308</v>
      </c>
      <c r="DN103" s="4">
        <f t="shared" si="331"/>
        <v>-2.4205748865355647</v>
      </c>
      <c r="DO103" s="4">
        <f t="shared" si="332"/>
        <v>-2.2935779816513735</v>
      </c>
      <c r="DP103" s="4">
        <f t="shared" si="333"/>
        <v>-1.8433179723502446</v>
      </c>
      <c r="DQ103" s="4">
        <f t="shared" si="334"/>
        <v>-1.2326656394453073</v>
      </c>
      <c r="DR103" s="4">
        <f t="shared" si="335"/>
        <v>-1.2403100775193798</v>
      </c>
      <c r="DS103" s="4">
        <f t="shared" si="336"/>
        <v>0.46948356807510194</v>
      </c>
      <c r="DT103" s="4">
        <f t="shared" si="337"/>
        <v>1.0954616588419341</v>
      </c>
      <c r="DU103" s="4">
        <f t="shared" si="338"/>
        <v>7.3322932917316841</v>
      </c>
      <c r="DV103" s="4">
        <f t="shared" si="339"/>
        <v>3.2967032967033072</v>
      </c>
      <c r="DW103" s="4">
        <f t="shared" si="340"/>
        <v>0.77881619937694158</v>
      </c>
      <c r="DX103" s="4">
        <f t="shared" si="341"/>
        <v>0</v>
      </c>
      <c r="DY103" s="4">
        <f t="shared" si="342"/>
        <v>-6.831395348837221</v>
      </c>
      <c r="DZ103" s="4">
        <f t="shared" si="343"/>
        <v>-3.0395136778115672</v>
      </c>
      <c r="EA103" s="4">
        <f t="shared" si="344"/>
        <v>-2.3183925811437356</v>
      </c>
      <c r="EB103" s="4">
        <f t="shared" si="345"/>
        <v>-3.8699690402476783</v>
      </c>
      <c r="EC103" s="4">
        <f t="shared" si="346"/>
        <v>-3.9001560062402407</v>
      </c>
      <c r="ED103" s="4">
        <f t="shared" si="347"/>
        <v>-3.2915360501567514</v>
      </c>
      <c r="EE103" s="4">
        <f t="shared" si="348"/>
        <v>-1.7405063291139111</v>
      </c>
      <c r="EF103" s="4">
        <f t="shared" si="349"/>
        <v>0.96618357487923134</v>
      </c>
      <c r="EG103" s="4">
        <f t="shared" si="350"/>
        <v>2.759740259740262</v>
      </c>
      <c r="EH103" s="4">
        <f t="shared" si="351"/>
        <v>3.0794165316045508</v>
      </c>
      <c r="EI103" s="4">
        <f t="shared" si="352"/>
        <v>3.0595813204508771</v>
      </c>
      <c r="EJ103" s="4">
        <f t="shared" si="353"/>
        <v>2.5518341307815273</v>
      </c>
      <c r="EK103" s="4">
        <f t="shared" si="354"/>
        <v>2.0537124802527673</v>
      </c>
      <c r="EL103" s="4">
        <f t="shared" si="355"/>
        <v>1.8867924528301883</v>
      </c>
      <c r="EM103" s="4">
        <f t="shared" si="356"/>
        <v>1.4062500000000089</v>
      </c>
      <c r="EN103" s="4">
        <f t="shared" si="357"/>
        <v>-1.2441679626749691</v>
      </c>
      <c r="EO103" s="10">
        <f t="shared" si="358"/>
        <v>-2.8320897832817327</v>
      </c>
      <c r="EP103" s="10">
        <f t="shared" si="359"/>
        <v>-7.148657407407411</v>
      </c>
      <c r="EQ103" s="10">
        <f t="shared" si="360"/>
        <v>-7.7700154083204858</v>
      </c>
      <c r="ER103" s="10">
        <f t="shared" si="361"/>
        <v>-5.7079212598425189</v>
      </c>
      <c r="ES103" s="10">
        <f t="shared" si="362"/>
        <v>-4.712263585090259</v>
      </c>
      <c r="ET103" s="10">
        <f t="shared" si="363"/>
        <v>-0.55689376038661198</v>
      </c>
      <c r="EU103" s="10">
        <f t="shared" si="364"/>
        <v>-8.4300551010851876E-2</v>
      </c>
      <c r="EV103" s="10">
        <f t="shared" si="365"/>
        <v>-0.12841652850490437</v>
      </c>
      <c r="EW103" s="10">
        <f t="shared" si="366"/>
        <v>-9.1786741781330061E-2</v>
      </c>
      <c r="EX103" s="10">
        <f t="shared" si="367"/>
        <v>-0.15658687738789867</v>
      </c>
      <c r="EY103" s="10">
        <f t="shared" si="368"/>
        <v>-0.13267722065050114</v>
      </c>
      <c r="EZ103" s="10">
        <f t="shared" si="369"/>
        <v>-0.11985234431989289</v>
      </c>
      <c r="FA103" s="10">
        <f t="shared" si="370"/>
        <v>6.0444133856663029E-2</v>
      </c>
      <c r="FB103" s="10">
        <f t="shared" si="371"/>
        <v>0.20147672597305988</v>
      </c>
      <c r="FC103" s="10">
        <f t="shared" si="372"/>
        <v>0.3587797570463902</v>
      </c>
      <c r="FD103" s="10">
        <f t="shared" si="373"/>
        <v>0.46798001102015263</v>
      </c>
      <c r="FE103" s="10">
        <f t="shared" si="374"/>
        <v>0.46790820048505655</v>
      </c>
      <c r="FF103" s="10">
        <f t="shared" si="375"/>
        <v>0.46915039224502131</v>
      </c>
      <c r="FG103" s="10">
        <f t="shared" si="376"/>
        <v>0.98450595528256635</v>
      </c>
      <c r="FH103" s="10">
        <f t="shared" si="377"/>
        <v>2.9714320567699293</v>
      </c>
      <c r="FI103" s="10">
        <f t="shared" si="378"/>
        <v>2.646655200723913</v>
      </c>
      <c r="FJ103" s="10">
        <f t="shared" si="379"/>
        <v>9.3431836661395096E-2</v>
      </c>
    </row>
    <row r="104" spans="2:166"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row>
    <row r="105" spans="2:166" x14ac:dyDescent="0.2">
      <c r="B105" t="str">
        <f>B24</f>
        <v>Personal income (mil. $2012)</v>
      </c>
      <c r="C105" s="4"/>
      <c r="D105" s="4"/>
      <c r="E105" s="4"/>
      <c r="F105" s="4"/>
      <c r="G105" s="4">
        <f t="shared" ref="G105:P108" si="380">100*(G24/C24-1)</f>
        <v>3.1850692684610271</v>
      </c>
      <c r="H105" s="4">
        <f t="shared" si="380"/>
        <v>2.5898868734605118</v>
      </c>
      <c r="I105" s="4">
        <f t="shared" si="380"/>
        <v>2.6057337831783212</v>
      </c>
      <c r="J105" s="4">
        <f t="shared" si="380"/>
        <v>3.2791602372428619</v>
      </c>
      <c r="K105" s="4">
        <f t="shared" si="380"/>
        <v>4.0833599020734246</v>
      </c>
      <c r="L105" s="4">
        <f t="shared" si="380"/>
        <v>4.1651777882029561</v>
      </c>
      <c r="M105" s="4">
        <f t="shared" si="380"/>
        <v>4.5930540702815437</v>
      </c>
      <c r="N105" s="4">
        <f t="shared" si="380"/>
        <v>6.0156059216302404</v>
      </c>
      <c r="O105" s="4">
        <f t="shared" si="380"/>
        <v>2.6214048570684989</v>
      </c>
      <c r="P105" s="4">
        <f t="shared" si="380"/>
        <v>2.4750042895602897</v>
      </c>
      <c r="Q105" s="4">
        <f t="shared" ref="Q105:Z108" si="381">100*(Q24/M24-1)</f>
        <v>0.64400458909179559</v>
      </c>
      <c r="R105" s="4">
        <f t="shared" si="381"/>
        <v>-1.3498138870643328</v>
      </c>
      <c r="S105" s="4">
        <f t="shared" si="381"/>
        <v>1.1125424408609863</v>
      </c>
      <c r="T105" s="4">
        <f t="shared" si="381"/>
        <v>2.0981614143279259</v>
      </c>
      <c r="U105" s="4">
        <f t="shared" si="381"/>
        <v>3.3884031633984346</v>
      </c>
      <c r="V105" s="4">
        <f t="shared" si="381"/>
        <v>5.1930834004723092</v>
      </c>
      <c r="W105" s="4">
        <f t="shared" si="381"/>
        <v>4.6436677551962013</v>
      </c>
      <c r="X105" s="4">
        <f t="shared" si="381"/>
        <v>3.7895271675804532</v>
      </c>
      <c r="Y105" s="4">
        <f t="shared" si="381"/>
        <v>4.3883362407374893</v>
      </c>
      <c r="Z105" s="4">
        <f t="shared" si="381"/>
        <v>2.8686756348138109</v>
      </c>
      <c r="AA105" s="4">
        <f t="shared" ref="AA105:AJ108" si="382">100*(AA24/W24-1)</f>
        <v>4.985373380077518</v>
      </c>
      <c r="AB105" s="4">
        <f t="shared" si="382"/>
        <v>5.9086720538097159</v>
      </c>
      <c r="AC105" s="4">
        <f t="shared" si="382"/>
        <v>6.3782063050442872</v>
      </c>
      <c r="AD105" s="4">
        <f t="shared" si="382"/>
        <v>6.8670121447149235</v>
      </c>
      <c r="AE105" s="4">
        <f t="shared" si="382"/>
        <v>6.7939181221788214</v>
      </c>
      <c r="AF105" s="4">
        <f t="shared" si="382"/>
        <v>6.5879897723059466</v>
      </c>
      <c r="AG105" s="4">
        <f t="shared" si="382"/>
        <v>6.3014599157780626</v>
      </c>
      <c r="AH105" s="4">
        <f t="shared" si="382"/>
        <v>7.4218158998630157</v>
      </c>
      <c r="AI105" s="4">
        <f t="shared" si="382"/>
        <v>10.505465232916933</v>
      </c>
      <c r="AJ105" s="4">
        <f t="shared" si="382"/>
        <v>11.639230976144589</v>
      </c>
      <c r="AK105" s="4">
        <f t="shared" ref="AK105:AT108" si="383">100*(AK24/AG24-1)</f>
        <v>12.959681006859935</v>
      </c>
      <c r="AL105" s="4">
        <f t="shared" si="383"/>
        <v>12.587769996863397</v>
      </c>
      <c r="AM105" s="4">
        <f t="shared" si="383"/>
        <v>9.3000275090493911</v>
      </c>
      <c r="AN105" s="4">
        <f t="shared" si="383"/>
        <v>6.1952264507919352</v>
      </c>
      <c r="AO105" s="4">
        <f t="shared" si="383"/>
        <v>6.5629031839859131</v>
      </c>
      <c r="AP105" s="4">
        <f t="shared" si="383"/>
        <v>7.9514249015114613</v>
      </c>
      <c r="AQ105" s="4">
        <f t="shared" si="383"/>
        <v>7.1026798392593404</v>
      </c>
      <c r="AR105" s="4">
        <f t="shared" si="383"/>
        <v>6.0745144965447251</v>
      </c>
      <c r="AS105" s="4">
        <f t="shared" si="383"/>
        <v>2.5084756964949939</v>
      </c>
      <c r="AT105" s="4">
        <f t="shared" si="383"/>
        <v>-0.15042973433775364</v>
      </c>
      <c r="AU105" s="4">
        <f t="shared" ref="AU105:BD108" si="384">100*(AU24/AQ24-1)</f>
        <v>-1.3605323260408642</v>
      </c>
      <c r="AV105" s="4">
        <f t="shared" si="384"/>
        <v>1.1438313954858614</v>
      </c>
      <c r="AW105" s="4">
        <f t="shared" si="384"/>
        <v>-0.2908108006243415</v>
      </c>
      <c r="AX105" s="4">
        <f t="shared" si="384"/>
        <v>-0.51245167653081181</v>
      </c>
      <c r="AY105" s="4">
        <f t="shared" si="384"/>
        <v>-0.3841514979982974</v>
      </c>
      <c r="AZ105" s="4">
        <f t="shared" si="384"/>
        <v>-1.9405241328217526</v>
      </c>
      <c r="BA105" s="4">
        <f t="shared" si="384"/>
        <v>0.19134725794751617</v>
      </c>
      <c r="BB105" s="4">
        <f t="shared" si="384"/>
        <v>0.1818121180499066</v>
      </c>
      <c r="BC105" s="4">
        <f t="shared" si="384"/>
        <v>-1.0401607287746639</v>
      </c>
      <c r="BD105" s="4">
        <f t="shared" si="384"/>
        <v>0.79380875296819475</v>
      </c>
      <c r="BE105" s="4">
        <f t="shared" ref="BE105:BN108" si="385">100*(BE24/BA24-1)</f>
        <v>1.6124540771569995</v>
      </c>
      <c r="BF105" s="4">
        <f t="shared" si="385"/>
        <v>0.86450753594322638</v>
      </c>
      <c r="BG105" s="4">
        <f t="shared" si="385"/>
        <v>2.1389108905366827</v>
      </c>
      <c r="BH105" s="4">
        <f t="shared" si="385"/>
        <v>3.1556417273454596</v>
      </c>
      <c r="BI105" s="4">
        <f t="shared" si="385"/>
        <v>3.1557760121777356</v>
      </c>
      <c r="BJ105" s="4">
        <f t="shared" si="385"/>
        <v>16.142301322633479</v>
      </c>
      <c r="BK105" s="4">
        <f t="shared" si="385"/>
        <v>5.0443758577000342</v>
      </c>
      <c r="BL105" s="4">
        <f t="shared" si="385"/>
        <v>2.5021984928869978</v>
      </c>
      <c r="BM105" s="4">
        <f t="shared" si="385"/>
        <v>0.98535880111021434</v>
      </c>
      <c r="BN105" s="4">
        <f t="shared" si="385"/>
        <v>-8.7500946288341162</v>
      </c>
      <c r="BO105" s="4">
        <f t="shared" ref="BO105:BX108" si="386">100*(BO24/BK24-1)</f>
        <v>4.0996217558785242</v>
      </c>
      <c r="BP105" s="4">
        <f t="shared" si="386"/>
        <v>6.2371426707392486</v>
      </c>
      <c r="BQ105" s="4">
        <f t="shared" si="386"/>
        <v>8.6443232478939258</v>
      </c>
      <c r="BR105" s="4">
        <f t="shared" si="386"/>
        <v>10.86508919266409</v>
      </c>
      <c r="BS105" s="4">
        <f t="shared" si="386"/>
        <v>8.1018635546228346</v>
      </c>
      <c r="BT105" s="4">
        <f t="shared" si="386"/>
        <v>7.408051403983329</v>
      </c>
      <c r="BU105" s="4">
        <f t="shared" si="386"/>
        <v>6.1252196399628644</v>
      </c>
      <c r="BV105" s="4">
        <f t="shared" si="386"/>
        <v>2.8509347328650625</v>
      </c>
      <c r="BW105" s="4">
        <f t="shared" si="386"/>
        <v>1.58359784359412</v>
      </c>
      <c r="BX105" s="4">
        <f t="shared" si="386"/>
        <v>2.1260513871741882</v>
      </c>
      <c r="BY105" s="4">
        <f t="shared" ref="BY105:CH108" si="387">100*(BY24/BU24-1)</f>
        <v>-0.2644071997506936</v>
      </c>
      <c r="BZ105" s="4">
        <f t="shared" si="387"/>
        <v>-0.69772470688594934</v>
      </c>
      <c r="CA105" s="4">
        <f t="shared" si="387"/>
        <v>-3.9042318379486352</v>
      </c>
      <c r="CB105" s="4">
        <f t="shared" si="387"/>
        <v>-6.7730049709797573</v>
      </c>
      <c r="CC105" s="4">
        <f t="shared" si="387"/>
        <v>-7.247018186492804</v>
      </c>
      <c r="CD105" s="4">
        <f t="shared" si="387"/>
        <v>-7.7161071913411376</v>
      </c>
      <c r="CE105" s="4">
        <f t="shared" si="387"/>
        <v>-3.9334810724893643</v>
      </c>
      <c r="CF105" s="4">
        <f t="shared" si="387"/>
        <v>-1.0314603649739795</v>
      </c>
      <c r="CG105" s="4">
        <f t="shared" si="387"/>
        <v>2.7191897172337942</v>
      </c>
      <c r="CH105" s="4">
        <f t="shared" si="387"/>
        <v>4.4289928352100105</v>
      </c>
      <c r="CI105" s="4">
        <f t="shared" ref="CI105:CR108" si="388">100*(CI24/CE24-1)</f>
        <v>6.1097435509263276</v>
      </c>
      <c r="CJ105" s="4">
        <f t="shared" si="388"/>
        <v>4.1212758951125528</v>
      </c>
      <c r="CK105" s="4">
        <f t="shared" si="388"/>
        <v>3.8886201815427235</v>
      </c>
      <c r="CL105" s="4">
        <f t="shared" si="388"/>
        <v>4.7358066372727547</v>
      </c>
      <c r="CM105" s="4">
        <f t="shared" si="388"/>
        <v>6.089973048741304</v>
      </c>
      <c r="CN105" s="4">
        <f t="shared" si="388"/>
        <v>8.8121894212168215</v>
      </c>
      <c r="CO105" s="4">
        <f t="shared" si="388"/>
        <v>8.7150518738517988</v>
      </c>
      <c r="CP105" s="4">
        <f t="shared" si="388"/>
        <v>11.697567131287778</v>
      </c>
      <c r="CQ105" s="4">
        <f t="shared" si="388"/>
        <v>4.0952057292415578</v>
      </c>
      <c r="CR105" s="4">
        <f t="shared" si="388"/>
        <v>2.1878876925618185</v>
      </c>
      <c r="CS105" s="4">
        <f t="shared" ref="CS105:DB108" si="389">100*(CS24/CO24-1)</f>
        <v>1.994588763829519</v>
      </c>
      <c r="CT105" s="4">
        <f t="shared" si="389"/>
        <v>-2.4483087577893081</v>
      </c>
      <c r="CU105" s="4">
        <f t="shared" si="389"/>
        <v>4.329494459599359</v>
      </c>
      <c r="CV105" s="4">
        <f t="shared" si="389"/>
        <v>6.3567872502047873</v>
      </c>
      <c r="CW105" s="4">
        <f t="shared" si="389"/>
        <v>8.6038618120268353</v>
      </c>
      <c r="CX105" s="4">
        <f t="shared" si="389"/>
        <v>11.894579728501608</v>
      </c>
      <c r="CY105" s="4">
        <f t="shared" si="389"/>
        <v>9.9355029592466124</v>
      </c>
      <c r="CZ105" s="4">
        <f t="shared" si="389"/>
        <v>7.6811228619448668</v>
      </c>
      <c r="DA105" s="4">
        <f t="shared" si="389"/>
        <v>5.3258276594017939</v>
      </c>
      <c r="DB105" s="4">
        <f t="shared" si="389"/>
        <v>2.8661559306681905</v>
      </c>
      <c r="DC105" s="4">
        <f t="shared" ref="DC105:DL108" si="390">100*(DC24/CY24-1)</f>
        <v>4.1652551561310203</v>
      </c>
      <c r="DD105" s="4">
        <f t="shared" si="390"/>
        <v>4.6166101177600893</v>
      </c>
      <c r="DE105" s="4">
        <f t="shared" si="390"/>
        <v>5.5771739576273571</v>
      </c>
      <c r="DF105" s="4">
        <f t="shared" si="390"/>
        <v>7.4761735352194991</v>
      </c>
      <c r="DG105" s="4">
        <f t="shared" si="390"/>
        <v>5.6928759969632203</v>
      </c>
      <c r="DH105" s="4">
        <f t="shared" si="390"/>
        <v>6.1854803164199224</v>
      </c>
      <c r="DI105" s="4">
        <f t="shared" si="390"/>
        <v>5.962467880047595</v>
      </c>
      <c r="DJ105" s="4">
        <f t="shared" si="390"/>
        <v>5.0472131776590823</v>
      </c>
      <c r="DK105" s="4">
        <f t="shared" si="390"/>
        <v>5.620508294333959</v>
      </c>
      <c r="DL105" s="4">
        <f t="shared" si="390"/>
        <v>4.9715623131414199</v>
      </c>
      <c r="DM105" s="4">
        <f t="shared" ref="DM105:DV108" si="391">100*(DM24/DI24-1)</f>
        <v>5.6669389543676507</v>
      </c>
      <c r="DN105" s="4">
        <f t="shared" si="391"/>
        <v>5.7122197538449271</v>
      </c>
      <c r="DO105" s="4">
        <f t="shared" si="391"/>
        <v>7.2408744780779966</v>
      </c>
      <c r="DP105" s="4">
        <f t="shared" si="391"/>
        <v>6.8080325909446238</v>
      </c>
      <c r="DQ105" s="4">
        <f t="shared" si="391"/>
        <v>5.3876468176639936</v>
      </c>
      <c r="DR105" s="4">
        <f t="shared" si="391"/>
        <v>4.97955500158489</v>
      </c>
      <c r="DS105" s="4">
        <f t="shared" si="391"/>
        <v>3.1786959845162555</v>
      </c>
      <c r="DT105" s="4">
        <f t="shared" si="391"/>
        <v>10.270180171055188</v>
      </c>
      <c r="DU105" s="4">
        <f t="shared" si="391"/>
        <v>6.5060780770960891</v>
      </c>
      <c r="DV105" s="4">
        <f t="shared" si="391"/>
        <v>4.0572114273676796</v>
      </c>
      <c r="DW105" s="4">
        <f t="shared" ref="DW105:EF108" si="392">100*(DW24/DS24-1)</f>
        <v>13.744789745905294</v>
      </c>
      <c r="DX105" s="4">
        <f t="shared" si="392"/>
        <v>1.1531141147600898</v>
      </c>
      <c r="DY105" s="4">
        <f t="shared" si="392"/>
        <v>2.9579813292532453</v>
      </c>
      <c r="DZ105" s="4">
        <f t="shared" si="392"/>
        <v>4.1262391599595549</v>
      </c>
      <c r="EA105" s="4">
        <f t="shared" si="392"/>
        <v>-6.4470579947439539</v>
      </c>
      <c r="EB105" s="4">
        <f t="shared" si="392"/>
        <v>-2.8699423502845822</v>
      </c>
      <c r="EC105" s="4">
        <f t="shared" si="392"/>
        <v>-0.76021347599958267</v>
      </c>
      <c r="ED105" s="4">
        <f t="shared" si="392"/>
        <v>4.592537951912945E-2</v>
      </c>
      <c r="EE105" s="4">
        <f t="shared" si="392"/>
        <v>2.4329257902938606</v>
      </c>
      <c r="EF105" s="4">
        <f t="shared" si="392"/>
        <v>4.5315005803652664</v>
      </c>
      <c r="EG105" s="4">
        <f t="shared" ref="EG105:EP108" si="393">100*(EG24/EC24-1)</f>
        <v>4.4727748957298585</v>
      </c>
      <c r="EH105" s="4">
        <f t="shared" si="393"/>
        <v>5.2811641874425552</v>
      </c>
      <c r="EI105" s="10">
        <f t="shared" si="393"/>
        <v>4.9422060019675751</v>
      </c>
      <c r="EJ105" s="10">
        <f t="shared" si="393"/>
        <v>5.6575431950759425</v>
      </c>
      <c r="EK105" s="10">
        <f t="shared" si="393"/>
        <v>4.3597084923536311</v>
      </c>
      <c r="EL105" s="10">
        <f t="shared" si="393"/>
        <v>4.0433469506114372</v>
      </c>
      <c r="EM105" s="10">
        <f t="shared" si="393"/>
        <v>2.9341896391509747</v>
      </c>
      <c r="EN105" s="10">
        <f t="shared" si="393"/>
        <v>1.8442305466779052</v>
      </c>
      <c r="EO105" s="10">
        <f t="shared" si="393"/>
        <v>2.6366764587155922</v>
      </c>
      <c r="EP105" s="10">
        <f t="shared" si="393"/>
        <v>2.1223202339051506</v>
      </c>
      <c r="EQ105" s="10">
        <f t="shared" ref="EQ105:EZ108" si="394">100*(EQ24/EM24-1)</f>
        <v>2.8998205617622119</v>
      </c>
      <c r="ER105" s="10">
        <f t="shared" si="394"/>
        <v>3.1737716705966257</v>
      </c>
      <c r="ES105" s="10">
        <f t="shared" si="394"/>
        <v>3.5153432271034291</v>
      </c>
      <c r="ET105" s="10">
        <f t="shared" si="394"/>
        <v>3.9314783891697402</v>
      </c>
      <c r="EU105" s="10">
        <f t="shared" si="394"/>
        <v>3.7253967326777104</v>
      </c>
      <c r="EV105" s="10">
        <f t="shared" si="394"/>
        <v>3.7175091003307514</v>
      </c>
      <c r="EW105" s="10">
        <f t="shared" si="394"/>
        <v>3.815179419418735</v>
      </c>
      <c r="EX105" s="10">
        <f t="shared" si="394"/>
        <v>3.6767900310899826</v>
      </c>
      <c r="EY105" s="10">
        <f t="shared" si="394"/>
        <v>3.5331336481377429</v>
      </c>
      <c r="EZ105" s="10">
        <f t="shared" si="394"/>
        <v>3.4722815475443314</v>
      </c>
      <c r="FA105" s="10">
        <f t="shared" ref="FA105:FJ108" si="395">100*(FA24/EW24-1)</f>
        <v>3.3481895189157118</v>
      </c>
      <c r="FB105" s="10">
        <f t="shared" si="395"/>
        <v>3.3005543878628751</v>
      </c>
      <c r="FC105" s="10">
        <f t="shared" si="395"/>
        <v>3.2218561276301294</v>
      </c>
      <c r="FD105" s="10">
        <f t="shared" si="395"/>
        <v>3.2167166855386231</v>
      </c>
      <c r="FE105" s="10">
        <f t="shared" si="395"/>
        <v>3.2255211870121592</v>
      </c>
      <c r="FF105" s="10">
        <f t="shared" si="395"/>
        <v>3.2497521211327873</v>
      </c>
      <c r="FG105" s="10">
        <f t="shared" si="395"/>
        <v>3.2817664470437657</v>
      </c>
      <c r="FH105" s="10">
        <f t="shared" si="395"/>
        <v>3.2701509389285066</v>
      </c>
      <c r="FI105" s="10">
        <f t="shared" si="395"/>
        <v>3.2725753663055857</v>
      </c>
      <c r="FJ105" s="10">
        <f t="shared" si="395"/>
        <v>3.2794882451838259</v>
      </c>
    </row>
    <row r="106" spans="2:166" x14ac:dyDescent="0.2">
      <c r="B106" t="str">
        <f>B25</f>
        <v>Personal income (mil. $)</v>
      </c>
      <c r="C106" s="4"/>
      <c r="D106" s="4"/>
      <c r="E106" s="4"/>
      <c r="F106" s="4"/>
      <c r="G106" s="4">
        <f t="shared" si="380"/>
        <v>7.4020410103633028</v>
      </c>
      <c r="H106" s="4">
        <f t="shared" si="380"/>
        <v>6.3989900838532732</v>
      </c>
      <c r="I106" s="4">
        <f t="shared" si="380"/>
        <v>5.7938594172288305</v>
      </c>
      <c r="J106" s="4">
        <f t="shared" si="380"/>
        <v>5.8610544240482065</v>
      </c>
      <c r="K106" s="4">
        <f t="shared" si="380"/>
        <v>6.7925000008284053</v>
      </c>
      <c r="L106" s="4">
        <f t="shared" si="380"/>
        <v>7.0022298873486211</v>
      </c>
      <c r="M106" s="4">
        <f t="shared" si="380"/>
        <v>7.39721623593248</v>
      </c>
      <c r="N106" s="4">
        <f t="shared" si="380"/>
        <v>8.8272178022836822</v>
      </c>
      <c r="O106" s="4">
        <f t="shared" si="380"/>
        <v>5.3113456548188775</v>
      </c>
      <c r="P106" s="4">
        <f t="shared" si="380"/>
        <v>5.1693258919340179</v>
      </c>
      <c r="Q106" s="4">
        <f t="shared" si="381"/>
        <v>3.0804074353890876</v>
      </c>
      <c r="R106" s="4">
        <f t="shared" si="381"/>
        <v>0.91705062780853552</v>
      </c>
      <c r="S106" s="4">
        <f t="shared" si="381"/>
        <v>3.1915622998659909</v>
      </c>
      <c r="T106" s="4">
        <f t="shared" si="381"/>
        <v>4.0795651387882437</v>
      </c>
      <c r="U106" s="4">
        <f t="shared" si="381"/>
        <v>5.6924467731483297</v>
      </c>
      <c r="V106" s="4">
        <f t="shared" si="381"/>
        <v>7.4227639004380563</v>
      </c>
      <c r="W106" s="4">
        <f t="shared" si="381"/>
        <v>7.0001630863010922</v>
      </c>
      <c r="X106" s="4">
        <f t="shared" si="381"/>
        <v>6.1530526074421887</v>
      </c>
      <c r="Y106" s="4">
        <f t="shared" si="381"/>
        <v>6.4382700885745603</v>
      </c>
      <c r="Z106" s="4">
        <f t="shared" si="381"/>
        <v>4.8577979640344937</v>
      </c>
      <c r="AA106" s="4">
        <f t="shared" si="382"/>
        <v>7.0867357095433015</v>
      </c>
      <c r="AB106" s="4">
        <f t="shared" si="382"/>
        <v>8.1211375487465709</v>
      </c>
      <c r="AC106" s="4">
        <f t="shared" si="382"/>
        <v>8.6196435902171853</v>
      </c>
      <c r="AD106" s="4">
        <f t="shared" si="382"/>
        <v>9.381474784235678</v>
      </c>
      <c r="AE106" s="4">
        <f t="shared" si="382"/>
        <v>9.182235740586254</v>
      </c>
      <c r="AF106" s="4">
        <f t="shared" si="382"/>
        <v>8.51902109949636</v>
      </c>
      <c r="AG106" s="4">
        <f t="shared" si="382"/>
        <v>8.0520477971817161</v>
      </c>
      <c r="AH106" s="4">
        <f t="shared" si="382"/>
        <v>8.7926868370975306</v>
      </c>
      <c r="AI106" s="4">
        <f t="shared" si="382"/>
        <v>11.432030087494427</v>
      </c>
      <c r="AJ106" s="4">
        <f t="shared" si="382"/>
        <v>12.496736128515295</v>
      </c>
      <c r="AK106" s="4">
        <f t="shared" si="383"/>
        <v>13.879537676050969</v>
      </c>
      <c r="AL106" s="4">
        <f t="shared" si="383"/>
        <v>13.445991012678826</v>
      </c>
      <c r="AM106" s="4">
        <f t="shared" si="383"/>
        <v>10.343335414990262</v>
      </c>
      <c r="AN106" s="4">
        <f t="shared" si="383"/>
        <v>7.6237945634862969</v>
      </c>
      <c r="AO106" s="4">
        <f t="shared" si="383"/>
        <v>8.2559250197732581</v>
      </c>
      <c r="AP106" s="4">
        <f t="shared" si="383"/>
        <v>10.042302897891586</v>
      </c>
      <c r="AQ106" s="4">
        <f t="shared" si="383"/>
        <v>9.8466327938188769</v>
      </c>
      <c r="AR106" s="4">
        <f t="shared" si="383"/>
        <v>8.6925439088779477</v>
      </c>
      <c r="AS106" s="4">
        <f t="shared" si="383"/>
        <v>5.1368253316879331</v>
      </c>
      <c r="AT106" s="4">
        <f t="shared" si="383"/>
        <v>2.3668094284818642</v>
      </c>
      <c r="AU106" s="4">
        <f t="shared" si="384"/>
        <v>1.0549686441910344</v>
      </c>
      <c r="AV106" s="4">
        <f t="shared" si="384"/>
        <v>3.6116594913277789</v>
      </c>
      <c r="AW106" s="4">
        <f t="shared" si="384"/>
        <v>1.5392962753859152</v>
      </c>
      <c r="AX106" s="4">
        <f t="shared" si="384"/>
        <v>0.78625765694237959</v>
      </c>
      <c r="AY106" s="4">
        <f t="shared" si="384"/>
        <v>0.37546383479039047</v>
      </c>
      <c r="AZ106" s="4">
        <f t="shared" si="384"/>
        <v>-0.92301540668117132</v>
      </c>
      <c r="BA106" s="4">
        <f t="shared" si="384"/>
        <v>1.7034989957168678</v>
      </c>
      <c r="BB106" s="4">
        <f t="shared" si="384"/>
        <v>2.1261616373629888</v>
      </c>
      <c r="BC106" s="4">
        <f t="shared" si="384"/>
        <v>1.4474516576474361</v>
      </c>
      <c r="BD106" s="4">
        <f t="shared" si="384"/>
        <v>2.6695041630799166</v>
      </c>
      <c r="BE106" s="4">
        <f t="shared" si="385"/>
        <v>3.6489780003119643</v>
      </c>
      <c r="BF106" s="4">
        <f t="shared" si="385"/>
        <v>2.9120717299664145</v>
      </c>
      <c r="BG106" s="4">
        <f t="shared" si="385"/>
        <v>4.2190203503640999</v>
      </c>
      <c r="BH106" s="4">
        <f t="shared" si="385"/>
        <v>5.8581540915181973</v>
      </c>
      <c r="BI106" s="4">
        <f t="shared" si="385"/>
        <v>5.6820507004218701</v>
      </c>
      <c r="BJ106" s="4">
        <f t="shared" si="385"/>
        <v>19.416792706775944</v>
      </c>
      <c r="BK106" s="4">
        <f t="shared" si="385"/>
        <v>7.8026177979568789</v>
      </c>
      <c r="BL106" s="4">
        <f t="shared" si="385"/>
        <v>5.1499422939445871</v>
      </c>
      <c r="BM106" s="4">
        <f t="shared" si="385"/>
        <v>4.2010831102484936</v>
      </c>
      <c r="BN106" s="4">
        <f t="shared" si="385"/>
        <v>-5.8995602037719479</v>
      </c>
      <c r="BO106" s="4">
        <f t="shared" si="386"/>
        <v>7.2852975282643673</v>
      </c>
      <c r="BP106" s="4">
        <f t="shared" si="386"/>
        <v>9.7566952846320554</v>
      </c>
      <c r="BQ106" s="4">
        <f t="shared" si="386"/>
        <v>11.843151647695048</v>
      </c>
      <c r="BR106" s="4">
        <f t="shared" si="386"/>
        <v>13.041370800227824</v>
      </c>
      <c r="BS106" s="4">
        <f t="shared" si="386"/>
        <v>10.656356832435065</v>
      </c>
      <c r="BT106" s="4">
        <f t="shared" si="386"/>
        <v>9.9151517918020016</v>
      </c>
      <c r="BU106" s="4">
        <f t="shared" si="386"/>
        <v>8.4360369033739104</v>
      </c>
      <c r="BV106" s="4">
        <f t="shared" si="386"/>
        <v>6.3333789637578741</v>
      </c>
      <c r="BW106" s="4">
        <f t="shared" si="386"/>
        <v>4.9195966933007984</v>
      </c>
      <c r="BX106" s="4">
        <f t="shared" si="386"/>
        <v>5.6101487567959296</v>
      </c>
      <c r="BY106" s="4">
        <f t="shared" si="387"/>
        <v>3.6520863248317381</v>
      </c>
      <c r="BZ106" s="4">
        <f t="shared" si="387"/>
        <v>0.53316421645674961</v>
      </c>
      <c r="CA106" s="4">
        <f t="shared" si="387"/>
        <v>-4.1509712661993214</v>
      </c>
      <c r="CB106" s="4">
        <f t="shared" si="387"/>
        <v>-7.5426819622800734</v>
      </c>
      <c r="CC106" s="4">
        <f t="shared" si="387"/>
        <v>-8.356299477730678</v>
      </c>
      <c r="CD106" s="4">
        <f t="shared" si="387"/>
        <v>-6.6257184419884378</v>
      </c>
      <c r="CE106" s="4">
        <f t="shared" si="387"/>
        <v>-1.7589902889950659</v>
      </c>
      <c r="CF106" s="4">
        <f t="shared" si="387"/>
        <v>0.96396324737548778</v>
      </c>
      <c r="CG106" s="4">
        <f t="shared" si="387"/>
        <v>4.2725031692410154</v>
      </c>
      <c r="CH106" s="4">
        <f t="shared" si="387"/>
        <v>5.8705151675673584</v>
      </c>
      <c r="CI106" s="4">
        <f t="shared" si="388"/>
        <v>8.0606839770597674</v>
      </c>
      <c r="CJ106" s="4">
        <f t="shared" si="388"/>
        <v>6.9123075828575908</v>
      </c>
      <c r="CK106" s="4">
        <f t="shared" si="388"/>
        <v>6.9619966455276128</v>
      </c>
      <c r="CL106" s="4">
        <f t="shared" si="388"/>
        <v>7.5016967763157139</v>
      </c>
      <c r="CM106" s="4">
        <f t="shared" si="388"/>
        <v>8.6996234991916666</v>
      </c>
      <c r="CN106" s="4">
        <f t="shared" si="388"/>
        <v>10.669569307064952</v>
      </c>
      <c r="CO106" s="4">
        <f t="shared" si="388"/>
        <v>10.381361769800579</v>
      </c>
      <c r="CP106" s="4">
        <f t="shared" si="388"/>
        <v>13.670422796800041</v>
      </c>
      <c r="CQ106" s="4">
        <f t="shared" si="388"/>
        <v>5.6052909187373379</v>
      </c>
      <c r="CR106" s="4">
        <f t="shared" si="388"/>
        <v>3.4738899899406706</v>
      </c>
      <c r="CS106" s="4">
        <f t="shared" si="389"/>
        <v>3.4027491626408723</v>
      </c>
      <c r="CT106" s="4">
        <f t="shared" si="389"/>
        <v>-1.2915450157922281</v>
      </c>
      <c r="CU106" s="4">
        <f t="shared" si="389"/>
        <v>5.6814422554753108</v>
      </c>
      <c r="CV106" s="4">
        <f t="shared" si="389"/>
        <v>8.1619172092928451</v>
      </c>
      <c r="CW106" s="4">
        <f t="shared" si="389"/>
        <v>10.29462171740172</v>
      </c>
      <c r="CX106" s="4">
        <f t="shared" si="389"/>
        <v>13.069859925745519</v>
      </c>
      <c r="CY106" s="4">
        <f t="shared" si="389"/>
        <v>10.086713163325168</v>
      </c>
      <c r="CZ106" s="4">
        <f t="shared" si="389"/>
        <v>7.8840040352683216</v>
      </c>
      <c r="DA106" s="4">
        <f t="shared" si="389"/>
        <v>5.5107540052727666</v>
      </c>
      <c r="DB106" s="4">
        <f t="shared" si="389"/>
        <v>3.1041129047534088</v>
      </c>
      <c r="DC106" s="4">
        <f t="shared" si="390"/>
        <v>4.9279725848527578</v>
      </c>
      <c r="DD106" s="4">
        <f t="shared" si="390"/>
        <v>5.5250390427591611</v>
      </c>
      <c r="DE106" s="4">
        <f t="shared" si="390"/>
        <v>6.5846289768919375</v>
      </c>
      <c r="DF106" s="4">
        <f t="shared" si="390"/>
        <v>9.0824181227753051</v>
      </c>
      <c r="DG106" s="4">
        <f t="shared" si="390"/>
        <v>7.8449198335189152</v>
      </c>
      <c r="DH106" s="4">
        <f t="shared" si="390"/>
        <v>7.8806487471566822</v>
      </c>
      <c r="DI106" s="4">
        <f t="shared" si="390"/>
        <v>7.6622394367653834</v>
      </c>
      <c r="DJ106" s="4">
        <f t="shared" si="390"/>
        <v>6.8828083102469462</v>
      </c>
      <c r="DK106" s="4">
        <f t="shared" si="390"/>
        <v>7.5902006639561925</v>
      </c>
      <c r="DL106" s="4">
        <f t="shared" si="390"/>
        <v>7.2746967475920465</v>
      </c>
      <c r="DM106" s="4">
        <f t="shared" si="391"/>
        <v>7.9666171293808041</v>
      </c>
      <c r="DN106" s="4">
        <f t="shared" si="391"/>
        <v>7.7765670067757142</v>
      </c>
      <c r="DO106" s="4">
        <f t="shared" si="391"/>
        <v>8.7969143908542158</v>
      </c>
      <c r="DP106" s="4">
        <f t="shared" si="391"/>
        <v>8.3947678266645287</v>
      </c>
      <c r="DQ106" s="4">
        <f t="shared" si="391"/>
        <v>6.8521943769565441</v>
      </c>
      <c r="DR106" s="4">
        <f t="shared" si="391"/>
        <v>6.4533721403515099</v>
      </c>
      <c r="DS106" s="4">
        <f t="shared" si="391"/>
        <v>4.777774665319745</v>
      </c>
      <c r="DT106" s="4">
        <f t="shared" si="391"/>
        <v>10.900289393891715</v>
      </c>
      <c r="DU106" s="4">
        <f t="shared" si="391"/>
        <v>7.6977544751615001</v>
      </c>
      <c r="DV106" s="4">
        <f t="shared" si="391"/>
        <v>5.3428927960407213</v>
      </c>
      <c r="DW106" s="4">
        <f t="shared" si="392"/>
        <v>16.055732767024654</v>
      </c>
      <c r="DX106" s="4">
        <f t="shared" si="392"/>
        <v>5.2053846716517915</v>
      </c>
      <c r="DY106" s="4">
        <f t="shared" si="392"/>
        <v>7.6916816202533989</v>
      </c>
      <c r="DZ106" s="4">
        <f t="shared" si="392"/>
        <v>10.169116595098471</v>
      </c>
      <c r="EA106" s="4">
        <f t="shared" si="392"/>
        <v>-0.28873611116957409</v>
      </c>
      <c r="EB106" s="4">
        <f t="shared" si="392"/>
        <v>3.8403849705204829</v>
      </c>
      <c r="EC106" s="4">
        <f t="shared" si="392"/>
        <v>5.8744760047121591</v>
      </c>
      <c r="ED106" s="4">
        <f t="shared" si="392"/>
        <v>6.0513372111697938</v>
      </c>
      <c r="EE106" s="4">
        <f t="shared" si="392"/>
        <v>7.5968684315154134</v>
      </c>
      <c r="EF106" s="4">
        <f t="shared" si="392"/>
        <v>8.6275143505343479</v>
      </c>
      <c r="EG106" s="4">
        <f t="shared" si="393"/>
        <v>8.0565306071531229</v>
      </c>
      <c r="EH106" s="4">
        <f t="shared" si="393"/>
        <v>8.2834448815909631</v>
      </c>
      <c r="EI106" s="10">
        <f t="shared" si="393"/>
        <v>7.8571695475011527</v>
      </c>
      <c r="EJ106" s="10">
        <f t="shared" si="393"/>
        <v>8.4873263013655489</v>
      </c>
      <c r="EK106" s="10">
        <f t="shared" si="393"/>
        <v>6.8876492653442423</v>
      </c>
      <c r="EL106" s="10">
        <f t="shared" si="393"/>
        <v>6.7457381960911666</v>
      </c>
      <c r="EM106" s="10">
        <f t="shared" si="393"/>
        <v>5.5675225883608626</v>
      </c>
      <c r="EN106" s="10">
        <f t="shared" si="393"/>
        <v>4.3323825866282695</v>
      </c>
      <c r="EO106" s="10">
        <f t="shared" si="393"/>
        <v>5.3288791315571515</v>
      </c>
      <c r="EP106" s="10">
        <f t="shared" si="393"/>
        <v>5.031971797890411</v>
      </c>
      <c r="EQ106" s="10">
        <f t="shared" si="394"/>
        <v>5.7986648723953538</v>
      </c>
      <c r="ER106" s="10">
        <f t="shared" si="394"/>
        <v>6.3391475831548361</v>
      </c>
      <c r="ES106" s="10">
        <f t="shared" si="394"/>
        <v>6.8940553446007469</v>
      </c>
      <c r="ET106" s="10">
        <f t="shared" si="394"/>
        <v>7.098829352418301</v>
      </c>
      <c r="EU106" s="10">
        <f t="shared" si="394"/>
        <v>6.6807917783164639</v>
      </c>
      <c r="EV106" s="10">
        <f t="shared" si="394"/>
        <v>6.6116686440326422</v>
      </c>
      <c r="EW106" s="10">
        <f t="shared" si="394"/>
        <v>6.5699479962374907</v>
      </c>
      <c r="EX106" s="10">
        <f t="shared" si="394"/>
        <v>6.4202001913765461</v>
      </c>
      <c r="EY106" s="10">
        <f t="shared" si="394"/>
        <v>6.2060522005396468</v>
      </c>
      <c r="EZ106" s="10">
        <f t="shared" si="394"/>
        <v>5.9294707218668252</v>
      </c>
      <c r="FA106" s="10">
        <f t="shared" si="395"/>
        <v>5.6281474938399079</v>
      </c>
      <c r="FB106" s="10">
        <f t="shared" si="395"/>
        <v>5.436010906977784</v>
      </c>
      <c r="FC106" s="10">
        <f t="shared" si="395"/>
        <v>5.280967611254872</v>
      </c>
      <c r="FD106" s="10">
        <f t="shared" si="395"/>
        <v>5.2251226891647518</v>
      </c>
      <c r="FE106" s="10">
        <f t="shared" si="395"/>
        <v>5.215083421158262</v>
      </c>
      <c r="FF106" s="10">
        <f t="shared" si="395"/>
        <v>5.2093327324396643</v>
      </c>
      <c r="FG106" s="10">
        <f t="shared" si="395"/>
        <v>5.2034644009224085</v>
      </c>
      <c r="FH106" s="10">
        <f t="shared" si="395"/>
        <v>5.1857885410464988</v>
      </c>
      <c r="FI106" s="10">
        <f t="shared" si="395"/>
        <v>5.1798553812791415</v>
      </c>
      <c r="FJ106" s="10">
        <f t="shared" si="395"/>
        <v>5.2014400491299462</v>
      </c>
    </row>
    <row r="107" spans="2:166" x14ac:dyDescent="0.2">
      <c r="B107" t="str">
        <f>B26</f>
        <v xml:space="preserve">  Wage and salary disbursements (mil. $)</v>
      </c>
      <c r="C107" s="4"/>
      <c r="D107" s="4"/>
      <c r="E107" s="4"/>
      <c r="F107" s="4"/>
      <c r="G107" s="4">
        <f t="shared" si="380"/>
        <v>6.9682328513662739</v>
      </c>
      <c r="H107" s="4">
        <f t="shared" si="380"/>
        <v>5.5917558197712047</v>
      </c>
      <c r="I107" s="4">
        <f t="shared" si="380"/>
        <v>5.7944492623693611</v>
      </c>
      <c r="J107" s="4">
        <f t="shared" si="380"/>
        <v>6.4424004748279806</v>
      </c>
      <c r="K107" s="4">
        <f t="shared" si="380"/>
        <v>9.5421937044286587</v>
      </c>
      <c r="L107" s="4">
        <f t="shared" si="380"/>
        <v>9.0904940158540004</v>
      </c>
      <c r="M107" s="4">
        <f t="shared" si="380"/>
        <v>7.5442003118445511</v>
      </c>
      <c r="N107" s="4">
        <f t="shared" si="380"/>
        <v>10.329421077166723</v>
      </c>
      <c r="O107" s="4">
        <f t="shared" si="380"/>
        <v>3.4133681623682133</v>
      </c>
      <c r="P107" s="4">
        <f t="shared" si="380"/>
        <v>3.3605533659860631</v>
      </c>
      <c r="Q107" s="4">
        <f t="shared" si="381"/>
        <v>1.3441846822723313</v>
      </c>
      <c r="R107" s="4">
        <f t="shared" si="381"/>
        <v>-3.6286066209832879</v>
      </c>
      <c r="S107" s="4">
        <f t="shared" si="381"/>
        <v>1.3307539478583319</v>
      </c>
      <c r="T107" s="4">
        <f t="shared" si="381"/>
        <v>2.4682676469899745</v>
      </c>
      <c r="U107" s="4">
        <f t="shared" si="381"/>
        <v>3.2931581569492607</v>
      </c>
      <c r="V107" s="4">
        <f t="shared" si="381"/>
        <v>7.4651511890800659</v>
      </c>
      <c r="W107" s="4">
        <f t="shared" si="381"/>
        <v>7.061061106961164</v>
      </c>
      <c r="X107" s="4">
        <f t="shared" si="381"/>
        <v>5.9747445231512097</v>
      </c>
      <c r="Y107" s="4">
        <f t="shared" si="381"/>
        <v>7.4238964927729079</v>
      </c>
      <c r="Z107" s="4">
        <f t="shared" si="381"/>
        <v>4.4785366928431936</v>
      </c>
      <c r="AA107" s="4">
        <f t="shared" si="382"/>
        <v>7.6038949414726664</v>
      </c>
      <c r="AB107" s="4">
        <f t="shared" si="382"/>
        <v>9.0417943602333786</v>
      </c>
      <c r="AC107" s="4">
        <f t="shared" si="382"/>
        <v>10.696080758008897</v>
      </c>
      <c r="AD107" s="4">
        <f t="shared" si="382"/>
        <v>13.84626565662157</v>
      </c>
      <c r="AE107" s="4">
        <f t="shared" si="382"/>
        <v>14.176084402352807</v>
      </c>
      <c r="AF107" s="4">
        <f t="shared" si="382"/>
        <v>15.228826939205309</v>
      </c>
      <c r="AG107" s="4">
        <f t="shared" si="382"/>
        <v>13.427343664012369</v>
      </c>
      <c r="AH107" s="4">
        <f t="shared" si="382"/>
        <v>13.922370733505751</v>
      </c>
      <c r="AI107" s="4">
        <f t="shared" si="382"/>
        <v>14.64078667283195</v>
      </c>
      <c r="AJ107" s="4">
        <f t="shared" si="382"/>
        <v>13.950827913876118</v>
      </c>
      <c r="AK107" s="4">
        <f t="shared" si="383"/>
        <v>15.514110489345123</v>
      </c>
      <c r="AL107" s="4">
        <f t="shared" si="383"/>
        <v>14.517402411092828</v>
      </c>
      <c r="AM107" s="4">
        <f t="shared" si="383"/>
        <v>13.956497955336889</v>
      </c>
      <c r="AN107" s="4">
        <f t="shared" si="383"/>
        <v>10.417103657114236</v>
      </c>
      <c r="AO107" s="4">
        <f t="shared" si="383"/>
        <v>12.108999714588853</v>
      </c>
      <c r="AP107" s="4">
        <f t="shared" si="383"/>
        <v>15.235659421574743</v>
      </c>
      <c r="AQ107" s="4">
        <f t="shared" si="383"/>
        <v>12.282125836090408</v>
      </c>
      <c r="AR107" s="4">
        <f t="shared" si="383"/>
        <v>8.8014245521879531</v>
      </c>
      <c r="AS107" s="4">
        <f t="shared" si="383"/>
        <v>2.6427782006556155</v>
      </c>
      <c r="AT107" s="4">
        <f t="shared" si="383"/>
        <v>-1.5320650559606519</v>
      </c>
      <c r="AU107" s="4">
        <f t="shared" si="384"/>
        <v>-3.657079997151047</v>
      </c>
      <c r="AV107" s="4">
        <f t="shared" si="384"/>
        <v>1.5091782210423288</v>
      </c>
      <c r="AW107" s="4">
        <f t="shared" si="384"/>
        <v>-1.3474474149597571</v>
      </c>
      <c r="AX107" s="4">
        <f t="shared" si="384"/>
        <v>-2.2011715088524286</v>
      </c>
      <c r="AY107" s="4">
        <f t="shared" si="384"/>
        <v>-2.5136103636030582</v>
      </c>
      <c r="AZ107" s="4">
        <f t="shared" si="384"/>
        <v>-4.2764789102028971</v>
      </c>
      <c r="BA107" s="4">
        <f t="shared" si="384"/>
        <v>1.3194410110339838E-2</v>
      </c>
      <c r="BB107" s="4">
        <f t="shared" si="384"/>
        <v>0.11308598764168121</v>
      </c>
      <c r="BC107" s="4">
        <f t="shared" si="384"/>
        <v>-1.0321805960686214</v>
      </c>
      <c r="BD107" s="4">
        <f t="shared" si="384"/>
        <v>0.81699757895821179</v>
      </c>
      <c r="BE107" s="4">
        <f t="shared" si="385"/>
        <v>2.262508085498105</v>
      </c>
      <c r="BF107" s="4">
        <f t="shared" si="385"/>
        <v>1.2615446834159938</v>
      </c>
      <c r="BG107" s="4">
        <f t="shared" si="385"/>
        <v>2.0633007668418246</v>
      </c>
      <c r="BH107" s="4">
        <f t="shared" si="385"/>
        <v>3.2463108946124475</v>
      </c>
      <c r="BI107" s="4">
        <f t="shared" si="385"/>
        <v>1.9571865511791797</v>
      </c>
      <c r="BJ107" s="4">
        <f t="shared" si="385"/>
        <v>4.467490122581852</v>
      </c>
      <c r="BK107" s="4">
        <f t="shared" si="385"/>
        <v>5.4153508520985882</v>
      </c>
      <c r="BL107" s="4">
        <f t="shared" si="385"/>
        <v>3.749016360961166</v>
      </c>
      <c r="BM107" s="4">
        <f t="shared" si="385"/>
        <v>4.8867223254940528</v>
      </c>
      <c r="BN107" s="4">
        <f t="shared" si="385"/>
        <v>6.6748897904673088</v>
      </c>
      <c r="BO107" s="4">
        <f t="shared" si="386"/>
        <v>9.4361233102227882</v>
      </c>
      <c r="BP107" s="4">
        <f t="shared" si="386"/>
        <v>9.7279170411552318</v>
      </c>
      <c r="BQ107" s="4">
        <f t="shared" si="386"/>
        <v>9.9437091081153728</v>
      </c>
      <c r="BR107" s="4">
        <f t="shared" si="386"/>
        <v>9.516061552899302</v>
      </c>
      <c r="BS107" s="4">
        <f t="shared" si="386"/>
        <v>8.4542293043755823</v>
      </c>
      <c r="BT107" s="4">
        <f t="shared" si="386"/>
        <v>9.1210461008578001</v>
      </c>
      <c r="BU107" s="4">
        <f t="shared" si="386"/>
        <v>9.1737865410372432</v>
      </c>
      <c r="BV107" s="4">
        <f t="shared" si="386"/>
        <v>7.8521467926282673</v>
      </c>
      <c r="BW107" s="4">
        <f t="shared" si="386"/>
        <v>5.6441221742416614</v>
      </c>
      <c r="BX107" s="4">
        <f t="shared" si="386"/>
        <v>3.4043475541343682</v>
      </c>
      <c r="BY107" s="4">
        <f t="shared" si="387"/>
        <v>2.7262560671159619</v>
      </c>
      <c r="BZ107" s="4">
        <f t="shared" si="387"/>
        <v>-0.65034825035679145</v>
      </c>
      <c r="CA107" s="4">
        <f t="shared" si="387"/>
        <v>-3.6312434669732663</v>
      </c>
      <c r="CB107" s="4">
        <f t="shared" si="387"/>
        <v>-3.085815366222</v>
      </c>
      <c r="CC107" s="4">
        <f t="shared" si="387"/>
        <v>-5.105423566243628</v>
      </c>
      <c r="CD107" s="4">
        <f t="shared" si="387"/>
        <v>-3.0174497349049867</v>
      </c>
      <c r="CE107" s="4">
        <f t="shared" si="387"/>
        <v>-1.2705540678493166</v>
      </c>
      <c r="CF107" s="4">
        <f t="shared" si="387"/>
        <v>0.19113869103617454</v>
      </c>
      <c r="CG107" s="4">
        <f t="shared" si="387"/>
        <v>2.6962751856690392</v>
      </c>
      <c r="CH107" s="4">
        <f t="shared" si="387"/>
        <v>3.6821532367817378</v>
      </c>
      <c r="CI107" s="4">
        <f t="shared" si="388"/>
        <v>6.8358542321996119</v>
      </c>
      <c r="CJ107" s="4">
        <f t="shared" si="388"/>
        <v>5.9992850465133918</v>
      </c>
      <c r="CK107" s="4">
        <f t="shared" si="388"/>
        <v>6.5601632450477121</v>
      </c>
      <c r="CL107" s="4">
        <f t="shared" si="388"/>
        <v>6.5884024731479807</v>
      </c>
      <c r="CM107" s="4">
        <f t="shared" si="388"/>
        <v>7.7959665122670385</v>
      </c>
      <c r="CN107" s="4">
        <f t="shared" si="388"/>
        <v>7.8598814773635839</v>
      </c>
      <c r="CO107" s="4">
        <f t="shared" si="388"/>
        <v>7.2043955855000119</v>
      </c>
      <c r="CP107" s="4">
        <f t="shared" si="388"/>
        <v>7.4733583539808413</v>
      </c>
      <c r="CQ107" s="4">
        <f t="shared" si="388"/>
        <v>5.2831114346272967</v>
      </c>
      <c r="CR107" s="4">
        <f t="shared" si="388"/>
        <v>4.9570816821704167</v>
      </c>
      <c r="CS107" s="4">
        <f t="shared" si="389"/>
        <v>4.714180152500913</v>
      </c>
      <c r="CT107" s="4">
        <f t="shared" si="389"/>
        <v>3.9114852328760996</v>
      </c>
      <c r="CU107" s="4">
        <f t="shared" si="389"/>
        <v>6.6938690590999217</v>
      </c>
      <c r="CV107" s="4">
        <f t="shared" si="389"/>
        <v>6.7305139308874162</v>
      </c>
      <c r="CW107" s="4">
        <f t="shared" si="389"/>
        <v>8.5107106934718679</v>
      </c>
      <c r="CX107" s="4">
        <f t="shared" si="389"/>
        <v>9.9903369073308212</v>
      </c>
      <c r="CY107" s="4">
        <f t="shared" si="389"/>
        <v>6.4474315463979526</v>
      </c>
      <c r="CZ107" s="4">
        <f t="shared" si="389"/>
        <v>7.369723092924807</v>
      </c>
      <c r="DA107" s="4">
        <f t="shared" si="389"/>
        <v>5.9192233455851007</v>
      </c>
      <c r="DB107" s="4">
        <f t="shared" si="389"/>
        <v>3.8344526767635889</v>
      </c>
      <c r="DC107" s="4">
        <f t="shared" si="390"/>
        <v>6.6605196154779778</v>
      </c>
      <c r="DD107" s="4">
        <f t="shared" si="390"/>
        <v>6.0852788860384033</v>
      </c>
      <c r="DE107" s="4">
        <f t="shared" si="390"/>
        <v>6.307705452671386</v>
      </c>
      <c r="DF107" s="4">
        <f t="shared" si="390"/>
        <v>9.6088708145716684</v>
      </c>
      <c r="DG107" s="4">
        <f t="shared" si="390"/>
        <v>7.8652420599102824</v>
      </c>
      <c r="DH107" s="4">
        <f t="shared" si="390"/>
        <v>8.3257611052440339</v>
      </c>
      <c r="DI107" s="4">
        <f t="shared" si="390"/>
        <v>8.7503102515616114</v>
      </c>
      <c r="DJ107" s="4">
        <f t="shared" si="390"/>
        <v>8.0022430081270421</v>
      </c>
      <c r="DK107" s="4">
        <f t="shared" si="390"/>
        <v>10.395880653911927</v>
      </c>
      <c r="DL107" s="4">
        <f t="shared" si="390"/>
        <v>9.8594621692948081</v>
      </c>
      <c r="DM107" s="4">
        <f t="shared" si="391"/>
        <v>10.931796913347135</v>
      </c>
      <c r="DN107" s="4">
        <f t="shared" si="391"/>
        <v>9.7952630270883532</v>
      </c>
      <c r="DO107" s="4">
        <f t="shared" si="391"/>
        <v>9.4137358857293574</v>
      </c>
      <c r="DP107" s="4">
        <f t="shared" si="391"/>
        <v>8.6180607609489979</v>
      </c>
      <c r="DQ107" s="4">
        <f t="shared" si="391"/>
        <v>6.4045550836796528</v>
      </c>
      <c r="DR107" s="4">
        <f t="shared" si="391"/>
        <v>7.0255046052984715</v>
      </c>
      <c r="DS107" s="4">
        <f t="shared" si="391"/>
        <v>6.6459293619585358</v>
      </c>
      <c r="DT107" s="4">
        <f t="shared" si="391"/>
        <v>1.1854487145967374</v>
      </c>
      <c r="DU107" s="4">
        <f t="shared" si="391"/>
        <v>6.0190083657264415</v>
      </c>
      <c r="DV107" s="4">
        <f t="shared" si="391"/>
        <v>7.3038313161850832</v>
      </c>
      <c r="DW107" s="4">
        <f t="shared" si="392"/>
        <v>6.1392815772762788</v>
      </c>
      <c r="DX107" s="4">
        <f t="shared" si="392"/>
        <v>15.062295382311852</v>
      </c>
      <c r="DY107" s="4">
        <f t="shared" si="392"/>
        <v>11.502327750720976</v>
      </c>
      <c r="DZ107" s="4">
        <f t="shared" si="392"/>
        <v>11.341736561313208</v>
      </c>
      <c r="EA107" s="4">
        <f t="shared" si="392"/>
        <v>9.4580095995965063</v>
      </c>
      <c r="EB107" s="4">
        <f t="shared" si="392"/>
        <v>5.6050085871940158</v>
      </c>
      <c r="EC107" s="4">
        <f t="shared" si="392"/>
        <v>5.5063685653588879</v>
      </c>
      <c r="ED107" s="4">
        <f t="shared" si="392"/>
        <v>1.9576071461553601</v>
      </c>
      <c r="EE107" s="4">
        <f t="shared" si="392"/>
        <v>6.1429887660313209</v>
      </c>
      <c r="EF107" s="4">
        <f t="shared" si="392"/>
        <v>8.8494397475550777</v>
      </c>
      <c r="EG107" s="4">
        <f t="shared" si="393"/>
        <v>9.5370639197411844</v>
      </c>
      <c r="EH107" s="4">
        <f t="shared" si="393"/>
        <v>13.050236082494248</v>
      </c>
      <c r="EI107" s="10">
        <f t="shared" si="393"/>
        <v>9.2579316199100212</v>
      </c>
      <c r="EJ107" s="10">
        <f t="shared" si="393"/>
        <v>10.077272795613545</v>
      </c>
      <c r="EK107" s="10">
        <f t="shared" si="393"/>
        <v>6.6522810489944684</v>
      </c>
      <c r="EL107" s="10">
        <f t="shared" si="393"/>
        <v>5.4591641621152043</v>
      </c>
      <c r="EM107" s="10">
        <f t="shared" si="393"/>
        <v>5.521605017156439</v>
      </c>
      <c r="EN107" s="10">
        <f t="shared" si="393"/>
        <v>3.2107031993698243</v>
      </c>
      <c r="EO107" s="10">
        <f t="shared" si="393"/>
        <v>4.3694815027620626</v>
      </c>
      <c r="EP107" s="10">
        <f t="shared" si="393"/>
        <v>3.539561426106097</v>
      </c>
      <c r="EQ107" s="10">
        <f t="shared" si="394"/>
        <v>4.5128170769646481</v>
      </c>
      <c r="ER107" s="10">
        <f t="shared" si="394"/>
        <v>5.191923977177737</v>
      </c>
      <c r="ES107" s="10">
        <f t="shared" si="394"/>
        <v>5.6219803997539231</v>
      </c>
      <c r="ET107" s="10">
        <f t="shared" si="394"/>
        <v>6.0180821127478135</v>
      </c>
      <c r="EU107" s="10">
        <f t="shared" si="394"/>
        <v>5.5993329950672965</v>
      </c>
      <c r="EV107" s="10">
        <f t="shared" si="394"/>
        <v>5.5585258894611078</v>
      </c>
      <c r="EW107" s="10">
        <f t="shared" si="394"/>
        <v>5.6633117065761462</v>
      </c>
      <c r="EX107" s="10">
        <f t="shared" si="394"/>
        <v>5.5416146210106376</v>
      </c>
      <c r="EY107" s="10">
        <f t="shared" si="394"/>
        <v>5.3530665549567535</v>
      </c>
      <c r="EZ107" s="10">
        <f t="shared" si="394"/>
        <v>5.1650099314136222</v>
      </c>
      <c r="FA107" s="10">
        <f t="shared" si="395"/>
        <v>4.882390717701135</v>
      </c>
      <c r="FB107" s="10">
        <f t="shared" si="395"/>
        <v>4.7631445949261941</v>
      </c>
      <c r="FC107" s="10">
        <f t="shared" si="395"/>
        <v>4.6926834478224766</v>
      </c>
      <c r="FD107" s="10">
        <f t="shared" si="395"/>
        <v>4.6561927374102696</v>
      </c>
      <c r="FE107" s="10">
        <f t="shared" si="395"/>
        <v>4.7102422502959485</v>
      </c>
      <c r="FF107" s="10">
        <f t="shared" si="395"/>
        <v>4.769840437156958</v>
      </c>
      <c r="FG107" s="10">
        <f t="shared" si="395"/>
        <v>4.8444303061488503</v>
      </c>
      <c r="FH107" s="10">
        <f t="shared" si="395"/>
        <v>4.9269859783238612</v>
      </c>
      <c r="FI107" s="10">
        <f t="shared" si="395"/>
        <v>4.9871416312538219</v>
      </c>
      <c r="FJ107" s="10">
        <f t="shared" si="395"/>
        <v>5.0637063780902158</v>
      </c>
    </row>
    <row r="108" spans="2:166" x14ac:dyDescent="0.2">
      <c r="B108" t="str">
        <f>B27</f>
        <v>Per capita personal income ($)</v>
      </c>
      <c r="C108" s="4"/>
      <c r="D108" s="4"/>
      <c r="E108" s="4"/>
      <c r="F108" s="4"/>
      <c r="G108" s="4">
        <f t="shared" si="380"/>
        <v>3.9696609318339515</v>
      </c>
      <c r="H108" s="4">
        <f t="shared" si="380"/>
        <v>3.4250627512877552</v>
      </c>
      <c r="I108" s="4">
        <f t="shared" si="380"/>
        <v>3.3721019616744785</v>
      </c>
      <c r="J108" s="4">
        <f t="shared" si="380"/>
        <v>3.9628694090953376</v>
      </c>
      <c r="K108" s="4">
        <f t="shared" si="380"/>
        <v>5.2742852849674948</v>
      </c>
      <c r="L108" s="4">
        <f t="shared" si="380"/>
        <v>5.6564866079919618</v>
      </c>
      <c r="M108" s="4">
        <f t="shared" si="380"/>
        <v>6.0464762841992314</v>
      </c>
      <c r="N108" s="4">
        <f t="shared" si="380"/>
        <v>7.3610186139057676</v>
      </c>
      <c r="O108" s="4">
        <f t="shared" si="380"/>
        <v>3.7812748916057792</v>
      </c>
      <c r="P108" s="4">
        <f t="shared" si="380"/>
        <v>3.5748490470853378</v>
      </c>
      <c r="Q108" s="4">
        <f t="shared" si="381"/>
        <v>1.498701260464963</v>
      </c>
      <c r="R108" s="4">
        <f t="shared" si="381"/>
        <v>-0.61610217932233091</v>
      </c>
      <c r="S108" s="4">
        <f t="shared" si="381"/>
        <v>1.6627007793036608</v>
      </c>
      <c r="T108" s="4">
        <f t="shared" si="381"/>
        <v>2.58950362971615</v>
      </c>
      <c r="U108" s="4">
        <f t="shared" si="381"/>
        <v>4.237815856159366</v>
      </c>
      <c r="V108" s="4">
        <f t="shared" si="381"/>
        <v>6.0032658102048719</v>
      </c>
      <c r="W108" s="4">
        <f t="shared" si="381"/>
        <v>5.6381457526660128</v>
      </c>
      <c r="X108" s="4">
        <f t="shared" si="381"/>
        <v>4.8414563033643887</v>
      </c>
      <c r="Y108" s="4">
        <f t="shared" si="381"/>
        <v>5.1503208899971176</v>
      </c>
      <c r="Z108" s="4">
        <f t="shared" si="381"/>
        <v>3.6037420370659934</v>
      </c>
      <c r="AA108" s="4">
        <f t="shared" si="382"/>
        <v>5.8092417201847324</v>
      </c>
      <c r="AB108" s="4">
        <f t="shared" si="382"/>
        <v>6.8212140020602829</v>
      </c>
      <c r="AC108" s="4">
        <f t="shared" si="382"/>
        <v>7.2818266691600853</v>
      </c>
      <c r="AD108" s="4">
        <f t="shared" si="382"/>
        <v>7.9701966534688529</v>
      </c>
      <c r="AE108" s="4">
        <f t="shared" si="382"/>
        <v>7.6678729111855359</v>
      </c>
      <c r="AF108" s="4">
        <f t="shared" si="382"/>
        <v>6.8648532801415696</v>
      </c>
      <c r="AG108" s="4">
        <f t="shared" si="382"/>
        <v>6.2377862952326613</v>
      </c>
      <c r="AH108" s="4">
        <f t="shared" si="382"/>
        <v>6.8101093638360588</v>
      </c>
      <c r="AI108" s="4">
        <f t="shared" si="382"/>
        <v>9.2859449682457971</v>
      </c>
      <c r="AJ108" s="4">
        <f t="shared" si="382"/>
        <v>10.280032691751927</v>
      </c>
      <c r="AK108" s="4">
        <f t="shared" si="383"/>
        <v>11.636069869238685</v>
      </c>
      <c r="AL108" s="4">
        <f t="shared" si="383"/>
        <v>11.237645246834283</v>
      </c>
      <c r="AM108" s="4">
        <f t="shared" si="383"/>
        <v>8.222856663878586</v>
      </c>
      <c r="AN108" s="4">
        <f t="shared" si="383"/>
        <v>5.5687938764321876</v>
      </c>
      <c r="AO108" s="4">
        <f t="shared" si="383"/>
        <v>6.2039419157599474</v>
      </c>
      <c r="AP108" s="4">
        <f t="shared" si="383"/>
        <v>7.9967340465215475</v>
      </c>
      <c r="AQ108" s="4">
        <f t="shared" si="383"/>
        <v>7.8925181715020054</v>
      </c>
      <c r="AR108" s="4">
        <f t="shared" si="383"/>
        <v>6.9039748924597077</v>
      </c>
      <c r="AS108" s="4">
        <f t="shared" si="383"/>
        <v>3.5704593601603163</v>
      </c>
      <c r="AT108" s="4">
        <f t="shared" si="383"/>
        <v>0.98176460791437048</v>
      </c>
      <c r="AU108" s="4">
        <f t="shared" si="384"/>
        <v>-0.23436677459645061</v>
      </c>
      <c r="AV108" s="4">
        <f t="shared" si="384"/>
        <v>2.2819365033543981</v>
      </c>
      <c r="AW108" s="4">
        <f t="shared" si="384"/>
        <v>0.17975344915748259</v>
      </c>
      <c r="AX108" s="4">
        <f t="shared" si="384"/>
        <v>-0.61593811841280655</v>
      </c>
      <c r="AY108" s="4">
        <f t="shared" si="384"/>
        <v>-1.0195660265374773</v>
      </c>
      <c r="AZ108" s="4">
        <f t="shared" si="384"/>
        <v>-2.2117205430185027</v>
      </c>
      <c r="BA108" s="4">
        <f t="shared" si="384"/>
        <v>0.5294498758206867</v>
      </c>
      <c r="BB108" s="4">
        <f t="shared" si="384"/>
        <v>1.1080520010162909</v>
      </c>
      <c r="BC108" s="4">
        <f t="shared" si="384"/>
        <v>0.5607144316026158</v>
      </c>
      <c r="BD108" s="4">
        <f t="shared" si="384"/>
        <v>1.8280692671868382</v>
      </c>
      <c r="BE108" s="4">
        <f t="shared" si="385"/>
        <v>2.7997348796621191</v>
      </c>
      <c r="BF108" s="4">
        <f t="shared" si="385"/>
        <v>2.0396523039385439</v>
      </c>
      <c r="BG108" s="4">
        <f t="shared" si="385"/>
        <v>3.3027071655584272</v>
      </c>
      <c r="BH108" s="4">
        <f t="shared" si="385"/>
        <v>4.9084445256717402</v>
      </c>
      <c r="BI108" s="4">
        <f t="shared" si="385"/>
        <v>4.7103909971264901</v>
      </c>
      <c r="BJ108" s="4">
        <f t="shared" si="385"/>
        <v>18.255735241318071</v>
      </c>
      <c r="BK108" s="4">
        <f t="shared" si="385"/>
        <v>6.6366311058358329</v>
      </c>
      <c r="BL108" s="4">
        <f t="shared" si="385"/>
        <v>3.8249957044410143</v>
      </c>
      <c r="BM108" s="4">
        <f t="shared" si="385"/>
        <v>2.6696886588730262</v>
      </c>
      <c r="BN108" s="4">
        <f t="shared" si="385"/>
        <v>-7.4622217176090411</v>
      </c>
      <c r="BO108" s="4">
        <f t="shared" si="386"/>
        <v>5.3709285389009542</v>
      </c>
      <c r="BP108" s="4">
        <f t="shared" si="386"/>
        <v>7.7735063958215278</v>
      </c>
      <c r="BQ108" s="4">
        <f t="shared" si="386"/>
        <v>9.8870674929020907</v>
      </c>
      <c r="BR108" s="4">
        <f t="shared" si="386"/>
        <v>11.182607693836633</v>
      </c>
      <c r="BS108" s="4">
        <f t="shared" si="386"/>
        <v>8.9675198577837012</v>
      </c>
      <c r="BT108" s="4">
        <f t="shared" si="386"/>
        <v>8.3533789896872648</v>
      </c>
      <c r="BU108" s="4">
        <f t="shared" si="386"/>
        <v>6.995215052703263</v>
      </c>
      <c r="BV108" s="4">
        <f t="shared" si="386"/>
        <v>5.0109363035296006</v>
      </c>
      <c r="BW108" s="4">
        <f t="shared" si="386"/>
        <v>3.7027836456096308</v>
      </c>
      <c r="BX108" s="4">
        <f t="shared" si="386"/>
        <v>4.4752734198866051</v>
      </c>
      <c r="BY108" s="4">
        <f t="shared" si="387"/>
        <v>2.6156852620163207</v>
      </c>
      <c r="BZ108" s="4">
        <f t="shared" si="387"/>
        <v>-0.42270415281031593</v>
      </c>
      <c r="CA108" s="4">
        <f t="shared" si="387"/>
        <v>-5.0542271139189632</v>
      </c>
      <c r="CB108" s="4">
        <f t="shared" si="387"/>
        <v>-8.4503138014478054</v>
      </c>
      <c r="CC108" s="4">
        <f t="shared" si="387"/>
        <v>-9.3135670625003613</v>
      </c>
      <c r="CD108" s="4">
        <f t="shared" si="387"/>
        <v>-7.6522557302211691</v>
      </c>
      <c r="CE108" s="4">
        <f t="shared" si="387"/>
        <v>-2.8542991055533373</v>
      </c>
      <c r="CF108" s="4">
        <f t="shared" si="387"/>
        <v>-0.11573663788286837</v>
      </c>
      <c r="CG108" s="4">
        <f t="shared" si="387"/>
        <v>3.2531545772978232</v>
      </c>
      <c r="CH108" s="4">
        <f t="shared" si="387"/>
        <v>4.9566610822795898</v>
      </c>
      <c r="CI108" s="4">
        <f t="shared" si="388"/>
        <v>7.2505613965490046</v>
      </c>
      <c r="CJ108" s="4">
        <f t="shared" si="388"/>
        <v>6.2079988797112184</v>
      </c>
      <c r="CK108" s="4">
        <f t="shared" si="388"/>
        <v>6.314732191652328</v>
      </c>
      <c r="CL108" s="4">
        <f t="shared" si="388"/>
        <v>6.85482617605917</v>
      </c>
      <c r="CM108" s="4">
        <f t="shared" si="388"/>
        <v>7.9807138616135642</v>
      </c>
      <c r="CN108" s="4">
        <f t="shared" si="388"/>
        <v>9.7955279773898951</v>
      </c>
      <c r="CO108" s="4">
        <f t="shared" si="388"/>
        <v>9.3159818489058299</v>
      </c>
      <c r="CP108" s="4">
        <f t="shared" si="388"/>
        <v>12.352743337229889</v>
      </c>
      <c r="CQ108" s="4">
        <f t="shared" si="388"/>
        <v>4.1860794322166939</v>
      </c>
      <c r="CR108" s="4">
        <f t="shared" si="388"/>
        <v>1.9254277098551098</v>
      </c>
      <c r="CS108" s="4">
        <f t="shared" si="389"/>
        <v>1.7341620437450578</v>
      </c>
      <c r="CT108" s="4">
        <f t="shared" si="389"/>
        <v>-2.9666511740153112</v>
      </c>
      <c r="CU108" s="4">
        <f t="shared" si="389"/>
        <v>3.8340484693765831</v>
      </c>
      <c r="CV108" s="4">
        <f t="shared" si="389"/>
        <v>6.2441132975205482</v>
      </c>
      <c r="CW108" s="4">
        <f t="shared" si="389"/>
        <v>8.3128002918500421</v>
      </c>
      <c r="CX108" s="4">
        <f t="shared" si="389"/>
        <v>10.979980835296988</v>
      </c>
      <c r="CY108" s="4">
        <f t="shared" si="389"/>
        <v>7.9336650896691285</v>
      </c>
      <c r="CZ108" s="4">
        <f t="shared" si="389"/>
        <v>5.5861027649696471</v>
      </c>
      <c r="DA108" s="4">
        <f t="shared" si="389"/>
        <v>3.0683359202083427</v>
      </c>
      <c r="DB108" s="4">
        <f t="shared" si="389"/>
        <v>0.58883700732008659</v>
      </c>
      <c r="DC108" s="4">
        <f t="shared" si="390"/>
        <v>2.3727975600545959</v>
      </c>
      <c r="DD108" s="4">
        <f t="shared" si="390"/>
        <v>3.1389071763948451</v>
      </c>
      <c r="DE108" s="4">
        <f t="shared" si="390"/>
        <v>4.4683332558407951</v>
      </c>
      <c r="DF108" s="4">
        <f t="shared" si="390"/>
        <v>7.2258833104944298</v>
      </c>
      <c r="DG108" s="4">
        <f t="shared" si="390"/>
        <v>6.2237977228627006</v>
      </c>
      <c r="DH108" s="4">
        <f t="shared" si="390"/>
        <v>6.3108319850636141</v>
      </c>
      <c r="DI108" s="4">
        <f t="shared" si="390"/>
        <v>6.0266495835559653</v>
      </c>
      <c r="DJ108" s="4">
        <f t="shared" si="390"/>
        <v>5.1390902374331748</v>
      </c>
      <c r="DK108" s="4">
        <f t="shared" si="390"/>
        <v>5.7298699431298949</v>
      </c>
      <c r="DL108" s="4">
        <f t="shared" si="390"/>
        <v>5.379792471181144</v>
      </c>
      <c r="DM108" s="4">
        <f t="shared" si="391"/>
        <v>6.0647994290319307</v>
      </c>
      <c r="DN108" s="4">
        <f t="shared" si="391"/>
        <v>5.8928244744066882</v>
      </c>
      <c r="DO108" s="4">
        <f t="shared" si="391"/>
        <v>6.8839219888150227</v>
      </c>
      <c r="DP108" s="4">
        <f t="shared" si="391"/>
        <v>6.4315541809584431</v>
      </c>
      <c r="DQ108" s="4">
        <f t="shared" si="391"/>
        <v>4.8559796499494601</v>
      </c>
      <c r="DR108" s="4">
        <f t="shared" si="391"/>
        <v>4.4540936934486242</v>
      </c>
      <c r="DS108" s="4">
        <f t="shared" si="391"/>
        <v>2.9019011505222014</v>
      </c>
      <c r="DT108" s="4">
        <f t="shared" si="391"/>
        <v>9.1514217973998733</v>
      </c>
      <c r="DU108" s="4">
        <f t="shared" si="391"/>
        <v>6.2996648647371201</v>
      </c>
      <c r="DV108" s="4">
        <f t="shared" si="391"/>
        <v>4.2519013546452822</v>
      </c>
      <c r="DW108" s="4">
        <f t="shared" si="392"/>
        <v>15.044866666426904</v>
      </c>
      <c r="DX108" s="4">
        <f t="shared" si="392"/>
        <v>4.2992882648604347</v>
      </c>
      <c r="DY108" s="4">
        <f t="shared" si="392"/>
        <v>6.6507961611997679</v>
      </c>
      <c r="DZ108" s="4">
        <f t="shared" si="392"/>
        <v>8.9316505144459324</v>
      </c>
      <c r="EA108" s="4">
        <f t="shared" si="392"/>
        <v>-1.5536357146882285</v>
      </c>
      <c r="EB108" s="4">
        <f t="shared" si="392"/>
        <v>2.4348621388656344</v>
      </c>
      <c r="EC108" s="4">
        <f t="shared" si="392"/>
        <v>4.4120556368731467</v>
      </c>
      <c r="ED108" s="4">
        <f t="shared" si="392"/>
        <v>4.6009809100890031</v>
      </c>
      <c r="EE108" s="4">
        <f t="shared" si="392"/>
        <v>6.1678789704908032</v>
      </c>
      <c r="EF108" s="4">
        <f t="shared" si="392"/>
        <v>7.2400936210679889</v>
      </c>
      <c r="EG108" s="4">
        <f t="shared" si="393"/>
        <v>6.7321550671690655</v>
      </c>
      <c r="EH108" s="4">
        <f t="shared" si="393"/>
        <v>7.002530506111837</v>
      </c>
      <c r="EI108" s="10">
        <f t="shared" si="393"/>
        <v>6.6074993962050854</v>
      </c>
      <c r="EJ108" s="10">
        <f t="shared" si="393"/>
        <v>7.230035967053472</v>
      </c>
      <c r="EK108" s="10">
        <f t="shared" si="393"/>
        <v>5.6296006249644037</v>
      </c>
      <c r="EL108" s="10">
        <f t="shared" si="393"/>
        <v>5.4617753633224853</v>
      </c>
      <c r="EM108" s="10">
        <f t="shared" si="393"/>
        <v>4.274212719913506</v>
      </c>
      <c r="EN108" s="10">
        <f t="shared" si="393"/>
        <v>3.0453038107171704</v>
      </c>
      <c r="EO108" s="10">
        <f t="shared" si="393"/>
        <v>4.0360642119539936</v>
      </c>
      <c r="EP108" s="10">
        <f t="shared" si="393"/>
        <v>3.7626380009684102</v>
      </c>
      <c r="EQ108" s="10">
        <f t="shared" si="394"/>
        <v>4.4845875916905698</v>
      </c>
      <c r="ER108" s="10">
        <f t="shared" si="394"/>
        <v>5.0498582160669825</v>
      </c>
      <c r="ES108" s="10">
        <f t="shared" si="394"/>
        <v>5.6287356645673192</v>
      </c>
      <c r="ET108" s="10">
        <f t="shared" si="394"/>
        <v>5.8558996034979938</v>
      </c>
      <c r="EU108" s="10">
        <f t="shared" si="394"/>
        <v>5.523006715689216</v>
      </c>
      <c r="EV108" s="10">
        <f t="shared" si="394"/>
        <v>5.4655356534500266</v>
      </c>
      <c r="EW108" s="10">
        <f t="shared" si="394"/>
        <v>5.4307123672752367</v>
      </c>
      <c r="EX108" s="10">
        <f t="shared" si="394"/>
        <v>5.2897414725017855</v>
      </c>
      <c r="EY108" s="10">
        <f t="shared" si="394"/>
        <v>5.0912767732086861</v>
      </c>
      <c r="EZ108" s="10">
        <f t="shared" si="394"/>
        <v>4.8304624767146587</v>
      </c>
      <c r="FA108" s="10">
        <f t="shared" si="395"/>
        <v>4.5461932856599718</v>
      </c>
      <c r="FB108" s="10">
        <f t="shared" si="395"/>
        <v>4.3682548727068449</v>
      </c>
      <c r="FC108" s="10">
        <f t="shared" si="395"/>
        <v>4.2203175739369936</v>
      </c>
      <c r="FD108" s="10">
        <f t="shared" si="395"/>
        <v>4.167669727081158</v>
      </c>
      <c r="FE108" s="10">
        <f t="shared" si="395"/>
        <v>4.1555757941064808</v>
      </c>
      <c r="FF108" s="10">
        <f t="shared" si="395"/>
        <v>4.1449863111560292</v>
      </c>
      <c r="FG108" s="10">
        <f t="shared" si="395"/>
        <v>4.1360616353719459</v>
      </c>
      <c r="FH108" s="10">
        <f t="shared" si="395"/>
        <v>4.1156936642252617</v>
      </c>
      <c r="FI108" s="10">
        <f t="shared" si="395"/>
        <v>4.1096729453923286</v>
      </c>
      <c r="FJ108" s="10">
        <f t="shared" si="395"/>
        <v>4.1334493325860366</v>
      </c>
    </row>
    <row r="109" spans="2:166"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row>
    <row r="110" spans="2:166"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396">100*(AM29/AI29-1)</f>
        <v>2.4624624624624669</v>
      </c>
      <c r="AN110" s="4">
        <f t="shared" si="396"/>
        <v>3.294399520814606</v>
      </c>
      <c r="AO110" s="4">
        <f t="shared" si="396"/>
        <v>2.9080118694362111</v>
      </c>
      <c r="AP110" s="4">
        <f t="shared" si="396"/>
        <v>3.0705639208739255</v>
      </c>
      <c r="AQ110" s="4">
        <f t="shared" si="396"/>
        <v>3.2239155920281259</v>
      </c>
      <c r="AR110" s="4">
        <f t="shared" si="396"/>
        <v>3.5082632647144063</v>
      </c>
      <c r="AS110" s="4">
        <f t="shared" si="396"/>
        <v>3.979238754325265</v>
      </c>
      <c r="AT110" s="4">
        <f t="shared" si="396"/>
        <v>4.1535376682898972</v>
      </c>
      <c r="AU110" s="4">
        <f t="shared" si="396"/>
        <v>4.4860874503123149</v>
      </c>
      <c r="AV110" s="4">
        <f t="shared" si="396"/>
        <v>3.7815126050420256</v>
      </c>
      <c r="AW110" s="4">
        <f t="shared" ref="AW110:BF114" si="397">100*(AW29/AS29-1)</f>
        <v>3.6051026067664971</v>
      </c>
      <c r="AX110" s="4">
        <f t="shared" si="397"/>
        <v>2.8602860286028431</v>
      </c>
      <c r="AY110" s="4">
        <f t="shared" si="397"/>
        <v>1.9565217391304346</v>
      </c>
      <c r="AZ110" s="4">
        <f t="shared" si="397"/>
        <v>2.0782726045883937</v>
      </c>
      <c r="BA110" s="4">
        <f t="shared" si="397"/>
        <v>1.8736616702355491</v>
      </c>
      <c r="BB110" s="4">
        <f t="shared" si="397"/>
        <v>1.8449197860962441</v>
      </c>
      <c r="BC110" s="4">
        <f t="shared" si="397"/>
        <v>1.9722814498934094</v>
      </c>
      <c r="BD110" s="4">
        <f t="shared" si="397"/>
        <v>1.5335801163405716</v>
      </c>
      <c r="BE110" s="4">
        <f t="shared" si="397"/>
        <v>2.154492905937988</v>
      </c>
      <c r="BF110" s="4">
        <f t="shared" si="397"/>
        <v>0.99763717511158756</v>
      </c>
      <c r="BG110" s="4">
        <f t="shared" ref="BG110:BP114" si="398">100*(BG29/BC29-1)</f>
        <v>1.1500261369576492</v>
      </c>
      <c r="BH110" s="4">
        <f t="shared" si="398"/>
        <v>1.4583333333333393</v>
      </c>
      <c r="BI110" s="4">
        <f t="shared" si="398"/>
        <v>0.10288065843619965</v>
      </c>
      <c r="BJ110" s="4">
        <f t="shared" si="398"/>
        <v>1.7936054068105056</v>
      </c>
      <c r="BK110" s="4">
        <f t="shared" si="398"/>
        <v>2.1188630490956095</v>
      </c>
      <c r="BL110" s="4">
        <f t="shared" si="398"/>
        <v>2.9517453798767912</v>
      </c>
      <c r="BM110" s="4">
        <f t="shared" si="398"/>
        <v>2.7235354573484027</v>
      </c>
      <c r="BN110" s="4">
        <f t="shared" si="398"/>
        <v>3.2175689479060132</v>
      </c>
      <c r="BO110" s="4">
        <f t="shared" si="398"/>
        <v>3.0364372469635637</v>
      </c>
      <c r="BP110" s="4">
        <f t="shared" si="398"/>
        <v>3.615058588880582</v>
      </c>
      <c r="BQ110" s="4">
        <f t="shared" ref="BQ110:BZ114" si="399">100*(BQ29/BM29-1)</f>
        <v>4.8524262131065532</v>
      </c>
      <c r="BR110" s="4">
        <f t="shared" si="399"/>
        <v>3.6862939139040263</v>
      </c>
      <c r="BS110" s="4">
        <f t="shared" si="399"/>
        <v>3.9803536345776047</v>
      </c>
      <c r="BT110" s="4">
        <f t="shared" si="399"/>
        <v>3.7721366698748815</v>
      </c>
      <c r="BU110" s="4">
        <f t="shared" si="399"/>
        <v>3.0429389312977229</v>
      </c>
      <c r="BV110" s="4">
        <f t="shared" si="399"/>
        <v>4.3648293963254536</v>
      </c>
      <c r="BW110" s="4">
        <f t="shared" si="399"/>
        <v>4.7349128972527632</v>
      </c>
      <c r="BX110" s="4">
        <f t="shared" si="399"/>
        <v>4.6343765143979532</v>
      </c>
      <c r="BY110" s="4">
        <f t="shared" si="399"/>
        <v>5.4482400985285562</v>
      </c>
      <c r="BZ110" s="4">
        <f t="shared" si="399"/>
        <v>2.5382207762812969</v>
      </c>
      <c r="CA110" s="4">
        <f t="shared" ref="CA110:CJ114" si="400">100*(CA29/BW29-1)</f>
        <v>1.3570681194977618</v>
      </c>
      <c r="CB110" s="4">
        <f t="shared" si="400"/>
        <v>0.42347716635937616</v>
      </c>
      <c r="CC110" s="4">
        <f t="shared" si="400"/>
        <v>-0.26652615864234397</v>
      </c>
      <c r="CD110" s="4">
        <f t="shared" si="400"/>
        <v>0.7531856542436266</v>
      </c>
      <c r="CE110" s="4">
        <f t="shared" si="400"/>
        <v>0.5998122249562865</v>
      </c>
      <c r="CF110" s="4">
        <f t="shared" si="400"/>
        <v>-0.12004192640813205</v>
      </c>
      <c r="CG110" s="4">
        <f t="shared" si="400"/>
        <v>0.22321232026345506</v>
      </c>
      <c r="CH110" s="4">
        <f t="shared" si="400"/>
        <v>0.49571450385395011</v>
      </c>
      <c r="CI110" s="4">
        <f t="shared" si="400"/>
        <v>1.5025322334520252</v>
      </c>
      <c r="CJ110" s="4">
        <f t="shared" si="400"/>
        <v>2.6363638372095766</v>
      </c>
      <c r="CK110" s="4">
        <f t="shared" ref="CK110:CT114" si="401">100*(CK29/CG29-1)</f>
        <v>2.7081640273232344</v>
      </c>
      <c r="CL110" s="4">
        <f t="shared" si="401"/>
        <v>3.6587809642093516</v>
      </c>
      <c r="CM110" s="4">
        <f t="shared" si="401"/>
        <v>2.7287543249579382</v>
      </c>
      <c r="CN110" s="4">
        <f t="shared" si="401"/>
        <v>2.7783039581198654</v>
      </c>
      <c r="CO110" s="4">
        <f t="shared" si="401"/>
        <v>2.7385483939951216</v>
      </c>
      <c r="CP110" s="4">
        <f t="shared" si="401"/>
        <v>1.831206131778873</v>
      </c>
      <c r="CQ110" s="4">
        <f t="shared" si="401"/>
        <v>1.7620809013166872</v>
      </c>
      <c r="CR110" s="4">
        <f t="shared" si="401"/>
        <v>1.2926439511509624</v>
      </c>
      <c r="CS110" s="4">
        <f t="shared" si="401"/>
        <v>1.0632230562042766</v>
      </c>
      <c r="CT110" s="4">
        <f t="shared" si="401"/>
        <v>0.93752346937923114</v>
      </c>
      <c r="CU110" s="4">
        <f t="shared" ref="CU110:DD114" si="402">100*(CU29/CQ29-1)</f>
        <v>1.1971754662398304</v>
      </c>
      <c r="CV110" s="4">
        <f t="shared" si="402"/>
        <v>2.1948007104413803</v>
      </c>
      <c r="CW110" s="4">
        <f t="shared" si="402"/>
        <v>1.8198519568145555</v>
      </c>
      <c r="CX110" s="4">
        <f t="shared" si="402"/>
        <v>1.8729254591374866</v>
      </c>
      <c r="CY110" s="4">
        <f t="shared" si="402"/>
        <v>1.1228735016682423</v>
      </c>
      <c r="CZ110" s="4">
        <f t="shared" si="402"/>
        <v>1.0065593273148821</v>
      </c>
      <c r="DA110" s="4">
        <f t="shared" si="402"/>
        <v>1.7929890567793372</v>
      </c>
      <c r="DB110" s="4">
        <f t="shared" si="402"/>
        <v>1.6863324298443505</v>
      </c>
      <c r="DC110" s="4">
        <f t="shared" si="402"/>
        <v>2.2183660833577701</v>
      </c>
      <c r="DD110" s="4">
        <f t="shared" si="402"/>
        <v>2.1392816580634744</v>
      </c>
      <c r="DE110" s="4">
        <f t="shared" ref="DE110:DN114" si="403">100*(DE29/DA29-1)</f>
        <v>2.1024016660241562</v>
      </c>
      <c r="DF110" s="4">
        <f t="shared" si="403"/>
        <v>2.5031124305688435</v>
      </c>
      <c r="DG110" s="4">
        <f t="shared" si="403"/>
        <v>3.4115452973196847</v>
      </c>
      <c r="DH110" s="4">
        <f t="shared" si="403"/>
        <v>3.0207113762543925</v>
      </c>
      <c r="DI110" s="4">
        <f t="shared" si="403"/>
        <v>2.5012942426636986</v>
      </c>
      <c r="DJ110" s="4">
        <f t="shared" si="403"/>
        <v>3.2585126965404498</v>
      </c>
      <c r="DK110" s="4">
        <f t="shared" si="403"/>
        <v>3.2862818541596894</v>
      </c>
      <c r="DL110" s="4">
        <f t="shared" si="403"/>
        <v>3.3100076906090736</v>
      </c>
      <c r="DM110" s="4">
        <f t="shared" si="403"/>
        <v>3.1488647453983942</v>
      </c>
      <c r="DN110" s="4">
        <f t="shared" si="403"/>
        <v>2.939662923678088</v>
      </c>
      <c r="DO110" s="4">
        <f t="shared" ref="DO110:DX114" si="404">100*(DO29/DK29-1)</f>
        <v>2.7134920960635078</v>
      </c>
      <c r="DP110" s="4">
        <f t="shared" si="404"/>
        <v>2.3386597482237148</v>
      </c>
      <c r="DQ110" s="4">
        <f t="shared" si="404"/>
        <v>3.1885872066267806</v>
      </c>
      <c r="DR110" s="4">
        <f t="shared" si="404"/>
        <v>2.1983233778552824</v>
      </c>
      <c r="DS110" s="4">
        <f t="shared" si="404"/>
        <v>2.4739923865981117</v>
      </c>
      <c r="DT110" s="4">
        <f t="shared" si="404"/>
        <v>1.1060576597598848</v>
      </c>
      <c r="DU110" s="4">
        <f t="shared" si="404"/>
        <v>1.6479595841390582</v>
      </c>
      <c r="DV110" s="4">
        <f t="shared" si="404"/>
        <v>1.7579192371300456</v>
      </c>
      <c r="DW110" s="4">
        <f t="shared" si="404"/>
        <v>1.7138401006681514</v>
      </c>
      <c r="DX110" s="4">
        <f t="shared" si="404"/>
        <v>4.470214891574753</v>
      </c>
      <c r="DY110" s="4">
        <f t="shared" ref="DY110:EH114" si="405">100*(DY29/DU29-1)</f>
        <v>5.1943630332918156</v>
      </c>
      <c r="DZ110" s="4">
        <f t="shared" si="405"/>
        <v>7.050539342224349</v>
      </c>
      <c r="EA110" s="4">
        <f t="shared" si="405"/>
        <v>8.0599407562293113</v>
      </c>
      <c r="EB110" s="4">
        <f t="shared" si="405"/>
        <v>9.6379216590726013</v>
      </c>
      <c r="EC110" s="4">
        <f t="shared" si="405"/>
        <v>9.0395857245815883</v>
      </c>
      <c r="ED110" s="4">
        <f t="shared" si="405"/>
        <v>8.6695561349113159</v>
      </c>
      <c r="EE110" s="4">
        <f t="shared" si="405"/>
        <v>8.0331400486329372</v>
      </c>
      <c r="EF110" s="4">
        <f t="shared" si="405"/>
        <v>5.7588765837299327</v>
      </c>
      <c r="EG110" s="4">
        <f t="shared" si="405"/>
        <v>5.4018409038054438</v>
      </c>
      <c r="EH110" s="4">
        <f t="shared" si="405"/>
        <v>4.5881252440733711</v>
      </c>
      <c r="EI110" s="4">
        <f t="shared" ref="EI110:ER114" si="406">100*(EI29/EE29-1)</f>
        <v>4.2691208912584599</v>
      </c>
      <c r="EJ110" s="4">
        <f t="shared" si="406"/>
        <v>4.1318924290781878</v>
      </c>
      <c r="EK110" s="4">
        <f t="shared" si="406"/>
        <v>3.1151200903471787</v>
      </c>
      <c r="EL110" s="4">
        <f t="shared" si="406"/>
        <v>2.8345494910083202</v>
      </c>
      <c r="EM110" s="4">
        <f t="shared" si="406"/>
        <v>2.5217012894803048</v>
      </c>
      <c r="EN110" s="4">
        <f t="shared" si="406"/>
        <v>2.1765371078612095</v>
      </c>
      <c r="EO110" s="10">
        <f t="shared" si="406"/>
        <v>2.7147438333910534</v>
      </c>
      <c r="EP110" s="10">
        <f t="shared" si="406"/>
        <v>2.9554998874127492</v>
      </c>
      <c r="EQ110" s="10">
        <f t="shared" si="406"/>
        <v>3.1424534203118748</v>
      </c>
      <c r="ER110" s="10">
        <f t="shared" si="406"/>
        <v>3.5164920192775284</v>
      </c>
      <c r="ES110" s="10">
        <f t="shared" ref="ES110:FB114" si="407">100*(ES29/EO29-1)</f>
        <v>3.6670566293844908</v>
      </c>
      <c r="ET110" s="10">
        <f t="shared" si="407"/>
        <v>3.6591910499280456</v>
      </c>
      <c r="EU110" s="10">
        <f t="shared" si="407"/>
        <v>3.4738959628968891</v>
      </c>
      <c r="EV110" s="10">
        <f t="shared" si="407"/>
        <v>3.491750605717292</v>
      </c>
      <c r="EW110" s="10">
        <f t="shared" si="407"/>
        <v>3.371713440053048</v>
      </c>
      <c r="EX110" s="10">
        <f t="shared" si="407"/>
        <v>3.3773432087200073</v>
      </c>
      <c r="EY110" s="10">
        <f t="shared" si="407"/>
        <v>3.2811257947175765</v>
      </c>
      <c r="EZ110" s="10">
        <f t="shared" si="407"/>
        <v>3.0550158740312749</v>
      </c>
      <c r="FA110" s="10">
        <f t="shared" si="407"/>
        <v>2.8479001982856245</v>
      </c>
      <c r="FB110" s="10">
        <f t="shared" si="407"/>
        <v>2.634100618770896</v>
      </c>
      <c r="FC110" s="10">
        <f t="shared" ref="FC110:FJ114" si="408">100*(FC29/EY29-1)</f>
        <v>2.5277184107401762</v>
      </c>
      <c r="FD110" s="10">
        <f t="shared" si="408"/>
        <v>2.4546156295241595</v>
      </c>
      <c r="FE110" s="10">
        <f t="shared" si="408"/>
        <v>2.4198111295345104</v>
      </c>
      <c r="FF110" s="10">
        <f t="shared" si="408"/>
        <v>2.3904070515330167</v>
      </c>
      <c r="FG110" s="10">
        <f t="shared" si="408"/>
        <v>2.3525995992063065</v>
      </c>
      <c r="FH110" s="10">
        <f t="shared" si="408"/>
        <v>2.3524439476946934</v>
      </c>
      <c r="FI110" s="10">
        <f t="shared" si="408"/>
        <v>2.3435777441704442</v>
      </c>
      <c r="FJ110" s="10">
        <f t="shared" si="408"/>
        <v>2.3562071510419669</v>
      </c>
    </row>
    <row r="111" spans="2:166"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396"/>
        <v>2.3427866831072786</v>
      </c>
      <c r="AN111" s="4">
        <f t="shared" si="396"/>
        <v>3.4185401909454738</v>
      </c>
      <c r="AO111" s="4">
        <f t="shared" si="396"/>
        <v>3.0525030525030417</v>
      </c>
      <c r="AP111" s="4">
        <f t="shared" si="396"/>
        <v>3.1837477258944702</v>
      </c>
      <c r="AQ111" s="4">
        <f t="shared" si="396"/>
        <v>3.3734939759036076</v>
      </c>
      <c r="AR111" s="4">
        <f t="shared" si="396"/>
        <v>3.5735556879094688</v>
      </c>
      <c r="AS111" s="4">
        <f t="shared" si="396"/>
        <v>3.9099526066350698</v>
      </c>
      <c r="AT111" s="4">
        <f t="shared" si="396"/>
        <v>4.1727887158389709</v>
      </c>
      <c r="AU111" s="4">
        <f t="shared" si="396"/>
        <v>4.4289044289044233</v>
      </c>
      <c r="AV111" s="4">
        <f t="shared" si="396"/>
        <v>3.7090281771132716</v>
      </c>
      <c r="AW111" s="4">
        <f t="shared" si="397"/>
        <v>3.477765108323827</v>
      </c>
      <c r="AX111" s="4">
        <f t="shared" si="397"/>
        <v>2.7362482369534424</v>
      </c>
      <c r="AY111" s="4">
        <f t="shared" si="397"/>
        <v>1.8415178571428603</v>
      </c>
      <c r="AZ111" s="4">
        <f t="shared" si="397"/>
        <v>1.9406709176601034</v>
      </c>
      <c r="BA111" s="4">
        <f t="shared" si="397"/>
        <v>1.8181818181818299</v>
      </c>
      <c r="BB111" s="4">
        <f t="shared" si="397"/>
        <v>1.6199890170236264</v>
      </c>
      <c r="BC111" s="4">
        <f t="shared" si="397"/>
        <v>2.0273972602739665</v>
      </c>
      <c r="BD111" s="4">
        <f t="shared" si="397"/>
        <v>1.3598041881969003</v>
      </c>
      <c r="BE111" s="4">
        <f t="shared" si="397"/>
        <v>1.8398268398268192</v>
      </c>
      <c r="BF111" s="4">
        <f t="shared" si="397"/>
        <v>0.81059173196433854</v>
      </c>
      <c r="BG111" s="4">
        <f t="shared" si="398"/>
        <v>0.85929108485500727</v>
      </c>
      <c r="BH111" s="4">
        <f t="shared" si="398"/>
        <v>1.8245237456399277</v>
      </c>
      <c r="BI111" s="4">
        <f t="shared" si="398"/>
        <v>0.74388947927737092</v>
      </c>
      <c r="BJ111" s="4">
        <f t="shared" si="398"/>
        <v>2.3586169927633183</v>
      </c>
      <c r="BK111" s="4">
        <f t="shared" si="398"/>
        <v>2.4494142705005384</v>
      </c>
      <c r="BL111" s="4">
        <f t="shared" si="398"/>
        <v>3.0303030303030276</v>
      </c>
      <c r="BM111" s="4">
        <f t="shared" si="398"/>
        <v>3.0063291139240667</v>
      </c>
      <c r="BN111" s="4">
        <f t="shared" si="398"/>
        <v>3.3516627389369003</v>
      </c>
      <c r="BO111" s="4">
        <f t="shared" si="398"/>
        <v>2.9106029106028997</v>
      </c>
      <c r="BP111" s="4">
        <f t="shared" si="398"/>
        <v>3.9130434782608692</v>
      </c>
      <c r="BQ111" s="4">
        <f t="shared" si="399"/>
        <v>5.0179211469533858</v>
      </c>
      <c r="BR111" s="4">
        <f t="shared" si="399"/>
        <v>3.4203192297947771</v>
      </c>
      <c r="BS111" s="4">
        <f t="shared" si="399"/>
        <v>3.9121212121212112</v>
      </c>
      <c r="BT111" s="4">
        <f t="shared" si="399"/>
        <v>3.6027565838050668</v>
      </c>
      <c r="BU111" s="4">
        <f t="shared" si="399"/>
        <v>2.4963432471964975</v>
      </c>
      <c r="BV111" s="4">
        <f t="shared" si="399"/>
        <v>4.6376776090151894</v>
      </c>
      <c r="BW111" s="4">
        <f t="shared" si="399"/>
        <v>5.1451790071252779</v>
      </c>
      <c r="BX111" s="4">
        <f t="shared" si="399"/>
        <v>5.0168908485335173</v>
      </c>
      <c r="BY111" s="4">
        <f t="shared" si="399"/>
        <v>6.2092093996765296</v>
      </c>
      <c r="BZ111" s="4">
        <f t="shared" si="399"/>
        <v>2.336519709410001</v>
      </c>
      <c r="CA111" s="4">
        <f t="shared" si="400"/>
        <v>1.1186509624096397</v>
      </c>
      <c r="CB111" s="4">
        <f t="shared" si="400"/>
        <v>3.2801274046745377E-2</v>
      </c>
      <c r="CC111" s="4">
        <f t="shared" si="400"/>
        <v>-0.62703506469657944</v>
      </c>
      <c r="CD111" s="4">
        <f t="shared" si="400"/>
        <v>1.1743012644385598</v>
      </c>
      <c r="CE111" s="4">
        <f t="shared" si="400"/>
        <v>1.1259325629022765</v>
      </c>
      <c r="CF111" s="4">
        <f t="shared" si="400"/>
        <v>0.44436805886916009</v>
      </c>
      <c r="CG111" s="4">
        <f t="shared" si="400"/>
        <v>0.70806272056536113</v>
      </c>
      <c r="CH111" s="4">
        <f t="shared" si="400"/>
        <v>0.84139072548183869</v>
      </c>
      <c r="CI111" s="4">
        <f t="shared" si="400"/>
        <v>2.0681237709920142</v>
      </c>
      <c r="CJ111" s="4">
        <f t="shared" si="400"/>
        <v>3.2012806022973406</v>
      </c>
      <c r="CK111" s="4">
        <f t="shared" si="401"/>
        <v>3.1837954923828793</v>
      </c>
      <c r="CL111" s="4">
        <f t="shared" si="401"/>
        <v>4.0426939333804368</v>
      </c>
      <c r="CM111" s="4">
        <f t="shared" si="401"/>
        <v>2.7862172815448005</v>
      </c>
      <c r="CN111" s="4">
        <f t="shared" si="401"/>
        <v>2.758598121666278</v>
      </c>
      <c r="CO111" s="4">
        <f t="shared" si="401"/>
        <v>2.6856582725387934</v>
      </c>
      <c r="CP111" s="4">
        <f t="shared" si="401"/>
        <v>1.8407565615072619</v>
      </c>
      <c r="CQ111" s="4">
        <f t="shared" si="401"/>
        <v>1.9221737238291903</v>
      </c>
      <c r="CR111" s="4">
        <f t="shared" si="401"/>
        <v>1.1332611510944224</v>
      </c>
      <c r="CS111" s="4">
        <f t="shared" si="401"/>
        <v>1.0952481520591251</v>
      </c>
      <c r="CT111" s="4">
        <f t="shared" si="401"/>
        <v>1.0261673738453103</v>
      </c>
      <c r="CU111" s="4">
        <f t="shared" si="402"/>
        <v>1.2957529741018492</v>
      </c>
      <c r="CV111" s="4">
        <f t="shared" si="402"/>
        <v>2.4382410237463459</v>
      </c>
      <c r="CW111" s="4">
        <f t="shared" si="402"/>
        <v>2.1425318475994715</v>
      </c>
      <c r="CX111" s="4">
        <f t="shared" si="402"/>
        <v>1.5985035108005308</v>
      </c>
      <c r="CY111" s="4">
        <f t="shared" si="402"/>
        <v>0.4707708873280092</v>
      </c>
      <c r="CZ111" s="4">
        <f t="shared" si="402"/>
        <v>0.43177733650556771</v>
      </c>
      <c r="DA111" s="4">
        <f t="shared" si="402"/>
        <v>1.2390017629902994</v>
      </c>
      <c r="DB111" s="4">
        <f t="shared" si="402"/>
        <v>1.5335608177066584</v>
      </c>
      <c r="DC111" s="4">
        <f t="shared" si="402"/>
        <v>2.3797952105011566</v>
      </c>
      <c r="DD111" s="4">
        <f t="shared" si="402"/>
        <v>2.2759085066008433</v>
      </c>
      <c r="DE111" s="4">
        <f t="shared" si="403"/>
        <v>1.9769696969696993</v>
      </c>
      <c r="DF111" s="4">
        <f t="shared" si="403"/>
        <v>2.5326274791706016</v>
      </c>
      <c r="DG111" s="4">
        <f t="shared" si="403"/>
        <v>3.6544890937418861</v>
      </c>
      <c r="DH111" s="4">
        <f t="shared" si="403"/>
        <v>3.1703122630894365</v>
      </c>
      <c r="DI111" s="4">
        <f t="shared" si="403"/>
        <v>2.82694052529191</v>
      </c>
      <c r="DJ111" s="4">
        <f t="shared" si="403"/>
        <v>3.718968163588654</v>
      </c>
      <c r="DK111" s="4">
        <f t="shared" si="403"/>
        <v>3.5252533555667709</v>
      </c>
      <c r="DL111" s="4">
        <f t="shared" si="403"/>
        <v>3.585524089454406</v>
      </c>
      <c r="DM111" s="4">
        <f t="shared" si="403"/>
        <v>3.1707561419191732</v>
      </c>
      <c r="DN111" s="4">
        <f t="shared" si="403"/>
        <v>2.9570195320630432</v>
      </c>
      <c r="DO111" s="4">
        <f t="shared" si="404"/>
        <v>2.4811231222374719</v>
      </c>
      <c r="DP111" s="4">
        <f t="shared" si="404"/>
        <v>1.9048792462621922</v>
      </c>
      <c r="DQ111" s="4">
        <f t="shared" si="404"/>
        <v>2.5257976448794794</v>
      </c>
      <c r="DR111" s="4">
        <f t="shared" si="404"/>
        <v>1.8774492803079967</v>
      </c>
      <c r="DS111" s="4">
        <f t="shared" si="404"/>
        <v>2.5981500817225722</v>
      </c>
      <c r="DT111" s="4">
        <f t="shared" si="404"/>
        <v>1.2438608414654606</v>
      </c>
      <c r="DU111" s="4">
        <f t="shared" si="404"/>
        <v>2.4082034095876503</v>
      </c>
      <c r="DV111" s="4">
        <f t="shared" si="404"/>
        <v>1.8474018408481951</v>
      </c>
      <c r="DW111" s="4">
        <f t="shared" si="404"/>
        <v>1.6951895311078324</v>
      </c>
      <c r="DX111" s="4">
        <f t="shared" si="404"/>
        <v>5.0004433017111438</v>
      </c>
      <c r="DY111" s="4">
        <f t="shared" si="405"/>
        <v>5.0791268127670319</v>
      </c>
      <c r="DZ111" s="4">
        <f t="shared" si="405"/>
        <v>7.069674328817066</v>
      </c>
      <c r="EA111" s="4">
        <f t="shared" si="405"/>
        <v>8.1002139358899541</v>
      </c>
      <c r="EB111" s="4">
        <f t="shared" si="405"/>
        <v>9.0033378883935598</v>
      </c>
      <c r="EC111" s="4">
        <f t="shared" si="405"/>
        <v>9.2258217392775954</v>
      </c>
      <c r="ED111" s="4">
        <f t="shared" si="405"/>
        <v>8.6460705294718831</v>
      </c>
      <c r="EE111" s="4">
        <f t="shared" si="405"/>
        <v>7.4952077513395388</v>
      </c>
      <c r="EF111" s="4">
        <f t="shared" si="405"/>
        <v>5.6379376306212592</v>
      </c>
      <c r="EG111" s="4">
        <f t="shared" si="405"/>
        <v>5.0733890362730349</v>
      </c>
      <c r="EH111" s="4">
        <f t="shared" si="405"/>
        <v>4.3503179917732338</v>
      </c>
      <c r="EI111" s="4">
        <f t="shared" si="406"/>
        <v>4.1909225081021795</v>
      </c>
      <c r="EJ111" s="4">
        <f t="shared" si="406"/>
        <v>4.0623031141081345</v>
      </c>
      <c r="EK111" s="4">
        <f t="shared" si="406"/>
        <v>2.9855412731466524</v>
      </c>
      <c r="EL111" s="4">
        <f t="shared" si="406"/>
        <v>2.7796470406337592</v>
      </c>
      <c r="EM111" s="4">
        <f t="shared" si="406"/>
        <v>2.5637655635289969</v>
      </c>
      <c r="EN111" s="4">
        <f t="shared" si="406"/>
        <v>2.174694619493156</v>
      </c>
      <c r="EO111" s="10">
        <f t="shared" si="406"/>
        <v>3.0744996505859934</v>
      </c>
      <c r="EP111" s="10">
        <f t="shared" si="406"/>
        <v>3.2405242466962303</v>
      </c>
      <c r="EQ111" s="10">
        <f t="shared" si="406"/>
        <v>3.3588768812381486</v>
      </c>
      <c r="ER111" s="10">
        <f t="shared" si="406"/>
        <v>3.8406494727537988</v>
      </c>
      <c r="ES111" s="10">
        <f t="shared" si="407"/>
        <v>3.8588371806114408</v>
      </c>
      <c r="ET111" s="10">
        <f t="shared" si="407"/>
        <v>3.7423540536317468</v>
      </c>
      <c r="EU111" s="10">
        <f t="shared" si="407"/>
        <v>3.5036072825615605</v>
      </c>
      <c r="EV111" s="10">
        <f t="shared" si="407"/>
        <v>3.4165605813835098</v>
      </c>
      <c r="EW111" s="10">
        <f t="shared" si="407"/>
        <v>3.2576788813907021</v>
      </c>
      <c r="EX111" s="10">
        <f t="shared" si="407"/>
        <v>3.266734298369256</v>
      </c>
      <c r="EY111" s="10">
        <f t="shared" si="407"/>
        <v>3.1646875280327391</v>
      </c>
      <c r="EZ111" s="10">
        <f t="shared" si="407"/>
        <v>2.9829709286353756</v>
      </c>
      <c r="FA111" s="10">
        <f t="shared" si="407"/>
        <v>2.8255892074436684</v>
      </c>
      <c r="FB111" s="10">
        <f t="shared" si="407"/>
        <v>2.6405447255297254</v>
      </c>
      <c r="FC111" s="10">
        <f t="shared" si="408"/>
        <v>2.5591260737851229</v>
      </c>
      <c r="FD111" s="10">
        <f t="shared" si="408"/>
        <v>2.4877280820427172</v>
      </c>
      <c r="FE111" s="10">
        <f t="shared" si="408"/>
        <v>2.4447387544839216</v>
      </c>
      <c r="FF111" s="10">
        <f t="shared" si="408"/>
        <v>2.410268344370059</v>
      </c>
      <c r="FG111" s="10">
        <f t="shared" si="408"/>
        <v>2.3666852669867122</v>
      </c>
      <c r="FH111" s="10">
        <f t="shared" si="408"/>
        <v>2.3635884979708921</v>
      </c>
      <c r="FI111" s="10">
        <f t="shared" si="408"/>
        <v>2.354594347832295</v>
      </c>
      <c r="FJ111" s="10">
        <f t="shared" si="408"/>
        <v>2.3688469782622734</v>
      </c>
    </row>
    <row r="112" spans="2:166"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396"/>
        <v>9.0686901413295384</v>
      </c>
      <c r="AN112" s="4">
        <f t="shared" si="396"/>
        <v>8.9365963856844708</v>
      </c>
      <c r="AO112" s="4">
        <f t="shared" si="396"/>
        <v>8.5413318479246279</v>
      </c>
      <c r="AP112" s="4">
        <f t="shared" si="396"/>
        <v>8.9765012072083206</v>
      </c>
      <c r="AQ112" s="4">
        <f t="shared" si="396"/>
        <v>9.2907512739238918</v>
      </c>
      <c r="AR112" s="4">
        <f t="shared" si="396"/>
        <v>8.9607757654966989</v>
      </c>
      <c r="AS112" s="4">
        <f t="shared" si="396"/>
        <v>7.9902111825695288</v>
      </c>
      <c r="AT112" s="4">
        <f t="shared" si="396"/>
        <v>6.5781742590709236</v>
      </c>
      <c r="AU112" s="4">
        <f t="shared" si="396"/>
        <v>5.9359615488932427</v>
      </c>
      <c r="AV112" s="4">
        <f t="shared" si="396"/>
        <v>5.0870794176154366</v>
      </c>
      <c r="AW112" s="4">
        <f t="shared" si="397"/>
        <v>5.059387897562595</v>
      </c>
      <c r="AX112" s="4">
        <f t="shared" si="397"/>
        <v>5.0678657012162232</v>
      </c>
      <c r="AY112" s="4">
        <f t="shared" si="397"/>
        <v>4.894223708258183</v>
      </c>
      <c r="AZ112" s="4">
        <f t="shared" si="397"/>
        <v>4.053936242972811</v>
      </c>
      <c r="BA112" s="4">
        <f t="shared" si="397"/>
        <v>3.7679569050390382</v>
      </c>
      <c r="BB112" s="4">
        <f t="shared" si="397"/>
        <v>3.6555783695521482</v>
      </c>
      <c r="BC112" s="4">
        <f t="shared" si="397"/>
        <v>3.7245469476829607</v>
      </c>
      <c r="BD112" s="4">
        <f t="shared" si="397"/>
        <v>4.5135256109634092</v>
      </c>
      <c r="BE112" s="4">
        <f t="shared" si="397"/>
        <v>5.3518418897098075</v>
      </c>
      <c r="BF112" s="4">
        <f t="shared" si="397"/>
        <v>6.6725391163751757</v>
      </c>
      <c r="BG112" s="4">
        <f t="shared" si="398"/>
        <v>7.7676336727807271</v>
      </c>
      <c r="BH112" s="4">
        <f t="shared" si="398"/>
        <v>9.2115653760412428</v>
      </c>
      <c r="BI112" s="4">
        <f t="shared" si="398"/>
        <v>10.182563947437107</v>
      </c>
      <c r="BJ112" s="4">
        <f t="shared" si="398"/>
        <v>10.896643542427897</v>
      </c>
      <c r="BK112" s="4">
        <f t="shared" si="398"/>
        <v>13.247973416682379</v>
      </c>
      <c r="BL112" s="4">
        <f t="shared" si="398"/>
        <v>14.569074901698142</v>
      </c>
      <c r="BM112" s="4">
        <f t="shared" si="398"/>
        <v>16.478913506447569</v>
      </c>
      <c r="BN112" s="4">
        <f t="shared" si="398"/>
        <v>18.343016723449203</v>
      </c>
      <c r="BO112" s="4">
        <f t="shared" si="398"/>
        <v>18.302279986816259</v>
      </c>
      <c r="BP112" s="4">
        <f t="shared" si="398"/>
        <v>17.473136114781962</v>
      </c>
      <c r="BQ112" s="4">
        <f t="shared" si="399"/>
        <v>15.813040954042656</v>
      </c>
      <c r="BR112" s="4">
        <f t="shared" si="399"/>
        <v>12.954959836382063</v>
      </c>
      <c r="BS112" s="4">
        <f t="shared" si="399"/>
        <v>10.862504755882885</v>
      </c>
      <c r="BT112" s="4">
        <f t="shared" si="399"/>
        <v>8.8776405332520181</v>
      </c>
      <c r="BU112" s="4">
        <f t="shared" si="399"/>
        <v>5.5384162607974963</v>
      </c>
      <c r="BV112" s="4">
        <f t="shared" si="399"/>
        <v>1.7840552269282828</v>
      </c>
      <c r="BW112" s="4">
        <f t="shared" si="399"/>
        <v>-2.5192857784029354</v>
      </c>
      <c r="BX112" s="4">
        <f t="shared" si="399"/>
        <v>-6.1436290762786889</v>
      </c>
      <c r="BY112" s="4">
        <f t="shared" si="399"/>
        <v>-9.1176692724217911</v>
      </c>
      <c r="BZ112" s="4">
        <f t="shared" si="399"/>
        <v>-11.592296335481954</v>
      </c>
      <c r="CA112" s="4">
        <f t="shared" si="400"/>
        <v>-15.37476966785951</v>
      </c>
      <c r="CB112" s="4">
        <f t="shared" si="400"/>
        <v>-16.59568872112014</v>
      </c>
      <c r="CC112" s="4">
        <f t="shared" si="400"/>
        <v>-14.762564921217603</v>
      </c>
      <c r="CD112" s="4">
        <f t="shared" si="400"/>
        <v>-10.304339437715859</v>
      </c>
      <c r="CE112" s="4">
        <f t="shared" si="400"/>
        <v>-4.883700302572846</v>
      </c>
      <c r="CF112" s="4">
        <f t="shared" si="400"/>
        <v>-2.1609898303833863</v>
      </c>
      <c r="CG112" s="4">
        <f t="shared" si="400"/>
        <v>-2.3443803350204018</v>
      </c>
      <c r="CH112" s="4">
        <f t="shared" si="400"/>
        <v>-4.8077856924775064</v>
      </c>
      <c r="CI112" s="4">
        <f t="shared" si="400"/>
        <v>-7.0739735876958587</v>
      </c>
      <c r="CJ112" s="4">
        <f t="shared" si="400"/>
        <v>-6.9231775595190115</v>
      </c>
      <c r="CK112" s="4">
        <f t="shared" si="401"/>
        <v>-6.4243902669167019</v>
      </c>
      <c r="CL112" s="4">
        <f t="shared" si="401"/>
        <v>-5.8430363509766607</v>
      </c>
      <c r="CM112" s="4">
        <f t="shared" si="401"/>
        <v>-2.7000444485843822</v>
      </c>
      <c r="CN112" s="4">
        <f t="shared" si="401"/>
        <v>0.24935538802373092</v>
      </c>
      <c r="CO112" s="4">
        <f t="shared" si="401"/>
        <v>3.7337435517642348</v>
      </c>
      <c r="CP112" s="4">
        <f t="shared" si="401"/>
        <v>7.3697825869031286</v>
      </c>
      <c r="CQ112" s="4">
        <f t="shared" si="401"/>
        <v>9.4732780281257867</v>
      </c>
      <c r="CR112" s="4">
        <f t="shared" si="401"/>
        <v>11.447928091489823</v>
      </c>
      <c r="CS112" s="4">
        <f t="shared" si="401"/>
        <v>13.055796079433456</v>
      </c>
      <c r="CT112" s="4">
        <f t="shared" si="401"/>
        <v>12.905716335300422</v>
      </c>
      <c r="CU112" s="4">
        <f t="shared" si="402"/>
        <v>11.947864482907233</v>
      </c>
      <c r="CV112" s="4">
        <f t="shared" si="402"/>
        <v>9.4429703156226008</v>
      </c>
      <c r="CW112" s="4">
        <f t="shared" si="402"/>
        <v>6.6585062840374354</v>
      </c>
      <c r="CX112" s="4">
        <f t="shared" si="402"/>
        <v>6.4723930644107641</v>
      </c>
      <c r="CY112" s="4">
        <f t="shared" si="402"/>
        <v>6.9079291728775916</v>
      </c>
      <c r="CZ112" s="4">
        <f t="shared" si="402"/>
        <v>7.156003537854283</v>
      </c>
      <c r="DA112" s="4">
        <f t="shared" si="402"/>
        <v>7.8534074339553506</v>
      </c>
      <c r="DB112" s="4">
        <f t="shared" si="402"/>
        <v>9.6398587343640596</v>
      </c>
      <c r="DC112" s="4">
        <f t="shared" si="402"/>
        <v>10.445098681416521</v>
      </c>
      <c r="DD112" s="4">
        <f t="shared" si="402"/>
        <v>10.558068195173576</v>
      </c>
      <c r="DE112" s="4">
        <f t="shared" si="403"/>
        <v>11.350560128343634</v>
      </c>
      <c r="DF112" s="4">
        <f t="shared" si="403"/>
        <v>10.825661233952054</v>
      </c>
      <c r="DG112" s="4">
        <f t="shared" si="403"/>
        <v>11.658168227195587</v>
      </c>
      <c r="DH112" s="4">
        <f t="shared" si="403"/>
        <v>12.988007384392141</v>
      </c>
      <c r="DI112" s="4">
        <f t="shared" si="403"/>
        <v>13.371273799948113</v>
      </c>
      <c r="DJ112" s="4">
        <f t="shared" si="403"/>
        <v>12.965271340314221</v>
      </c>
      <c r="DK112" s="4">
        <f t="shared" si="403"/>
        <v>12.638409942096395</v>
      </c>
      <c r="DL112" s="4">
        <f t="shared" si="403"/>
        <v>12.889922009439614</v>
      </c>
      <c r="DM112" s="4">
        <f t="shared" si="403"/>
        <v>9.928905167503089</v>
      </c>
      <c r="DN112" s="4">
        <f t="shared" si="403"/>
        <v>6.4663261756245705</v>
      </c>
      <c r="DO112" s="4">
        <f t="shared" si="404"/>
        <v>2.7185415894088516</v>
      </c>
      <c r="DP112" s="4">
        <f t="shared" si="404"/>
        <v>-1.0146850281134823</v>
      </c>
      <c r="DQ112" s="4">
        <f t="shared" si="404"/>
        <v>0.70511734369584911</v>
      </c>
      <c r="DR112" s="4">
        <f t="shared" si="404"/>
        <v>3.4573058254456779</v>
      </c>
      <c r="DS112" s="4">
        <f t="shared" si="404"/>
        <v>6.0554507991649853</v>
      </c>
      <c r="DT112" s="4">
        <f t="shared" si="404"/>
        <v>6.7539508216795996</v>
      </c>
      <c r="DU112" s="4">
        <f t="shared" si="404"/>
        <v>8.6706108191102249</v>
      </c>
      <c r="DV112" s="4">
        <f t="shared" si="404"/>
        <v>12.865621005572802</v>
      </c>
      <c r="DW112" s="4">
        <f t="shared" si="404"/>
        <v>16.152832788593429</v>
      </c>
      <c r="DX112" s="4">
        <f t="shared" si="404"/>
        <v>22.87919170317414</v>
      </c>
      <c r="DY112" s="4">
        <f t="shared" si="405"/>
        <v>24.383903039072919</v>
      </c>
      <c r="DZ112" s="4">
        <f t="shared" si="405"/>
        <v>23.519654397886079</v>
      </c>
      <c r="EA112" s="4">
        <f t="shared" si="405"/>
        <v>26.394097663632653</v>
      </c>
      <c r="EB112" s="4">
        <f t="shared" si="405"/>
        <v>22.669133564372078</v>
      </c>
      <c r="EC112" s="4">
        <f t="shared" si="405"/>
        <v>10.129179461070237</v>
      </c>
      <c r="ED112" s="4">
        <f t="shared" si="405"/>
        <v>1.4447181061902459</v>
      </c>
      <c r="EE112" s="4">
        <f t="shared" si="405"/>
        <v>-8.433420276274795</v>
      </c>
      <c r="EF112" s="4">
        <f t="shared" si="405"/>
        <v>-10.381115256244877</v>
      </c>
      <c r="EG112" s="4">
        <f t="shared" si="405"/>
        <v>-1.3053535290713292</v>
      </c>
      <c r="EH112" s="4">
        <f t="shared" si="405"/>
        <v>2.9218941446903735</v>
      </c>
      <c r="EI112" s="4">
        <f t="shared" si="406"/>
        <v>6.6653710415685241</v>
      </c>
      <c r="EJ112" s="4">
        <f t="shared" si="406"/>
        <v>6.9852770117214691</v>
      </c>
      <c r="EK112" s="4">
        <f t="shared" si="406"/>
        <v>5.3778019924311637</v>
      </c>
      <c r="EL112" s="4">
        <f t="shared" si="406"/>
        <v>5.3034247246203314</v>
      </c>
      <c r="EM112" s="4">
        <f t="shared" si="406"/>
        <v>4.8680084422119352</v>
      </c>
      <c r="EN112" s="4">
        <f t="shared" si="406"/>
        <v>1.8991769289899318</v>
      </c>
      <c r="EO112" s="10">
        <f t="shared" si="406"/>
        <v>-2.3955144245026649</v>
      </c>
      <c r="EP112" s="10">
        <f t="shared" si="406"/>
        <v>-3.746298266139092</v>
      </c>
      <c r="EQ112" s="10">
        <f t="shared" si="406"/>
        <v>-3.6015248841641423</v>
      </c>
      <c r="ER112" s="10">
        <f t="shared" si="406"/>
        <v>-3.4766864026116284</v>
      </c>
      <c r="ES112" s="10">
        <f t="shared" si="407"/>
        <v>-2.2019944732472263</v>
      </c>
      <c r="ET112" s="10">
        <f t="shared" si="407"/>
        <v>-0.73667702982752603</v>
      </c>
      <c r="EU112" s="10">
        <f t="shared" si="407"/>
        <v>-0.62988649936833729</v>
      </c>
      <c r="EV112" s="10">
        <f t="shared" si="407"/>
        <v>3.1714427780338283E-2</v>
      </c>
      <c r="EW112" s="10">
        <f t="shared" si="407"/>
        <v>0.81284337446028143</v>
      </c>
      <c r="EX112" s="10">
        <f t="shared" si="407"/>
        <v>1.3688649093383187</v>
      </c>
      <c r="EY112" s="10">
        <f t="shared" si="407"/>
        <v>1.9748139217121707</v>
      </c>
      <c r="EZ112" s="10">
        <f t="shared" si="407"/>
        <v>2.4682411932740012</v>
      </c>
      <c r="FA112" s="10">
        <f t="shared" si="407"/>
        <v>2.7308137626118612</v>
      </c>
      <c r="FB112" s="10">
        <f t="shared" si="407"/>
        <v>2.8711281834762348</v>
      </c>
      <c r="FC112" s="10">
        <f t="shared" si="408"/>
        <v>3.0033794004621805</v>
      </c>
      <c r="FD112" s="10">
        <f t="shared" si="408"/>
        <v>3.1122335674269808</v>
      </c>
      <c r="FE112" s="10">
        <f t="shared" si="408"/>
        <v>3.2499111344357345</v>
      </c>
      <c r="FF112" s="10">
        <f t="shared" si="408"/>
        <v>3.3975100116427459</v>
      </c>
      <c r="FG112" s="10">
        <f t="shared" si="408"/>
        <v>3.5116864989147567</v>
      </c>
      <c r="FH112" s="10">
        <f t="shared" si="408"/>
        <v>3.6539939453614778</v>
      </c>
      <c r="FI112" s="10">
        <f t="shared" si="408"/>
        <v>3.8045615636074892</v>
      </c>
      <c r="FJ112" s="10">
        <f t="shared" si="408"/>
        <v>3.9481777669295726</v>
      </c>
    </row>
    <row r="113" spans="2:166" x14ac:dyDescent="0.2">
      <c r="B113" t="str">
        <f>B32</f>
        <v>Housing permits (thous.)</v>
      </c>
      <c r="C113" s="4"/>
      <c r="D113" s="4"/>
      <c r="E113" s="4"/>
      <c r="F113" s="4"/>
      <c r="G113" s="4">
        <f t="shared" ref="G113:P114" si="409">100*(G32/C32-1)</f>
        <v>-70.629460946610067</v>
      </c>
      <c r="H113" s="4">
        <f t="shared" si="409"/>
        <v>-54.228569117644376</v>
      </c>
      <c r="I113" s="4">
        <f t="shared" si="409"/>
        <v>-40.967451864159486</v>
      </c>
      <c r="J113" s="4">
        <f t="shared" si="409"/>
        <v>-43.824476991878484</v>
      </c>
      <c r="K113" s="4">
        <f t="shared" si="409"/>
        <v>35.341035642386046</v>
      </c>
      <c r="L113" s="4">
        <f t="shared" si="409"/>
        <v>37.126430486211248</v>
      </c>
      <c r="M113" s="4">
        <f t="shared" si="409"/>
        <v>3.3452835497972844</v>
      </c>
      <c r="N113" s="4">
        <f t="shared" si="409"/>
        <v>46.549999379480433</v>
      </c>
      <c r="O113" s="4">
        <f t="shared" si="409"/>
        <v>-23.664532196072365</v>
      </c>
      <c r="P113" s="4">
        <f t="shared" si="409"/>
        <v>-16.717638543305579</v>
      </c>
      <c r="Q113" s="4">
        <f t="shared" ref="Q113:Z114" si="410">100*(Q32/M32-1)</f>
        <v>9.3910612395093462</v>
      </c>
      <c r="R113" s="4">
        <f t="shared" si="410"/>
        <v>29.934382398094183</v>
      </c>
      <c r="S113" s="4">
        <f t="shared" si="410"/>
        <v>21.85014650481374</v>
      </c>
      <c r="T113" s="4">
        <f t="shared" si="410"/>
        <v>17.938021454112029</v>
      </c>
      <c r="U113" s="4">
        <f t="shared" si="410"/>
        <v>27.990775439607951</v>
      </c>
      <c r="V113" s="4">
        <f t="shared" si="410"/>
        <v>-7.6417004048582875</v>
      </c>
      <c r="W113" s="4">
        <f t="shared" si="410"/>
        <v>6.1147372037100522</v>
      </c>
      <c r="X113" s="4">
        <f t="shared" si="410"/>
        <v>-0.35371399696815242</v>
      </c>
      <c r="Y113" s="4">
        <f t="shared" si="410"/>
        <v>-21.576576576576578</v>
      </c>
      <c r="Z113" s="4">
        <f t="shared" si="410"/>
        <v>-5.5068493150684965</v>
      </c>
      <c r="AA113" s="4">
        <f t="shared" ref="AA113:AJ114" si="411">100*(AA32/W32-1)</f>
        <v>12.495953382971825</v>
      </c>
      <c r="AB113" s="4">
        <f t="shared" si="411"/>
        <v>6.3894523326571973</v>
      </c>
      <c r="AC113" s="4">
        <f t="shared" si="411"/>
        <v>23.004020677771386</v>
      </c>
      <c r="AD113" s="4">
        <f t="shared" si="411"/>
        <v>18.20817628298057</v>
      </c>
      <c r="AE113" s="4">
        <f t="shared" si="411"/>
        <v>14.877697841726611</v>
      </c>
      <c r="AF113" s="4">
        <f t="shared" si="411"/>
        <v>-2.9551954242135414</v>
      </c>
      <c r="AG113" s="4">
        <f t="shared" si="411"/>
        <v>38.150828858276917</v>
      </c>
      <c r="AH113" s="4">
        <f t="shared" si="411"/>
        <v>-4.4395388766249706</v>
      </c>
      <c r="AI113" s="4">
        <f t="shared" si="411"/>
        <v>11.698396793587174</v>
      </c>
      <c r="AJ113" s="4">
        <f t="shared" si="411"/>
        <v>22.249508840864429</v>
      </c>
      <c r="AK113" s="4">
        <f t="shared" ref="AK113:AL114" si="412">100*(AK32/AG32-1)</f>
        <v>-0.60841642724354106</v>
      </c>
      <c r="AL113" s="4">
        <f t="shared" si="412"/>
        <v>46.996919917864474</v>
      </c>
      <c r="AM113" s="4">
        <f t="shared" si="396"/>
        <v>-17.066606862525234</v>
      </c>
      <c r="AN113" s="4">
        <f t="shared" si="396"/>
        <v>26.476496584973862</v>
      </c>
      <c r="AO113" s="4">
        <f t="shared" si="396"/>
        <v>-13.994218670294167</v>
      </c>
      <c r="AP113" s="4">
        <f t="shared" si="396"/>
        <v>-19.783481753099352</v>
      </c>
      <c r="AQ113" s="4">
        <f t="shared" si="396"/>
        <v>20.903190914007563</v>
      </c>
      <c r="AR113" s="4">
        <f t="shared" si="396"/>
        <v>-21.64866581956797</v>
      </c>
      <c r="AS113" s="4">
        <f t="shared" si="396"/>
        <v>0.65243179122183026</v>
      </c>
      <c r="AT113" s="4">
        <f t="shared" si="396"/>
        <v>-8.0104484109708274</v>
      </c>
      <c r="AU113" s="4">
        <f t="shared" si="396"/>
        <v>-9.2820398121225658</v>
      </c>
      <c r="AV113" s="4">
        <f t="shared" si="396"/>
        <v>-3.9529697952564335</v>
      </c>
      <c r="AW113" s="4">
        <f t="shared" si="397"/>
        <v>-22.549597328619132</v>
      </c>
      <c r="AX113" s="4">
        <f t="shared" si="397"/>
        <v>-33.483199242782767</v>
      </c>
      <c r="AY113" s="4">
        <f t="shared" si="397"/>
        <v>-27.588757396449704</v>
      </c>
      <c r="AZ113" s="4">
        <f t="shared" si="397"/>
        <v>4.3478260869565188</v>
      </c>
      <c r="BA113" s="4">
        <f t="shared" si="397"/>
        <v>-10.246005579507989</v>
      </c>
      <c r="BB113" s="4">
        <f t="shared" si="397"/>
        <v>20.882248310209881</v>
      </c>
      <c r="BC113" s="4">
        <f t="shared" si="397"/>
        <v>12.972420837589382</v>
      </c>
      <c r="BD113" s="4">
        <f t="shared" si="397"/>
        <v>-11.084142394822006</v>
      </c>
      <c r="BE113" s="4">
        <f t="shared" si="397"/>
        <v>36.903079966092122</v>
      </c>
      <c r="BF113" s="4">
        <f t="shared" si="397"/>
        <v>-10.623896409652733</v>
      </c>
      <c r="BG113" s="4">
        <f t="shared" si="398"/>
        <v>13.230861965039175</v>
      </c>
      <c r="BH113" s="4">
        <f t="shared" si="398"/>
        <v>0.40946314831664665</v>
      </c>
      <c r="BI113" s="4">
        <f t="shared" si="398"/>
        <v>7.925696594427234</v>
      </c>
      <c r="BJ113" s="4">
        <f t="shared" si="398"/>
        <v>37.108989134013839</v>
      </c>
      <c r="BK113" s="4">
        <f t="shared" si="398"/>
        <v>11.605003992547246</v>
      </c>
      <c r="BL113" s="4">
        <f t="shared" si="398"/>
        <v>5.1880380607159049</v>
      </c>
      <c r="BM113" s="4">
        <f t="shared" si="398"/>
        <v>-2.6582520558424139</v>
      </c>
      <c r="BN113" s="4">
        <f t="shared" si="398"/>
        <v>16.546589817483181</v>
      </c>
      <c r="BO113" s="4">
        <f t="shared" si="398"/>
        <v>-7.7510135940853768</v>
      </c>
      <c r="BP113" s="4">
        <f t="shared" si="398"/>
        <v>23.993107904372167</v>
      </c>
      <c r="BQ113" s="4">
        <f t="shared" si="399"/>
        <v>26.994106090373272</v>
      </c>
      <c r="BR113" s="4">
        <f t="shared" si="399"/>
        <v>-25.489388007418089</v>
      </c>
      <c r="BS113" s="4">
        <f t="shared" si="399"/>
        <v>64.658738366080669</v>
      </c>
      <c r="BT113" s="4">
        <f t="shared" si="399"/>
        <v>-11.829077644606567</v>
      </c>
      <c r="BU113" s="4">
        <f t="shared" si="399"/>
        <v>-11.819306930693074</v>
      </c>
      <c r="BV113" s="4">
        <f t="shared" si="399"/>
        <v>10.398230088495586</v>
      </c>
      <c r="BW113" s="4">
        <f t="shared" si="399"/>
        <v>-44.779400219814725</v>
      </c>
      <c r="BX113" s="4">
        <f t="shared" si="399"/>
        <v>-15.878644602048853</v>
      </c>
      <c r="BY113" s="4">
        <f t="shared" si="399"/>
        <v>-42.456140350877192</v>
      </c>
      <c r="BZ113" s="4">
        <f t="shared" si="399"/>
        <v>-56.162324649298597</v>
      </c>
      <c r="CA113" s="4">
        <f t="shared" si="400"/>
        <v>-62.38271253909582</v>
      </c>
      <c r="CB113" s="4">
        <f t="shared" si="400"/>
        <v>-68.032786885245898</v>
      </c>
      <c r="CC113" s="4">
        <f t="shared" si="400"/>
        <v>-58.384146341463413</v>
      </c>
      <c r="CD113" s="4">
        <f t="shared" si="400"/>
        <v>-24.057142857142853</v>
      </c>
      <c r="CE113" s="4">
        <f t="shared" si="400"/>
        <v>61.602418745275877</v>
      </c>
      <c r="CF113" s="4">
        <f t="shared" si="400"/>
        <v>12.747252747252746</v>
      </c>
      <c r="CG113" s="4">
        <f t="shared" si="400"/>
        <v>74.212454212454219</v>
      </c>
      <c r="CH113" s="4">
        <f t="shared" si="400"/>
        <v>47.554552294958619</v>
      </c>
      <c r="CI113" s="4">
        <f t="shared" si="400"/>
        <v>-39.990645463049582</v>
      </c>
      <c r="CJ113" s="4">
        <f t="shared" si="400"/>
        <v>102.72904483430798</v>
      </c>
      <c r="CK113" s="4">
        <f t="shared" si="401"/>
        <v>0.8830950378469371</v>
      </c>
      <c r="CL113" s="4">
        <f t="shared" si="401"/>
        <v>-3.5186129525752174</v>
      </c>
      <c r="CM113" s="4">
        <f t="shared" si="401"/>
        <v>121.82385035074046</v>
      </c>
      <c r="CN113" s="4">
        <f t="shared" si="401"/>
        <v>30.512820512820515</v>
      </c>
      <c r="CO113" s="4">
        <f t="shared" si="401"/>
        <v>79.199666527719884</v>
      </c>
      <c r="CP113" s="4">
        <f t="shared" si="401"/>
        <v>70.930232558139522</v>
      </c>
      <c r="CQ113" s="4">
        <f t="shared" si="401"/>
        <v>13.070976809557266</v>
      </c>
      <c r="CR113" s="4">
        <f t="shared" si="401"/>
        <v>-8.5707269155206323</v>
      </c>
      <c r="CS113" s="4">
        <f t="shared" si="401"/>
        <v>1.1863224005582707</v>
      </c>
      <c r="CT113" s="4">
        <f t="shared" si="401"/>
        <v>28.602350030921464</v>
      </c>
      <c r="CU113" s="4">
        <f t="shared" si="402"/>
        <v>-3.884400248601616</v>
      </c>
      <c r="CV113" s="4">
        <f t="shared" si="402"/>
        <v>41.418211120064477</v>
      </c>
      <c r="CW113" s="4">
        <f t="shared" si="402"/>
        <v>18.551724137931025</v>
      </c>
      <c r="CX113" s="4">
        <f t="shared" si="402"/>
        <v>3.798990141861025</v>
      </c>
      <c r="CY113" s="4">
        <f t="shared" si="402"/>
        <v>116.45651471063694</v>
      </c>
      <c r="CZ113" s="4">
        <f t="shared" si="402"/>
        <v>-7.0655270655270659</v>
      </c>
      <c r="DA113" s="4">
        <f t="shared" si="402"/>
        <v>15.571068450649594</v>
      </c>
      <c r="DB113" s="4">
        <f t="shared" si="402"/>
        <v>6.0921936529997778</v>
      </c>
      <c r="DC113" s="4">
        <f t="shared" si="402"/>
        <v>-46.153846153846153</v>
      </c>
      <c r="DD113" s="4">
        <f t="shared" si="402"/>
        <v>26.098508072756999</v>
      </c>
      <c r="DE113" s="4">
        <f t="shared" si="403"/>
        <v>-8.8255033557047007</v>
      </c>
      <c r="DF113" s="4">
        <f t="shared" si="403"/>
        <v>35.087336244541476</v>
      </c>
      <c r="DG113" s="4">
        <f t="shared" si="403"/>
        <v>18.113730929264914</v>
      </c>
      <c r="DH113" s="4">
        <f t="shared" si="403"/>
        <v>-18.541329011345219</v>
      </c>
      <c r="DI113" s="4">
        <f t="shared" si="403"/>
        <v>4.2142068457857951</v>
      </c>
      <c r="DJ113" s="4">
        <f t="shared" si="403"/>
        <v>10.344270244060127</v>
      </c>
      <c r="DK113" s="4">
        <f t="shared" si="403"/>
        <v>16.275246594645367</v>
      </c>
      <c r="DL113" s="4">
        <f t="shared" si="403"/>
        <v>-4.4568245125348183</v>
      </c>
      <c r="DM113" s="4">
        <f t="shared" si="403"/>
        <v>-28.606745541232559</v>
      </c>
      <c r="DN113" s="4">
        <f t="shared" si="403"/>
        <v>-21.048776915189691</v>
      </c>
      <c r="DO113" s="4">
        <f t="shared" si="404"/>
        <v>-18.299333467986266</v>
      </c>
      <c r="DP113" s="4">
        <f t="shared" si="404"/>
        <v>32.52811328613079</v>
      </c>
      <c r="DQ113" s="4">
        <f t="shared" si="404"/>
        <v>38.560474894880038</v>
      </c>
      <c r="DR113" s="4">
        <f t="shared" si="404"/>
        <v>20.055658627087205</v>
      </c>
      <c r="DS113" s="4">
        <f t="shared" si="404"/>
        <v>-1.0383189122373349</v>
      </c>
      <c r="DT113" s="4">
        <f t="shared" si="404"/>
        <v>-18.337523570081704</v>
      </c>
      <c r="DU113" s="4">
        <f t="shared" si="404"/>
        <v>-9.8000714030703318</v>
      </c>
      <c r="DV113" s="4">
        <f t="shared" si="404"/>
        <v>-27.986400865399474</v>
      </c>
      <c r="DW113" s="4">
        <f t="shared" si="404"/>
        <v>38.795903072695467</v>
      </c>
      <c r="DX113" s="4">
        <f t="shared" si="404"/>
        <v>-15.893784875889938</v>
      </c>
      <c r="DY113" s="4">
        <f t="shared" si="405"/>
        <v>18.642390659014453</v>
      </c>
      <c r="DZ113" s="4">
        <f t="shared" si="405"/>
        <v>76.137339055793987</v>
      </c>
      <c r="EA113" s="4">
        <f t="shared" si="405"/>
        <v>-3.8516918646508302</v>
      </c>
      <c r="EB113" s="4">
        <f t="shared" si="405"/>
        <v>49.279341111873705</v>
      </c>
      <c r="EC113" s="4">
        <f t="shared" si="405"/>
        <v>-17.447873227689737</v>
      </c>
      <c r="ED113" s="4">
        <f t="shared" si="405"/>
        <v>-47.076023391812861</v>
      </c>
      <c r="EE113" s="4">
        <f t="shared" si="405"/>
        <v>-27.967053538000751</v>
      </c>
      <c r="EF113" s="4">
        <f t="shared" si="405"/>
        <v>-40.996168582375482</v>
      </c>
      <c r="EG113" s="4">
        <f t="shared" si="405"/>
        <v>-38.351182056981202</v>
      </c>
      <c r="EH113" s="4">
        <f t="shared" si="405"/>
        <v>-14.088397790055252</v>
      </c>
      <c r="EI113" s="4">
        <f t="shared" si="406"/>
        <v>8.3679833679833671</v>
      </c>
      <c r="EJ113" s="4">
        <f t="shared" si="406"/>
        <v>-19.480519480519476</v>
      </c>
      <c r="EK113" s="4">
        <f t="shared" si="406"/>
        <v>7.3090789904949105</v>
      </c>
      <c r="EL113" s="4">
        <f t="shared" si="406"/>
        <v>5.3054662379421247</v>
      </c>
      <c r="EM113" s="4">
        <f t="shared" si="406"/>
        <v>-44.172661870503596</v>
      </c>
      <c r="EN113" s="4">
        <f t="shared" si="406"/>
        <v>-16.032258064516125</v>
      </c>
      <c r="EO113" s="10">
        <f t="shared" si="406"/>
        <v>-4.716707391569952</v>
      </c>
      <c r="EP113" s="10">
        <f t="shared" si="406"/>
        <v>2.9617048346056052</v>
      </c>
      <c r="EQ113" s="10">
        <f t="shared" si="406"/>
        <v>32.738294673539528</v>
      </c>
      <c r="ER113" s="10">
        <f t="shared" si="406"/>
        <v>43.427007299270073</v>
      </c>
      <c r="ES113" s="10">
        <f t="shared" si="407"/>
        <v>11.74719312726895</v>
      </c>
      <c r="ET113" s="10">
        <f t="shared" si="407"/>
        <v>11.204850243241204</v>
      </c>
      <c r="EU113" s="10">
        <f t="shared" si="407"/>
        <v>15.133662713511242</v>
      </c>
      <c r="EV113" s="10">
        <f t="shared" si="407"/>
        <v>15.879739808566185</v>
      </c>
      <c r="EW113" s="10">
        <f t="shared" si="407"/>
        <v>8.5797986969446072</v>
      </c>
      <c r="EX113" s="10">
        <f t="shared" si="407"/>
        <v>4.4616551337146371</v>
      </c>
      <c r="EY113" s="10">
        <f t="shared" si="407"/>
        <v>7.9698128056664208</v>
      </c>
      <c r="EZ113" s="10">
        <f t="shared" si="407"/>
        <v>7.7806234484288916</v>
      </c>
      <c r="FA113" s="10">
        <f t="shared" si="407"/>
        <v>5.7501289584974691</v>
      </c>
      <c r="FB113" s="10">
        <f t="shared" si="407"/>
        <v>4.3332140211177483</v>
      </c>
      <c r="FC113" s="10">
        <f t="shared" si="408"/>
        <v>5.9607299517096868</v>
      </c>
      <c r="FD113" s="10">
        <f t="shared" si="408"/>
        <v>5.0103798733398319</v>
      </c>
      <c r="FE113" s="10">
        <f t="shared" si="408"/>
        <v>2.7680744582050165</v>
      </c>
      <c r="FF113" s="10">
        <f t="shared" si="408"/>
        <v>1.2597269198320715</v>
      </c>
      <c r="FG113" s="10">
        <f t="shared" si="408"/>
        <v>1.6491936449752886</v>
      </c>
      <c r="FH113" s="10">
        <f t="shared" si="408"/>
        <v>2.3531105652560669</v>
      </c>
      <c r="FI113" s="10">
        <f t="shared" si="408"/>
        <v>1.7644595677854813</v>
      </c>
      <c r="FJ113" s="10">
        <f t="shared" si="408"/>
        <v>0.8970971205800149</v>
      </c>
    </row>
    <row r="114" spans="2:166" x14ac:dyDescent="0.2">
      <c r="B114" t="str">
        <f>B33</f>
        <v>Population (thous.)</v>
      </c>
      <c r="C114" s="4"/>
      <c r="D114" s="4"/>
      <c r="E114" s="4"/>
      <c r="F114" s="4"/>
      <c r="G114" s="4">
        <f t="shared" si="409"/>
        <v>3.3013285296561001</v>
      </c>
      <c r="H114" s="4">
        <f t="shared" si="409"/>
        <v>2.8754416516208137</v>
      </c>
      <c r="I114" s="4">
        <f t="shared" si="409"/>
        <v>2.3427572909876959</v>
      </c>
      <c r="J114" s="4">
        <f t="shared" si="409"/>
        <v>1.8258297657055556</v>
      </c>
      <c r="K114" s="4">
        <f t="shared" si="409"/>
        <v>1.4421515299308352</v>
      </c>
      <c r="L114" s="4">
        <f t="shared" si="409"/>
        <v>1.273696790950174</v>
      </c>
      <c r="M114" s="4">
        <f t="shared" si="409"/>
        <v>1.2737245018055399</v>
      </c>
      <c r="N114" s="4">
        <f t="shared" si="409"/>
        <v>1.365671830714188</v>
      </c>
      <c r="O114" s="4">
        <f t="shared" si="409"/>
        <v>1.4743225739047627</v>
      </c>
      <c r="P114" s="4">
        <f t="shared" si="409"/>
        <v>1.5394440441074853</v>
      </c>
      <c r="Q114" s="4">
        <f t="shared" si="410"/>
        <v>1.5583511466468414</v>
      </c>
      <c r="R114" s="4">
        <f t="shared" si="410"/>
        <v>1.5426571514604692</v>
      </c>
      <c r="S114" s="4">
        <f t="shared" si="410"/>
        <v>1.503856880490817</v>
      </c>
      <c r="T114" s="4">
        <f t="shared" si="410"/>
        <v>1.4524502569485787</v>
      </c>
      <c r="U114" s="4">
        <f t="shared" si="410"/>
        <v>1.3954925139608054</v>
      </c>
      <c r="V114" s="4">
        <f t="shared" si="410"/>
        <v>1.3391078844445792</v>
      </c>
      <c r="W114" s="4">
        <f t="shared" si="410"/>
        <v>1.2893234010600718</v>
      </c>
      <c r="X114" s="4">
        <f t="shared" si="410"/>
        <v>1.251028314870628</v>
      </c>
      <c r="Y114" s="4">
        <f t="shared" si="410"/>
        <v>1.224864734292952</v>
      </c>
      <c r="Z114" s="4">
        <f t="shared" si="410"/>
        <v>1.2104349730146291</v>
      </c>
      <c r="AA114" s="4">
        <f t="shared" si="411"/>
        <v>1.2073557740229779</v>
      </c>
      <c r="AB114" s="4">
        <f t="shared" si="411"/>
        <v>1.2169151594375371</v>
      </c>
      <c r="AC114" s="4">
        <f t="shared" si="411"/>
        <v>1.2470116911624807</v>
      </c>
      <c r="AD114" s="4">
        <f t="shared" si="411"/>
        <v>1.3070997131702233</v>
      </c>
      <c r="AE114" s="4">
        <f t="shared" si="411"/>
        <v>1.4065131858320701</v>
      </c>
      <c r="AF114" s="4">
        <f t="shared" si="411"/>
        <v>1.5479063214717259</v>
      </c>
      <c r="AG114" s="4">
        <f t="shared" si="411"/>
        <v>1.7077365457402127</v>
      </c>
      <c r="AH114" s="4">
        <f t="shared" si="411"/>
        <v>1.8561702493048227</v>
      </c>
      <c r="AI114" s="4">
        <f t="shared" si="411"/>
        <v>1.96373387252331</v>
      </c>
      <c r="AJ114" s="4">
        <f t="shared" si="411"/>
        <v>2.0100678088837309</v>
      </c>
      <c r="AK114" s="4">
        <f t="shared" si="412"/>
        <v>2.00962628784771</v>
      </c>
      <c r="AL114" s="4">
        <f t="shared" si="412"/>
        <v>1.9852503718001735</v>
      </c>
      <c r="AM114" s="4">
        <f t="shared" si="396"/>
        <v>1.959363129451952</v>
      </c>
      <c r="AN114" s="4">
        <f t="shared" si="396"/>
        <v>1.9465986221832265</v>
      </c>
      <c r="AO114" s="4">
        <f t="shared" si="396"/>
        <v>1.9321157642537612</v>
      </c>
      <c r="AP114" s="4">
        <f t="shared" si="396"/>
        <v>1.8941025109971088</v>
      </c>
      <c r="AQ114" s="4">
        <f t="shared" si="396"/>
        <v>1.8111678691294264</v>
      </c>
      <c r="AR114" s="4">
        <f t="shared" si="396"/>
        <v>1.6730612853427251</v>
      </c>
      <c r="AS114" s="4">
        <f t="shared" si="396"/>
        <v>1.512367504406531</v>
      </c>
      <c r="AT114" s="4">
        <f t="shared" si="396"/>
        <v>1.3715791419819823</v>
      </c>
      <c r="AU114" s="4">
        <f t="shared" si="396"/>
        <v>1.2923642912930466</v>
      </c>
      <c r="AV114" s="4">
        <f t="shared" si="396"/>
        <v>1.3000565235971706</v>
      </c>
      <c r="AW114" s="4">
        <f t="shared" si="397"/>
        <v>1.3571033860833026</v>
      </c>
      <c r="AX114" s="4">
        <f t="shared" si="397"/>
        <v>1.4108859597888657</v>
      </c>
      <c r="AY114" s="4">
        <f t="shared" si="397"/>
        <v>1.40939962104214</v>
      </c>
      <c r="AZ114" s="4">
        <f t="shared" si="397"/>
        <v>1.3178523474321358</v>
      </c>
      <c r="BA114" s="4">
        <f t="shared" si="397"/>
        <v>1.1678658555740684</v>
      </c>
      <c r="BB114" s="4">
        <f t="shared" si="397"/>
        <v>1.0069520836347046</v>
      </c>
      <c r="BC114" s="4">
        <f t="shared" si="397"/>
        <v>0.88179288607574957</v>
      </c>
      <c r="BD114" s="4">
        <f t="shared" si="397"/>
        <v>0.8263290288704539</v>
      </c>
      <c r="BE114" s="4">
        <f t="shared" si="397"/>
        <v>0.82611411560931103</v>
      </c>
      <c r="BF114" s="4">
        <f t="shared" si="397"/>
        <v>0.85498079063348609</v>
      </c>
      <c r="BG114" s="4">
        <f t="shared" si="398"/>
        <v>0.88701759125939805</v>
      </c>
      <c r="BH114" s="4">
        <f t="shared" si="398"/>
        <v>0.90527466129197709</v>
      </c>
      <c r="BI114" s="4">
        <f t="shared" si="398"/>
        <v>0.92794964668028168</v>
      </c>
      <c r="BJ114" s="4">
        <f t="shared" si="398"/>
        <v>0.9818191592048775</v>
      </c>
      <c r="BK114" s="4">
        <f t="shared" si="398"/>
        <v>1.0934204128821401</v>
      </c>
      <c r="BL114" s="4">
        <f t="shared" si="398"/>
        <v>1.2761344997068713</v>
      </c>
      <c r="BM114" s="4">
        <f t="shared" si="398"/>
        <v>1.4915740676526568</v>
      </c>
      <c r="BN114" s="4">
        <f t="shared" si="398"/>
        <v>1.6886741208206324</v>
      </c>
      <c r="BO114" s="4">
        <f t="shared" si="398"/>
        <v>1.8167904714407879</v>
      </c>
      <c r="BP114" s="4">
        <f t="shared" si="398"/>
        <v>1.8401450923632767</v>
      </c>
      <c r="BQ114" s="4">
        <f t="shared" si="399"/>
        <v>1.7800858639887895</v>
      </c>
      <c r="BR114" s="4">
        <f t="shared" si="399"/>
        <v>1.6718110367672567</v>
      </c>
      <c r="BS114" s="4">
        <f t="shared" si="399"/>
        <v>1.5498535498059463</v>
      </c>
      <c r="BT114" s="4">
        <f t="shared" si="399"/>
        <v>1.441369726239361</v>
      </c>
      <c r="BU114" s="4">
        <f t="shared" si="399"/>
        <v>1.3466226970625828</v>
      </c>
      <c r="BV114" s="4">
        <f t="shared" si="399"/>
        <v>1.2593380335223392</v>
      </c>
      <c r="BW114" s="4">
        <f t="shared" si="399"/>
        <v>1.1733658489336829</v>
      </c>
      <c r="BX114" s="4">
        <f t="shared" si="399"/>
        <v>1.0862621362552005</v>
      </c>
      <c r="BY114" s="4">
        <f t="shared" si="399"/>
        <v>1.0099830841348245</v>
      </c>
      <c r="BZ114" s="4">
        <f t="shared" si="399"/>
        <v>0.95992601640229047</v>
      </c>
      <c r="CA114" s="4">
        <f t="shared" si="400"/>
        <v>0.95133866444312432</v>
      </c>
      <c r="CB114" s="4">
        <f t="shared" si="400"/>
        <v>0.99140901171332896</v>
      </c>
      <c r="CC114" s="4">
        <f t="shared" si="400"/>
        <v>1.0555797088517282</v>
      </c>
      <c r="CD114" s="4">
        <f t="shared" si="400"/>
        <v>1.1115997432854074</v>
      </c>
      <c r="CE114" s="4">
        <f t="shared" si="400"/>
        <v>1.1274907756838148</v>
      </c>
      <c r="CF114" s="4">
        <f t="shared" si="400"/>
        <v>1.0809509415352636</v>
      </c>
      <c r="CG114" s="4">
        <f t="shared" si="400"/>
        <v>0.98723239606213209</v>
      </c>
      <c r="CH114" s="4">
        <f t="shared" si="400"/>
        <v>0.87069660549830008</v>
      </c>
      <c r="CI114" s="4">
        <f t="shared" si="400"/>
        <v>0.75535509554622848</v>
      </c>
      <c r="CJ114" s="4">
        <f t="shared" si="400"/>
        <v>0.66314092212964582</v>
      </c>
      <c r="CK114" s="4">
        <f t="shared" si="401"/>
        <v>0.60881915472303927</v>
      </c>
      <c r="CL114" s="4">
        <f t="shared" si="401"/>
        <v>0.60537331200252176</v>
      </c>
      <c r="CM114" s="4">
        <f t="shared" si="401"/>
        <v>0.66577596301078401</v>
      </c>
      <c r="CN114" s="4">
        <f t="shared" si="401"/>
        <v>0.7960627775796647</v>
      </c>
      <c r="CO114" s="4">
        <f t="shared" si="401"/>
        <v>0.97458752405232829</v>
      </c>
      <c r="CP114" s="4">
        <f t="shared" si="401"/>
        <v>1.1728057726326124</v>
      </c>
      <c r="CQ114" s="4">
        <f t="shared" si="401"/>
        <v>1.3621891660142493</v>
      </c>
      <c r="CR114" s="4">
        <f t="shared" si="401"/>
        <v>1.5192109710772783</v>
      </c>
      <c r="CS114" s="4">
        <f t="shared" si="401"/>
        <v>1.6401443579771469</v>
      </c>
      <c r="CT114" s="4">
        <f t="shared" si="401"/>
        <v>1.7263200523225608</v>
      </c>
      <c r="CU114" s="4">
        <f t="shared" si="402"/>
        <v>1.779179193464242</v>
      </c>
      <c r="CV114" s="4">
        <f t="shared" si="402"/>
        <v>1.8050919267421195</v>
      </c>
      <c r="CW114" s="4">
        <f t="shared" si="402"/>
        <v>1.8297204210505624</v>
      </c>
      <c r="CX114" s="4">
        <f t="shared" si="402"/>
        <v>1.8831135802321652</v>
      </c>
      <c r="CY114" s="4">
        <f t="shared" si="402"/>
        <v>1.9947882543109419</v>
      </c>
      <c r="CZ114" s="4">
        <f t="shared" si="402"/>
        <v>2.1763292802024603</v>
      </c>
      <c r="DA114" s="4">
        <f t="shared" si="402"/>
        <v>2.3697074986786193</v>
      </c>
      <c r="DB114" s="4">
        <f t="shared" si="402"/>
        <v>2.50055172349819</v>
      </c>
      <c r="DC114" s="4">
        <f t="shared" si="402"/>
        <v>2.4959511566529535</v>
      </c>
      <c r="DD114" s="4">
        <f t="shared" si="402"/>
        <v>2.3135128456261533</v>
      </c>
      <c r="DE114" s="4">
        <f t="shared" si="403"/>
        <v>2.025777242820892</v>
      </c>
      <c r="DF114" s="4">
        <f t="shared" si="403"/>
        <v>1.7314241253717277</v>
      </c>
      <c r="DG114" s="4">
        <f t="shared" si="403"/>
        <v>1.5261383469697964</v>
      </c>
      <c r="DH114" s="4">
        <f t="shared" si="403"/>
        <v>1.4766291757679184</v>
      </c>
      <c r="DI114" s="4">
        <f t="shared" si="403"/>
        <v>1.542621463220395</v>
      </c>
      <c r="DJ114" s="4">
        <f t="shared" si="403"/>
        <v>1.658486932763048</v>
      </c>
      <c r="DK114" s="4">
        <f t="shared" si="403"/>
        <v>1.7595129189385439</v>
      </c>
      <c r="DL114" s="4">
        <f t="shared" si="403"/>
        <v>1.7981666427452137</v>
      </c>
      <c r="DM114" s="4">
        <f t="shared" si="403"/>
        <v>1.7930715096683869</v>
      </c>
      <c r="DN114" s="4">
        <f t="shared" si="403"/>
        <v>1.7789142387304002</v>
      </c>
      <c r="DO114" s="4">
        <f t="shared" si="404"/>
        <v>1.7897849989443548</v>
      </c>
      <c r="DP114" s="4">
        <f t="shared" si="404"/>
        <v>1.8445785752298383</v>
      </c>
      <c r="DQ114" s="4">
        <f t="shared" si="404"/>
        <v>1.9037681338453183</v>
      </c>
      <c r="DR114" s="4">
        <f t="shared" si="404"/>
        <v>1.9140259382943503</v>
      </c>
      <c r="DS114" s="4">
        <f t="shared" si="404"/>
        <v>1.8229726504795707</v>
      </c>
      <c r="DT114" s="4">
        <f t="shared" si="404"/>
        <v>1.6022398679679917</v>
      </c>
      <c r="DU114" s="4">
        <f t="shared" si="404"/>
        <v>1.3152342598665712</v>
      </c>
      <c r="DV114" s="4">
        <f t="shared" si="404"/>
        <v>1.0464954856642006</v>
      </c>
      <c r="DW114" s="4">
        <f t="shared" si="404"/>
        <v>0.87867119141331607</v>
      </c>
      <c r="DX114" s="4">
        <f t="shared" si="404"/>
        <v>0.86874649085850741</v>
      </c>
      <c r="DY114" s="4">
        <f t="shared" si="405"/>
        <v>0.97597532931716913</v>
      </c>
      <c r="DZ114" s="4">
        <f t="shared" si="405"/>
        <v>1.1360023232994454</v>
      </c>
      <c r="EA114" s="4">
        <f t="shared" si="405"/>
        <v>1.2848616733603269</v>
      </c>
      <c r="EB114" s="4">
        <f t="shared" si="405"/>
        <v>1.3721137533718286</v>
      </c>
      <c r="EC114" s="4">
        <f t="shared" si="405"/>
        <v>1.4006240552576266</v>
      </c>
      <c r="ED114" s="4">
        <f t="shared" si="405"/>
        <v>1.3865608988193445</v>
      </c>
      <c r="EE114" s="4">
        <f t="shared" si="405"/>
        <v>1.345971563981041</v>
      </c>
      <c r="EF114" s="4">
        <f t="shared" si="405"/>
        <v>1.2937518819862159</v>
      </c>
      <c r="EG114" s="4">
        <f t="shared" si="405"/>
        <v>1.2408402502044336</v>
      </c>
      <c r="EH114" s="4">
        <f t="shared" si="405"/>
        <v>1.1970879281270497</v>
      </c>
      <c r="EI114" s="4">
        <f t="shared" si="406"/>
        <v>1.1722159870307891</v>
      </c>
      <c r="EJ114" s="4">
        <f t="shared" si="406"/>
        <v>1.1725169379765976</v>
      </c>
      <c r="EK114" s="4">
        <f t="shared" si="406"/>
        <v>1.1910000917702224</v>
      </c>
      <c r="EL114" s="4">
        <f t="shared" si="406"/>
        <v>1.2174674931702434</v>
      </c>
      <c r="EM114" s="4">
        <f t="shared" si="406"/>
        <v>1.2402969389193608</v>
      </c>
      <c r="EN114" s="4">
        <f t="shared" si="406"/>
        <v>1.2490416625635881</v>
      </c>
      <c r="EO114" s="10">
        <f t="shared" si="406"/>
        <v>1.2426814857795732</v>
      </c>
      <c r="EP114" s="10">
        <f t="shared" si="406"/>
        <v>1.223298248502025</v>
      </c>
      <c r="EQ114" s="10">
        <f t="shared" si="406"/>
        <v>1.2576725836796587</v>
      </c>
      <c r="ER114" s="10">
        <f t="shared" si="406"/>
        <v>1.2273087430308749</v>
      </c>
      <c r="ES114" s="10">
        <f t="shared" si="407"/>
        <v>1.1978479487092741</v>
      </c>
      <c r="ET114" s="10">
        <f t="shared" si="407"/>
        <v>1.1741619082516586</v>
      </c>
      <c r="EU114" s="10">
        <f t="shared" si="407"/>
        <v>1.0971843479517851</v>
      </c>
      <c r="EV114" s="10">
        <f t="shared" si="407"/>
        <v>1.0867628726933809</v>
      </c>
      <c r="EW114" s="10">
        <f t="shared" si="407"/>
        <v>1.0806109885277859</v>
      </c>
      <c r="EX114" s="10">
        <f t="shared" si="407"/>
        <v>1.0736869235376645</v>
      </c>
      <c r="EY114" s="10">
        <f t="shared" si="407"/>
        <v>1.0608185540130988</v>
      </c>
      <c r="EZ114" s="10">
        <f t="shared" si="407"/>
        <v>1.0483209856151809</v>
      </c>
      <c r="FA114" s="10">
        <f t="shared" si="407"/>
        <v>1.0348849551170325</v>
      </c>
      <c r="FB114" s="10">
        <f t="shared" si="407"/>
        <v>1.0230485139685719</v>
      </c>
      <c r="FC114" s="10">
        <f t="shared" si="408"/>
        <v>1.017638380235053</v>
      </c>
      <c r="FD114" s="10">
        <f t="shared" si="408"/>
        <v>1.0151609712970133</v>
      </c>
      <c r="FE114" s="10">
        <f t="shared" si="408"/>
        <v>1.0172232593961938</v>
      </c>
      <c r="FF114" s="10">
        <f t="shared" si="408"/>
        <v>1.0220353708455088</v>
      </c>
      <c r="FG114" s="10">
        <f t="shared" si="408"/>
        <v>1.0250456263449115</v>
      </c>
      <c r="FH114" s="10">
        <f t="shared" si="408"/>
        <v>1.0278165100092274</v>
      </c>
      <c r="FI114" s="10">
        <f t="shared" si="408"/>
        <v>1.0279479350741694</v>
      </c>
      <c r="FJ114" s="10">
        <f t="shared" si="408"/>
        <v>1.0255400622743105</v>
      </c>
    </row>
    <row r="117" spans="2:166" x14ac:dyDescent="0.2">
      <c r="B117" s="1" t="s">
        <v>168</v>
      </c>
    </row>
    <row r="118" spans="2:166" x14ac:dyDescent="0.2">
      <c r="B118" s="1"/>
      <c r="C118" s="14" t="str">
        <f t="shared" ref="C118:AH118" si="413">C4</f>
        <v>1990Q1</v>
      </c>
      <c r="D118" s="14" t="str">
        <f t="shared" si="413"/>
        <v>1990Q2</v>
      </c>
      <c r="E118" s="14" t="str">
        <f t="shared" si="413"/>
        <v>1990Q3</v>
      </c>
      <c r="F118" s="14" t="str">
        <f t="shared" si="413"/>
        <v>1990Q4</v>
      </c>
      <c r="G118" s="14" t="str">
        <f t="shared" si="413"/>
        <v>1991Q1</v>
      </c>
      <c r="H118" s="14" t="str">
        <f t="shared" si="413"/>
        <v>1991Q2</v>
      </c>
      <c r="I118" s="14" t="str">
        <f t="shared" si="413"/>
        <v>1991Q3</v>
      </c>
      <c r="J118" s="14" t="str">
        <f t="shared" si="413"/>
        <v>1991Q4</v>
      </c>
      <c r="K118" s="14" t="str">
        <f t="shared" si="413"/>
        <v>1992Q1</v>
      </c>
      <c r="L118" s="14" t="str">
        <f t="shared" si="413"/>
        <v>1992Q2</v>
      </c>
      <c r="M118" s="14" t="str">
        <f t="shared" si="413"/>
        <v>1992Q3</v>
      </c>
      <c r="N118" s="14" t="str">
        <f t="shared" si="413"/>
        <v>1992Q4</v>
      </c>
      <c r="O118" s="14" t="str">
        <f t="shared" si="413"/>
        <v>1993Q1</v>
      </c>
      <c r="P118" s="14" t="str">
        <f t="shared" si="413"/>
        <v>1993Q2</v>
      </c>
      <c r="Q118" s="14" t="str">
        <f t="shared" si="413"/>
        <v>1993Q3</v>
      </c>
      <c r="R118" s="14" t="str">
        <f t="shared" si="413"/>
        <v>1993Q4</v>
      </c>
      <c r="S118" s="14" t="str">
        <f t="shared" si="413"/>
        <v>1994Q1</v>
      </c>
      <c r="T118" s="14" t="str">
        <f t="shared" si="413"/>
        <v>1994Q2</v>
      </c>
      <c r="U118" s="14" t="str">
        <f t="shared" si="413"/>
        <v>1994Q3</v>
      </c>
      <c r="V118" s="14" t="str">
        <f t="shared" si="413"/>
        <v>1994Q4</v>
      </c>
      <c r="W118" s="14" t="str">
        <f t="shared" si="413"/>
        <v>1995Q1</v>
      </c>
      <c r="X118" s="14" t="str">
        <f t="shared" si="413"/>
        <v>1995Q2</v>
      </c>
      <c r="Y118" s="14" t="str">
        <f t="shared" si="413"/>
        <v>1995Q3</v>
      </c>
      <c r="Z118" s="14" t="str">
        <f t="shared" si="413"/>
        <v>1995Q4</v>
      </c>
      <c r="AA118" s="14" t="str">
        <f t="shared" si="413"/>
        <v>1996Q1</v>
      </c>
      <c r="AB118" s="14" t="str">
        <f t="shared" si="413"/>
        <v>1996Q2</v>
      </c>
      <c r="AC118" s="14" t="str">
        <f t="shared" si="413"/>
        <v>1996Q3</v>
      </c>
      <c r="AD118" s="14" t="str">
        <f t="shared" si="413"/>
        <v>1996Q4</v>
      </c>
      <c r="AE118" s="14" t="str">
        <f t="shared" si="413"/>
        <v>1997Q1</v>
      </c>
      <c r="AF118" s="14" t="str">
        <f t="shared" si="413"/>
        <v>1997Q2</v>
      </c>
      <c r="AG118" s="14" t="str">
        <f t="shared" si="413"/>
        <v>1997Q3</v>
      </c>
      <c r="AH118" s="14" t="str">
        <f t="shared" si="413"/>
        <v>1997Q4</v>
      </c>
      <c r="AI118" s="14" t="str">
        <f t="shared" ref="AI118:BN118" si="414">AI4</f>
        <v>1998Q1</v>
      </c>
      <c r="AJ118" s="14" t="str">
        <f t="shared" si="414"/>
        <v>1998Q2</v>
      </c>
      <c r="AK118" s="14" t="str">
        <f t="shared" si="414"/>
        <v>1998Q3</v>
      </c>
      <c r="AL118" s="14" t="str">
        <f t="shared" si="414"/>
        <v>1998Q4</v>
      </c>
      <c r="AM118" s="14" t="str">
        <f t="shared" si="414"/>
        <v>1999Q1</v>
      </c>
      <c r="AN118" s="14" t="str">
        <f t="shared" si="414"/>
        <v>1999Q2</v>
      </c>
      <c r="AO118" s="14" t="str">
        <f t="shared" si="414"/>
        <v>1999Q3</v>
      </c>
      <c r="AP118" s="14" t="str">
        <f t="shared" si="414"/>
        <v>1999Q4</v>
      </c>
      <c r="AQ118" s="14" t="str">
        <f t="shared" si="414"/>
        <v>2000Q1</v>
      </c>
      <c r="AR118" s="14" t="str">
        <f t="shared" si="414"/>
        <v>2000Q2</v>
      </c>
      <c r="AS118" s="14" t="str">
        <f t="shared" si="414"/>
        <v>2000Q3</v>
      </c>
      <c r="AT118" s="14" t="str">
        <f t="shared" si="414"/>
        <v>2000Q4</v>
      </c>
      <c r="AU118" s="14" t="str">
        <f t="shared" si="414"/>
        <v>2001Q1</v>
      </c>
      <c r="AV118" s="14" t="str">
        <f t="shared" si="414"/>
        <v>2001Q2</v>
      </c>
      <c r="AW118" s="14" t="str">
        <f t="shared" si="414"/>
        <v>2001Q3</v>
      </c>
      <c r="AX118" s="14" t="str">
        <f t="shared" si="414"/>
        <v>2001Q4</v>
      </c>
      <c r="AY118" s="14" t="str">
        <f t="shared" si="414"/>
        <v>2002Q1</v>
      </c>
      <c r="AZ118" s="14" t="str">
        <f t="shared" si="414"/>
        <v>2002Q2</v>
      </c>
      <c r="BA118" s="14" t="str">
        <f t="shared" si="414"/>
        <v>2002Q3</v>
      </c>
      <c r="BB118" s="14" t="str">
        <f t="shared" si="414"/>
        <v>2002Q4</v>
      </c>
      <c r="BC118" s="14" t="str">
        <f t="shared" si="414"/>
        <v>2003Q1</v>
      </c>
      <c r="BD118" s="14" t="str">
        <f t="shared" si="414"/>
        <v>2003Q2</v>
      </c>
      <c r="BE118" s="14" t="str">
        <f t="shared" si="414"/>
        <v>2003Q3</v>
      </c>
      <c r="BF118" s="14" t="str">
        <f t="shared" si="414"/>
        <v>2003Q4</v>
      </c>
      <c r="BG118" s="14" t="str">
        <f t="shared" si="414"/>
        <v>2004Q1</v>
      </c>
      <c r="BH118" s="14" t="str">
        <f t="shared" si="414"/>
        <v>2004Q2</v>
      </c>
      <c r="BI118" s="14" t="str">
        <f t="shared" si="414"/>
        <v>2004Q3</v>
      </c>
      <c r="BJ118" s="14" t="str">
        <f t="shared" si="414"/>
        <v>2004Q4</v>
      </c>
      <c r="BK118" s="14" t="str">
        <f t="shared" si="414"/>
        <v>2005Q1</v>
      </c>
      <c r="BL118" s="14" t="str">
        <f t="shared" si="414"/>
        <v>2005Q2</v>
      </c>
      <c r="BM118" s="14" t="str">
        <f t="shared" si="414"/>
        <v>2005Q3</v>
      </c>
      <c r="BN118" s="14" t="str">
        <f t="shared" si="414"/>
        <v>2005Q4</v>
      </c>
      <c r="BO118" s="14" t="str">
        <f t="shared" ref="BO118:CT118" si="415">BO4</f>
        <v>2006Q1</v>
      </c>
      <c r="BP118" s="14" t="str">
        <f t="shared" si="415"/>
        <v>2006Q2</v>
      </c>
      <c r="BQ118" s="14" t="str">
        <f t="shared" si="415"/>
        <v>2006Q3</v>
      </c>
      <c r="BR118" s="14" t="str">
        <f t="shared" si="415"/>
        <v>2006Q4</v>
      </c>
      <c r="BS118" s="14" t="str">
        <f t="shared" si="415"/>
        <v>2007Q1</v>
      </c>
      <c r="BT118" s="14" t="str">
        <f t="shared" si="415"/>
        <v>2007Q2</v>
      </c>
      <c r="BU118" s="14" t="str">
        <f t="shared" si="415"/>
        <v>2007Q3</v>
      </c>
      <c r="BV118" s="14" t="str">
        <f t="shared" si="415"/>
        <v>2007Q4</v>
      </c>
      <c r="BW118" s="14" t="str">
        <f t="shared" si="415"/>
        <v>2008Q1</v>
      </c>
      <c r="BX118" s="14" t="str">
        <f t="shared" si="415"/>
        <v>2008Q2</v>
      </c>
      <c r="BY118" s="14" t="str">
        <f t="shared" si="415"/>
        <v>2008Q3</v>
      </c>
      <c r="BZ118" s="14" t="str">
        <f t="shared" si="415"/>
        <v>2008Q4</v>
      </c>
      <c r="CA118" s="14" t="str">
        <f t="shared" si="415"/>
        <v>2009Q1</v>
      </c>
      <c r="CB118" s="14" t="str">
        <f t="shared" si="415"/>
        <v>2009Q2</v>
      </c>
      <c r="CC118" s="14" t="str">
        <f t="shared" si="415"/>
        <v>2009Q3</v>
      </c>
      <c r="CD118" s="14" t="str">
        <f t="shared" si="415"/>
        <v>2009Q4</v>
      </c>
      <c r="CE118" s="14" t="str">
        <f t="shared" si="415"/>
        <v>2010Q1</v>
      </c>
      <c r="CF118" s="14" t="str">
        <f t="shared" si="415"/>
        <v>2010Q2</v>
      </c>
      <c r="CG118" s="14" t="str">
        <f t="shared" si="415"/>
        <v>2010Q3</v>
      </c>
      <c r="CH118" s="14" t="str">
        <f t="shared" si="415"/>
        <v>2010Q4</v>
      </c>
      <c r="CI118" s="14" t="str">
        <f t="shared" si="415"/>
        <v>2011Q1</v>
      </c>
      <c r="CJ118" s="14" t="str">
        <f t="shared" si="415"/>
        <v>2011Q2</v>
      </c>
      <c r="CK118" s="14" t="str">
        <f t="shared" si="415"/>
        <v>2011Q3</v>
      </c>
      <c r="CL118" s="14" t="str">
        <f t="shared" si="415"/>
        <v>2011Q4</v>
      </c>
      <c r="CM118" s="14" t="str">
        <f t="shared" si="415"/>
        <v>2012Q1</v>
      </c>
      <c r="CN118" s="14" t="str">
        <f t="shared" si="415"/>
        <v>2012Q2</v>
      </c>
      <c r="CO118" s="14" t="str">
        <f t="shared" si="415"/>
        <v>2012Q3</v>
      </c>
      <c r="CP118" s="14" t="str">
        <f t="shared" si="415"/>
        <v>2012Q4</v>
      </c>
      <c r="CQ118" s="14" t="str">
        <f t="shared" si="415"/>
        <v>2013Q1</v>
      </c>
      <c r="CR118" s="14" t="str">
        <f t="shared" si="415"/>
        <v>2013Q2</v>
      </c>
      <c r="CS118" s="14" t="str">
        <f t="shared" si="415"/>
        <v>2013Q3</v>
      </c>
      <c r="CT118" s="14" t="str">
        <f t="shared" si="415"/>
        <v>2013Q4</v>
      </c>
      <c r="CU118" s="14" t="str">
        <f t="shared" ref="CU118:DZ118" si="416">CU4</f>
        <v>2014Q1</v>
      </c>
      <c r="CV118" s="14" t="str">
        <f t="shared" si="416"/>
        <v>2014Q2</v>
      </c>
      <c r="CW118" s="14" t="str">
        <f t="shared" si="416"/>
        <v>2014Q3</v>
      </c>
      <c r="CX118" s="14" t="str">
        <f t="shared" si="416"/>
        <v>2014Q4</v>
      </c>
      <c r="CY118" s="14" t="str">
        <f t="shared" si="416"/>
        <v>2015Q1</v>
      </c>
      <c r="CZ118" s="14" t="str">
        <f t="shared" si="416"/>
        <v>2015Q2</v>
      </c>
      <c r="DA118" s="14" t="str">
        <f t="shared" si="416"/>
        <v>2015Q3</v>
      </c>
      <c r="DB118" s="14" t="str">
        <f t="shared" si="416"/>
        <v>2015Q4</v>
      </c>
      <c r="DC118" s="14" t="str">
        <f t="shared" si="416"/>
        <v>2016Q1</v>
      </c>
      <c r="DD118" s="14" t="str">
        <f t="shared" si="416"/>
        <v>2016Q2</v>
      </c>
      <c r="DE118" s="14" t="str">
        <f t="shared" si="416"/>
        <v>2016Q3</v>
      </c>
      <c r="DF118" s="14" t="str">
        <f t="shared" si="416"/>
        <v>2016Q4</v>
      </c>
      <c r="DG118" s="14" t="str">
        <f t="shared" si="416"/>
        <v>2017Q1</v>
      </c>
      <c r="DH118" s="14" t="str">
        <f t="shared" si="416"/>
        <v>2017Q2</v>
      </c>
      <c r="DI118" s="14" t="str">
        <f t="shared" si="416"/>
        <v>2017Q3</v>
      </c>
      <c r="DJ118" s="14" t="str">
        <f t="shared" si="416"/>
        <v>2017Q4</v>
      </c>
      <c r="DK118" s="14" t="str">
        <f t="shared" si="416"/>
        <v>2018Q1</v>
      </c>
      <c r="DL118" s="14" t="str">
        <f t="shared" si="416"/>
        <v>2018Q2</v>
      </c>
      <c r="DM118" s="14" t="str">
        <f t="shared" si="416"/>
        <v>2018Q3</v>
      </c>
      <c r="DN118" s="14" t="str">
        <f t="shared" si="416"/>
        <v>2018Q4</v>
      </c>
      <c r="DO118" s="14" t="str">
        <f t="shared" si="416"/>
        <v>2019Q1</v>
      </c>
      <c r="DP118" s="14" t="str">
        <f t="shared" si="416"/>
        <v>2019Q2</v>
      </c>
      <c r="DQ118" s="14" t="str">
        <f t="shared" si="416"/>
        <v>2019Q3</v>
      </c>
      <c r="DR118" s="14" t="str">
        <f t="shared" si="416"/>
        <v>2019Q4</v>
      </c>
      <c r="DS118" s="14" t="str">
        <f t="shared" si="416"/>
        <v>2020Q1</v>
      </c>
      <c r="DT118" s="14" t="str">
        <f t="shared" si="416"/>
        <v>2020Q2</v>
      </c>
      <c r="DU118" s="14" t="str">
        <f t="shared" si="416"/>
        <v>2020Q3</v>
      </c>
      <c r="DV118" s="14" t="str">
        <f t="shared" si="416"/>
        <v>2020Q4</v>
      </c>
      <c r="DW118" s="14" t="str">
        <f t="shared" si="416"/>
        <v>2021Q1</v>
      </c>
      <c r="DX118" s="14" t="str">
        <f t="shared" si="416"/>
        <v>2021Q2</v>
      </c>
      <c r="DY118" s="14" t="str">
        <f t="shared" si="416"/>
        <v>2021Q3</v>
      </c>
      <c r="DZ118" s="14" t="str">
        <f t="shared" si="416"/>
        <v>2021Q4</v>
      </c>
      <c r="EA118" s="14" t="str">
        <f t="shared" ref="EA118:FJ118" si="417">EA4</f>
        <v>2022Q1</v>
      </c>
      <c r="EB118" s="14" t="str">
        <f t="shared" si="417"/>
        <v>2022Q2</v>
      </c>
      <c r="EC118" s="14" t="str">
        <f t="shared" si="417"/>
        <v>2022Q3</v>
      </c>
      <c r="ED118" s="14" t="str">
        <f t="shared" si="417"/>
        <v>2022Q4</v>
      </c>
      <c r="EE118" s="14" t="str">
        <f t="shared" si="417"/>
        <v>2023Q1</v>
      </c>
      <c r="EF118" s="14" t="str">
        <f t="shared" si="417"/>
        <v>2023Q2</v>
      </c>
      <c r="EG118" s="14" t="str">
        <f t="shared" si="417"/>
        <v>2023Q3</v>
      </c>
      <c r="EH118" s="14" t="str">
        <f t="shared" si="417"/>
        <v>2023Q4</v>
      </c>
      <c r="EI118" s="14" t="str">
        <f t="shared" si="417"/>
        <v>2024Q1</v>
      </c>
      <c r="EJ118" s="14" t="str">
        <f t="shared" si="417"/>
        <v>2024Q2</v>
      </c>
      <c r="EK118" s="14" t="str">
        <f t="shared" si="417"/>
        <v>2024Q3</v>
      </c>
      <c r="EL118" s="14" t="str">
        <f t="shared" si="417"/>
        <v>2024Q4</v>
      </c>
      <c r="EM118" s="14" t="str">
        <f t="shared" si="417"/>
        <v>2025Q1</v>
      </c>
      <c r="EN118" s="14" t="str">
        <f t="shared" si="417"/>
        <v>2025Q2</v>
      </c>
      <c r="EO118" s="14" t="str">
        <f t="shared" si="417"/>
        <v>2025Q3</v>
      </c>
      <c r="EP118" s="14" t="str">
        <f t="shared" si="417"/>
        <v>2025Q4</v>
      </c>
      <c r="EQ118" s="14" t="str">
        <f t="shared" si="417"/>
        <v>2026Q1</v>
      </c>
      <c r="ER118" s="14" t="str">
        <f t="shared" si="417"/>
        <v>2026Q2</v>
      </c>
      <c r="ES118" s="14" t="str">
        <f t="shared" si="417"/>
        <v>2026Q3</v>
      </c>
      <c r="ET118" s="14" t="str">
        <f t="shared" si="417"/>
        <v>2026Q4</v>
      </c>
      <c r="EU118" s="14" t="str">
        <f t="shared" si="417"/>
        <v>2027Q1</v>
      </c>
      <c r="EV118" s="14" t="str">
        <f t="shared" si="417"/>
        <v>2027Q2</v>
      </c>
      <c r="EW118" s="14" t="str">
        <f t="shared" si="417"/>
        <v>2027Q3</v>
      </c>
      <c r="EX118" s="14" t="str">
        <f t="shared" si="417"/>
        <v>2027Q4</v>
      </c>
      <c r="EY118" s="14" t="str">
        <f t="shared" si="417"/>
        <v>2028Q1</v>
      </c>
      <c r="EZ118" s="14" t="str">
        <f t="shared" si="417"/>
        <v>2028Q2</v>
      </c>
      <c r="FA118" s="14" t="str">
        <f t="shared" si="417"/>
        <v>2028Q3</v>
      </c>
      <c r="FB118" s="14" t="str">
        <f t="shared" si="417"/>
        <v>2028Q4</v>
      </c>
      <c r="FC118" s="14" t="str">
        <f t="shared" si="417"/>
        <v>2029Q1</v>
      </c>
      <c r="FD118" s="14" t="str">
        <f t="shared" si="417"/>
        <v>2029Q2</v>
      </c>
      <c r="FE118" s="14" t="str">
        <f t="shared" si="417"/>
        <v>2029Q3</v>
      </c>
      <c r="FF118" s="14" t="str">
        <f t="shared" si="417"/>
        <v>2029Q4</v>
      </c>
      <c r="FG118" s="14" t="str">
        <f t="shared" si="417"/>
        <v>2030Q1</v>
      </c>
      <c r="FH118" s="14" t="str">
        <f t="shared" si="417"/>
        <v>2030Q2</v>
      </c>
      <c r="FI118" s="14" t="str">
        <f t="shared" si="417"/>
        <v>2030Q3</v>
      </c>
      <c r="FJ118" s="14" t="str">
        <f t="shared" si="417"/>
        <v>2030Q4</v>
      </c>
    </row>
    <row r="119" spans="2:166" x14ac:dyDescent="0.2">
      <c r="B119" t="str">
        <f>B88</f>
        <v>Employment (thous.)</v>
      </c>
      <c r="C119" s="4"/>
      <c r="D119" s="4"/>
      <c r="E119" s="4"/>
      <c r="F119" s="4"/>
      <c r="G119" s="4">
        <f t="shared" ref="G119:G134" si="418">C7/C$7*G88</f>
        <v>0.95018366169818957</v>
      </c>
      <c r="H119" s="4">
        <f t="shared" ref="H119:H134" si="419">D7/D$7*H88</f>
        <v>0.37597377206965987</v>
      </c>
      <c r="I119" s="4">
        <f t="shared" ref="I119:I134" si="420">E7/E$7*I88</f>
        <v>-0.10711097887531329</v>
      </c>
      <c r="J119" s="4">
        <f t="shared" ref="J119:J134" si="421">F7/F$7*J88</f>
        <v>0.5396330495263113</v>
      </c>
      <c r="K119" s="4">
        <f t="shared" ref="K119:K134" si="422">G7/G$7*K88</f>
        <v>1.626871955253506</v>
      </c>
      <c r="L119" s="4">
        <f t="shared" ref="L119:L134" si="423">H7/H$7*L88</f>
        <v>1.4772863478365039</v>
      </c>
      <c r="M119" s="4">
        <f t="shared" ref="M119:M134" si="424">I7/I$7*M88</f>
        <v>0.81610770238873531</v>
      </c>
      <c r="N119" s="4">
        <f t="shared" ref="N119:N134" si="425">J7/J$7*N88</f>
        <v>1.1092557251908497</v>
      </c>
      <c r="O119" s="4">
        <f t="shared" ref="O119:O134" si="426">K7/K$7*O88</f>
        <v>0.54150022192631653</v>
      </c>
      <c r="P119" s="4">
        <f t="shared" ref="P119:P134" si="427">L7/L$7*P88</f>
        <v>0.74413110881441646</v>
      </c>
      <c r="Q119" s="4">
        <f t="shared" ref="Q119:Q134" si="428">M7/M$7*Q88</f>
        <v>2.2837390687780568</v>
      </c>
      <c r="R119" s="4">
        <f t="shared" ref="R119:R134" si="429">N7/N$7*R88</f>
        <v>0.62817034328184196</v>
      </c>
      <c r="S119" s="4">
        <f t="shared" ref="S119:S134" si="430">O7/O$7*S88</f>
        <v>0.89469656836775879</v>
      </c>
      <c r="T119" s="4">
        <f t="shared" ref="T119:T134" si="431">P7/P$7*T88</f>
        <v>0.97312190403611165</v>
      </c>
      <c r="U119" s="4">
        <f t="shared" ref="U119:U134" si="432">Q7/Q$7*U88</f>
        <v>-3.7549464198038951E-2</v>
      </c>
      <c r="V119" s="4">
        <f t="shared" ref="V119:V134" si="433">R7/R$7*V88</f>
        <v>2.3358049295155281</v>
      </c>
      <c r="W119" s="4">
        <f t="shared" ref="W119:W134" si="434">S7/S$7*W88</f>
        <v>2.6602881978881276</v>
      </c>
      <c r="X119" s="4">
        <f t="shared" ref="X119:X134" si="435">T7/T$7*X88</f>
        <v>2.2467996168248794</v>
      </c>
      <c r="Y119" s="4">
        <f t="shared" ref="Y119:Y134" si="436">U7/U$7*Y88</f>
        <v>2.0920018492834425</v>
      </c>
      <c r="Z119" s="4">
        <f t="shared" ref="Z119:Z134" si="437">V7/V$7*Z88</f>
        <v>0.43816942551120341</v>
      </c>
      <c r="AA119" s="4">
        <f t="shared" ref="AA119:AA134" si="438">W7/W$7*AA88</f>
        <v>2.0997897368869589</v>
      </c>
      <c r="AB119" s="4">
        <f t="shared" ref="AB119:AB134" si="439">X7/X$7*AB88</f>
        <v>2.8504102433069223</v>
      </c>
      <c r="AC119" s="4">
        <f t="shared" ref="AC119:AC134" si="440">Y7/Y$7*AC88</f>
        <v>3.803917128948231</v>
      </c>
      <c r="AD119" s="4">
        <f t="shared" ref="AD119:AD134" si="441">Z7/Z$7*AD88</f>
        <v>6.2843945139859025</v>
      </c>
      <c r="AE119" s="4">
        <f t="shared" ref="AE119:AE134" si="442">AA7/AA$7*AE88</f>
        <v>4.9286171485820596</v>
      </c>
      <c r="AF119" s="4">
        <f t="shared" ref="AF119:AF134" si="443">AB7/AB$7*AF88</f>
        <v>6.1749523835813225</v>
      </c>
      <c r="AG119" s="4">
        <f t="shared" ref="AG119:AG134" si="444">AC7/AC$7*AG88</f>
        <v>6.0639110044715894</v>
      </c>
      <c r="AH119" s="4">
        <f t="shared" ref="AH119:AH134" si="445">AD7/AD$7*AH88</f>
        <v>5.9610999329309244</v>
      </c>
      <c r="AI119" s="4">
        <f t="shared" ref="AI119:AI134" si="446">AE7/AE$7*AI88</f>
        <v>5.6094844048377057</v>
      </c>
      <c r="AJ119" s="4">
        <f t="shared" ref="AJ119:AJ134" si="447">AF7/AF$7*AJ88</f>
        <v>4.9942803660565582</v>
      </c>
      <c r="AK119" s="4">
        <f t="shared" ref="AK119:AK134" si="448">AG7/AG$7*AK88</f>
        <v>4.7223650385604055</v>
      </c>
      <c r="AL119" s="4">
        <f t="shared" ref="AL119:AL134" si="449">AH7/AH$7*AL88</f>
        <v>3.96232625262678</v>
      </c>
      <c r="AM119" s="4">
        <f t="shared" ref="AM119:AM134" si="450">AI7/AI$7*AM88</f>
        <v>3.4380572088701378</v>
      </c>
      <c r="AN119" s="4">
        <f t="shared" ref="AN119:AN134" si="451">AJ7/AJ$7*AN88</f>
        <v>2.4142627213074253</v>
      </c>
      <c r="AO119" s="4">
        <f t="shared" ref="AO119:AO134" si="452">AK7/AK$7*AO88</f>
        <v>2.3786729508800564</v>
      </c>
      <c r="AP119" s="4">
        <f t="shared" ref="AP119:AP134" si="453">AL7/AL$7*AP88</f>
        <v>2.2892211777312488</v>
      </c>
      <c r="AQ119" s="4">
        <f t="shared" ref="AQ119:AQ134" si="454">AM7/AM$7*AQ88</f>
        <v>2.3526269787316423</v>
      </c>
      <c r="AR119" s="4">
        <f t="shared" ref="AR119:AR134" si="455">AN7/AN$7*AR88</f>
        <v>2.5580270793036819</v>
      </c>
      <c r="AS119" s="4">
        <f t="shared" ref="AS119:AS134" si="456">AO7/AO$7*AS88</f>
        <v>2.1507696734282877</v>
      </c>
      <c r="AT119" s="4">
        <f t="shared" ref="AT119:AT134" si="457">AP7/AP$7*AT88</f>
        <v>2.0022856054473515</v>
      </c>
      <c r="AU119" s="4">
        <f t="shared" ref="AU119:AU134" si="458">AQ7/AQ$7*AU88</f>
        <v>1.0033920819793041</v>
      </c>
      <c r="AV119" s="4">
        <f t="shared" ref="AV119:AV134" si="459">AR7/AR$7*AV88</f>
        <v>-0.2593238719411417</v>
      </c>
      <c r="AW119" s="4">
        <f t="shared" ref="AW119:AW134" si="460">AS7/AS$7*AW88</f>
        <v>-1.7017580921531383</v>
      </c>
      <c r="AX119" s="4">
        <f t="shared" ref="AX119:AX134" si="461">AT7/AT$7*AX88</f>
        <v>-3.846602712228353</v>
      </c>
      <c r="AY119" s="4">
        <f t="shared" ref="AY119:AY134" si="462">AU7/AU$7*AY88</f>
        <v>-4.4527947393142693</v>
      </c>
      <c r="AZ119" s="4">
        <f t="shared" ref="AZ119:AZ134" si="463">AV7/AV$7*AZ88</f>
        <v>-4.372695471305688</v>
      </c>
      <c r="BA119" s="4">
        <f t="shared" ref="BA119:BA134" si="464">AW7/AW$7*BA88</f>
        <v>-3.1114188834232781</v>
      </c>
      <c r="BB119" s="4">
        <f t="shared" ref="BB119:BB134" si="465">AX7/AX$7*BB88</f>
        <v>-1.8108993809928697</v>
      </c>
      <c r="BC119" s="4">
        <f t="shared" ref="BC119:BC134" si="466">AY7/AY$7*BC88</f>
        <v>-0.89961655687738062</v>
      </c>
      <c r="BD119" s="4">
        <f t="shared" ref="BD119:BD134" si="467">AZ7/AZ$7*BD88</f>
        <v>-0.67724553858322656</v>
      </c>
      <c r="BE119" s="4">
        <f t="shared" ref="BE119:BE134" si="468">BA7/BA$7*BE88</f>
        <v>-0.99568699938386018</v>
      </c>
      <c r="BF119" s="4">
        <f t="shared" ref="BF119:BF134" si="469">BB7/BB$7*BF88</f>
        <v>-0.44006032287571273</v>
      </c>
      <c r="BG119" s="4">
        <f t="shared" ref="BG119:BG134" si="470">BC7/BC$7*BG88</f>
        <v>-0.13889577856043278</v>
      </c>
      <c r="BH119" s="4">
        <f t="shared" ref="BH119:BH134" si="471">BD7/BD$7*BH88</f>
        <v>0.64204658570576889</v>
      </c>
      <c r="BI119" s="4">
        <f t="shared" ref="BI119:BI134" si="472">BE7/BE$7*BI88</f>
        <v>0.98329640785641548</v>
      </c>
      <c r="BJ119" s="4">
        <f t="shared" ref="BJ119:BJ134" si="473">BF7/BF$7*BJ88</f>
        <v>1.4501750639418054</v>
      </c>
      <c r="BK119" s="4">
        <f t="shared" ref="BK119:BK134" si="474">BG7/BG$7*BK88</f>
        <v>1.9075058367691522</v>
      </c>
      <c r="BL119" s="4">
        <f t="shared" ref="BL119:BL134" si="475">BH7/BH$7*BL88</f>
        <v>2.3712971663122584</v>
      </c>
      <c r="BM119" s="4">
        <f t="shared" ref="BM119:BM134" si="476">BI7/BI$7*BM88</f>
        <v>2.736281615145697</v>
      </c>
      <c r="BN119" s="4">
        <f t="shared" ref="BN119:BN134" si="477">BJ7/BJ$7*BN88</f>
        <v>3.1648513033900372</v>
      </c>
      <c r="BO119" s="4">
        <f t="shared" ref="BO119:BO134" si="478">BK7/BK$7*BO88</f>
        <v>3.4852546916890104</v>
      </c>
      <c r="BP119" s="4">
        <f t="shared" ref="BP119:BP134" si="479">BL7/BL$7*BP88</f>
        <v>3.3211758170092365</v>
      </c>
      <c r="BQ119" s="4">
        <f t="shared" ref="BQ119:BQ134" si="480">BM7/BM$7*BQ88</f>
        <v>3.3448507534312277</v>
      </c>
      <c r="BR119" s="4">
        <f t="shared" ref="BR119:BR134" si="481">BN7/BN$7*BR88</f>
        <v>2.7664420613077834</v>
      </c>
      <c r="BS119" s="4">
        <f t="shared" ref="BS119:BS134" si="482">BO7/BO$7*BS88</f>
        <v>3.1158737635421652</v>
      </c>
      <c r="BT119" s="4">
        <f t="shared" ref="BT119:BT134" si="483">BP7/BP$7*BT88</f>
        <v>3.088180288011988</v>
      </c>
      <c r="BU119" s="4">
        <f t="shared" ref="BU119:BU134" si="484">BQ7/BQ$7*BU88</f>
        <v>3.101927095426027</v>
      </c>
      <c r="BV119" s="4">
        <f t="shared" ref="BV119:BV134" si="485">BR7/BR$7*BV88</f>
        <v>3.1398624001477415</v>
      </c>
      <c r="BW119" s="4">
        <f t="shared" ref="BW119:BW134" si="486">BS7/BS$7*BW88</f>
        <v>2.6859740081766947</v>
      </c>
      <c r="BX119" s="4">
        <f t="shared" ref="BX119:BX134" si="487">BT7/BT$7*BX88</f>
        <v>1.8958205773635273</v>
      </c>
      <c r="BY119" s="4">
        <f t="shared" ref="BY119:BY134" si="488">BU7/BU$7*BY88</f>
        <v>1.4389947304418671</v>
      </c>
      <c r="BZ119" s="4">
        <f t="shared" ref="BZ119:BZ134" si="489">BV7/BV$7*BZ88</f>
        <v>-1.0207279401889147</v>
      </c>
      <c r="CA119" s="4">
        <f t="shared" ref="CA119:CA134" si="490">BW7/BW$7*CA88</f>
        <v>-3.1606574879334715</v>
      </c>
      <c r="CB119" s="4">
        <f t="shared" ref="CB119:CB134" si="491">BX7/BX$7*CB88</f>
        <v>-5.2522644826741622</v>
      </c>
      <c r="CC119" s="4">
        <f t="shared" ref="CC119:CC134" si="492">BY7/BY$7*CC88</f>
        <v>-6.4868464868464981</v>
      </c>
      <c r="CD119" s="4">
        <f t="shared" ref="CD119:CD134" si="493">BZ7/BZ$7*CD88</f>
        <v>-5.4005156271202059</v>
      </c>
      <c r="CE119" s="4">
        <f t="shared" ref="CE119:CE134" si="494">CA7/CA$7*CE88</f>
        <v>-4.3341448849281043</v>
      </c>
      <c r="CF119" s="4">
        <f t="shared" ref="CF119:CF134" si="495">CB7/CB$7*CF88</f>
        <v>-1.7452375919010055</v>
      </c>
      <c r="CG119" s="4">
        <f t="shared" ref="CG119:CG134" si="496">CC7/CC$7*CG88</f>
        <v>-0.47005199059895197</v>
      </c>
      <c r="CH119" s="4">
        <f t="shared" ref="CH119:CH134" si="497">CD7/CD$7*CH88</f>
        <v>0.79607936887402531</v>
      </c>
      <c r="CI119" s="4">
        <f t="shared" ref="CI119:CI134" si="498">CE7/CE$7*CI88</f>
        <v>1.5485822669323746</v>
      </c>
      <c r="CJ119" s="4">
        <f t="shared" ref="CJ119:CJ134" si="499">CF7/CF$7*CJ88</f>
        <v>1.761893377958379</v>
      </c>
      <c r="CK119" s="4">
        <f t="shared" ref="CK119:CK134" si="500">CG7/CG$7*CK88</f>
        <v>2.0942158616577222</v>
      </c>
      <c r="CL119" s="4">
        <f t="shared" ref="CL119:CL134" si="501">CH7/CH$7*CL88</f>
        <v>2.0895097597419587</v>
      </c>
      <c r="CM119" s="4">
        <f t="shared" ref="CM119:CM134" si="502">CI7/CI$7*CM88</f>
        <v>2.3926612445621442</v>
      </c>
      <c r="CN119" s="4">
        <f t="shared" ref="CN119:CN134" si="503">CJ7/CJ$7*CN88</f>
        <v>2.6499400944393736</v>
      </c>
      <c r="CO119" s="4">
        <f t="shared" ref="CO119:CO134" si="504">CK7/CK$7*CO88</f>
        <v>2.530196481555036</v>
      </c>
      <c r="CP119" s="4">
        <f t="shared" ref="CP119:CP134" si="505">CL7/CL$7*CP88</f>
        <v>2.9225908372827902</v>
      </c>
      <c r="CQ119" s="4">
        <f t="shared" ref="CQ119:CQ134" si="506">CM7/CM$7*CQ88</f>
        <v>3.0040639142883352</v>
      </c>
      <c r="CR119" s="4">
        <f t="shared" ref="CR119:CR134" si="507">CN7/CN$7*CR88</f>
        <v>2.7096921844604882</v>
      </c>
      <c r="CS119" s="4">
        <f t="shared" ref="CS119:CS134" si="508">CO7/CO$7*CS88</f>
        <v>2.9143690470764705</v>
      </c>
      <c r="CT119" s="4">
        <f t="shared" ref="CT119:CT134" si="509">CP7/CP$7*CT88</f>
        <v>2.8418581553880218</v>
      </c>
      <c r="CU119" s="4">
        <f t="shared" ref="CU119:CU134" si="510">CQ7/CQ$7*CU88</f>
        <v>2.8066085319105927</v>
      </c>
      <c r="CV119" s="4">
        <f t="shared" ref="CV119:CV134" si="511">CR7/CR$7*CV88</f>
        <v>2.4866864234942776</v>
      </c>
      <c r="CW119" s="4">
        <f t="shared" ref="CW119:CW134" si="512">CS7/CS$7*CW88</f>
        <v>2.9735414590944753</v>
      </c>
      <c r="CX119" s="4">
        <f t="shared" ref="CX119:CX134" si="513">CT7/CT$7*CX88</f>
        <v>2.7699128640723325</v>
      </c>
      <c r="CY119" s="4">
        <f t="shared" ref="CY119:CY134" si="514">CU7/CU$7*CY88</f>
        <v>2.8695405682388264</v>
      </c>
      <c r="CZ119" s="4">
        <f t="shared" ref="CZ119:CZ134" si="515">CV7/CV$7*CZ88</f>
        <v>3.3764539623872158</v>
      </c>
      <c r="DA119" s="4">
        <f t="shared" ref="DA119:DA134" si="516">CW7/CW$7*DA88</f>
        <v>3.2188010664831568</v>
      </c>
      <c r="DB119" s="4">
        <f t="shared" ref="DB119:DB134" si="517">CX7/CX$7*DB88</f>
        <v>3.2548106699698875</v>
      </c>
      <c r="DC119" s="4">
        <f t="shared" ref="DC119:DC134" si="518">CY7/CY$7*DC88</f>
        <v>3.3257731521715961</v>
      </c>
      <c r="DD119" s="4">
        <f t="shared" ref="DD119:DD134" si="519">CZ7/CZ$7*DD88</f>
        <v>3.4912088836544175</v>
      </c>
      <c r="DE119" s="4">
        <f t="shared" ref="DE119:DE134" si="520">DA7/DA$7*DE88</f>
        <v>3.1684199562545645</v>
      </c>
      <c r="DF119" s="4">
        <f t="shared" ref="DF119:DF134" si="521">DB7/DB$7*DF88</f>
        <v>2.9805365379444337</v>
      </c>
      <c r="DG119" s="4">
        <f t="shared" ref="DG119:DG134" si="522">DC7/DC$7*DG88</f>
        <v>2.7448406023058203</v>
      </c>
      <c r="DH119" s="4">
        <f t="shared" ref="DH119:DH134" si="523">DD7/DD$7*DH88</f>
        <v>2.5991708665257685</v>
      </c>
      <c r="DI119" s="4">
        <f t="shared" ref="DI119:DI134" si="524">DE7/DE$7*DI88</f>
        <v>2.3139361143641679</v>
      </c>
      <c r="DJ119" s="4">
        <f t="shared" ref="DJ119:DJ134" si="525">DF7/DF$7*DJ88</f>
        <v>2.3258616534104659</v>
      </c>
      <c r="DK119" s="4">
        <f t="shared" ref="DK119:DK134" si="526">DG7/DG$7*DK88</f>
        <v>2.4718472965418181</v>
      </c>
      <c r="DL119" s="4">
        <f t="shared" ref="DL119:DL134" si="527">DH7/DH$7*DL88</f>
        <v>2.042109850060414</v>
      </c>
      <c r="DM119" s="4">
        <f t="shared" ref="DM119:DM134" si="528">DI7/DI$7*DM88</f>
        <v>2.1570097884433315</v>
      </c>
      <c r="DN119" s="4">
        <f t="shared" ref="DN119:DN134" si="529">DJ7/DJ$7*DN88</f>
        <v>2.3652494798414025</v>
      </c>
      <c r="DO119" s="4">
        <f t="shared" ref="DO119:DO134" si="530">DK7/DK$7*DO88</f>
        <v>1.9465336502864306</v>
      </c>
      <c r="DP119" s="4">
        <f t="shared" ref="DP119:DP134" si="531">DL7/DL$7*DP88</f>
        <v>2.3642222135952684</v>
      </c>
      <c r="DQ119" s="4">
        <f t="shared" ref="DQ119:DQ134" si="532">DM7/DM$7*DQ88</f>
        <v>2.7064618951028407</v>
      </c>
      <c r="DR119" s="4">
        <f t="shared" ref="DR119:DR134" si="533">DN7/DN$7*DR88</f>
        <v>2.370040842936838</v>
      </c>
      <c r="DS119" s="4">
        <f t="shared" ref="DS119:DS134" si="534">DO7/DO$7*DS88</f>
        <v>2.2323732344565084</v>
      </c>
      <c r="DT119" s="4">
        <f t="shared" ref="DT119:DT134" si="535">DP7/DP$7*DT88</f>
        <v>-10.027305825242728</v>
      </c>
      <c r="DU119" s="4">
        <f t="shared" ref="DU119:DU134" si="536">DQ7/DQ$7*DU88</f>
        <v>-7.8433585374111159</v>
      </c>
      <c r="DV119" s="4">
        <f t="shared" ref="DV119:DV134" si="537">DR7/DR$7*DV88</f>
        <v>-7.3838200310937019</v>
      </c>
      <c r="DW119" s="4">
        <f t="shared" ref="DW119:DW134" si="538">DS7/DS$7*DW88</f>
        <v>-7.6969096449737373</v>
      </c>
      <c r="DX119" s="4">
        <f t="shared" ref="DX119:DX134" si="539">DT7/DT$7*DX88</f>
        <v>5.4965435845557353</v>
      </c>
      <c r="DY119" s="4">
        <f t="shared" ref="DY119:DY134" si="540">DU7/DU$7*DY88</f>
        <v>4.3472936566250064</v>
      </c>
      <c r="DZ119" s="4">
        <f t="shared" ref="DZ119:DZ134" si="541">DV7/DV$7*DZ88</f>
        <v>5.3938719789665024</v>
      </c>
      <c r="EA119" s="4">
        <f t="shared" ref="EA119:EA134" si="542">DW7/DW$7*EA88</f>
        <v>5.9061816414162083</v>
      </c>
      <c r="EB119" s="4">
        <f t="shared" ref="EB119:EB134" si="543">DX7/DX$7*EB88</f>
        <v>5.3200415534601309</v>
      </c>
      <c r="EC119" s="4">
        <f t="shared" ref="EC119:EC134" si="544">DY7/DY$7*EC88</f>
        <v>4.3950240582091293</v>
      </c>
      <c r="ED119" s="4">
        <f t="shared" ref="ED119:ED134" si="545">DZ7/DZ$7*ED88</f>
        <v>2.2835431378569471</v>
      </c>
      <c r="EE119" s="4">
        <f t="shared" ref="EE119:EE134" si="546">EA7/EA$7*EE88</f>
        <v>2.0922582619338881</v>
      </c>
      <c r="EF119" s="4">
        <f t="shared" ref="EF119:EF134" si="547">EB7/EB$7*EF88</f>
        <v>1.3941842599441978</v>
      </c>
      <c r="EG119" s="4">
        <f t="shared" ref="EG119:EG134" si="548">EC7/EC$7*EG88</f>
        <v>-0.11428999681486474</v>
      </c>
      <c r="EH119" s="4">
        <f t="shared" ref="EH119:EH134" si="549">ED7/ED$7*EH88</f>
        <v>8.4424599452170845E-2</v>
      </c>
      <c r="EI119" s="4">
        <f t="shared" ref="EI119:EI134" si="550">EE7/EE$7*EI88</f>
        <v>0.51702821175680924</v>
      </c>
      <c r="EJ119" s="4">
        <f t="shared" ref="EJ119:EJ134" si="551">EF7/EF$7*EJ88</f>
        <v>0.79694690762153186</v>
      </c>
      <c r="EK119" s="4">
        <f t="shared" ref="EK119:EK134" si="552">EG7/EG$7*EK88</f>
        <v>1.3299069627851434</v>
      </c>
      <c r="EL119" s="4">
        <f t="shared" ref="EL119:EL134" si="553">EH7/EH$7*EL88</f>
        <v>7.6855305827883136E-2</v>
      </c>
      <c r="EM119" s="4">
        <f t="shared" ref="EM119:EM134" si="554">EI7/EI$7*EM88</f>
        <v>-0.33359424503338619</v>
      </c>
      <c r="EN119" s="4">
        <f t="shared" ref="EN119:EN134" si="555">EJ7/EJ$7*EN88</f>
        <v>-0.99665924276169937</v>
      </c>
      <c r="EO119" s="10">
        <f t="shared" ref="EO119:EO134" si="556">EK7/EK$7*EO88</f>
        <v>-1.2134725384572831</v>
      </c>
      <c r="EP119" s="10">
        <f t="shared" ref="EP119:EP134" si="557">EL7/EL$7*EP88</f>
        <v>0.25539447066758036</v>
      </c>
      <c r="EQ119" s="10">
        <f t="shared" ref="EQ119:EQ134" si="558">EM7/EM$7*EQ88</f>
        <v>0.43691916453187929</v>
      </c>
      <c r="ER119" s="10">
        <f t="shared" ref="ER119:ER134" si="559">EN7/EN$7*ER88</f>
        <v>1.2563410381868367</v>
      </c>
      <c r="ES119" s="10">
        <f t="shared" ref="ES119:ES134" si="560">EO7/EO$7*ES88</f>
        <v>1.65022438666802</v>
      </c>
      <c r="ET119" s="10">
        <f t="shared" ref="ET119:ET134" si="561">EP7/EP$7*ET88</f>
        <v>1.7655515667168276</v>
      </c>
      <c r="EU119" s="10">
        <f t="shared" ref="EU119:EU134" si="562">EQ7/EQ$7*EU88</f>
        <v>1.7351216640546285</v>
      </c>
      <c r="EV119" s="10">
        <f t="shared" ref="EV119:EV134" si="563">ER7/ER$7*EV88</f>
        <v>1.4524235478124981</v>
      </c>
      <c r="EW119" s="10">
        <f t="shared" ref="EW119:EW134" si="564">ES7/ES$7*EW88</f>
        <v>1.2904517410646132</v>
      </c>
      <c r="EX119" s="10">
        <f t="shared" ref="EX119:EX134" si="565">ET7/ET$7*EX88</f>
        <v>1.1263215000729687</v>
      </c>
      <c r="EY119" s="10">
        <f t="shared" ref="EY119:EY134" si="566">EU7/EU$7*EY88</f>
        <v>1.0505696441590606</v>
      </c>
      <c r="EZ119" s="10">
        <f t="shared" ref="EZ119:EZ134" si="567">EV7/EV$7*EZ88</f>
        <v>1.0095867214792165</v>
      </c>
      <c r="FA119" s="10">
        <f t="shared" ref="FA119:FA134" si="568">EW7/EW$7*FA88</f>
        <v>1.0407646469797527</v>
      </c>
      <c r="FB119" s="10">
        <f t="shared" ref="FB119:FB134" si="569">EX7/EX$7*FB88</f>
        <v>1.0957494029448345</v>
      </c>
      <c r="FC119" s="10">
        <f t="shared" ref="FC119:FC134" si="570">EY7/EY$7*FC88</f>
        <v>1.1724284807760776</v>
      </c>
      <c r="FD119" s="10">
        <f t="shared" ref="FD119:FD134" si="571">EZ7/EZ$7*FD88</f>
        <v>1.2276765147450241</v>
      </c>
      <c r="FE119" s="10">
        <f t="shared" ref="FE119:FE134" si="572">FA7/FA$7*FE88</f>
        <v>1.2289527720739324</v>
      </c>
      <c r="FF119" s="10">
        <f t="shared" ref="FF119:FF134" si="573">FB7/FB$7*FF88</f>
        <v>1.2311080511191008</v>
      </c>
      <c r="FG119" s="10">
        <f t="shared" ref="FG119:FG134" si="574">FC7/FC$7*FG88</f>
        <v>1.2521721572931854</v>
      </c>
      <c r="FH119" s="10">
        <f t="shared" ref="FH119:FH134" si="575">FD7/FD$7*FH88</f>
        <v>1.2922442322859107</v>
      </c>
      <c r="FI119" s="10">
        <f t="shared" ref="FI119:FI134" si="576">FE7/FE$7*FI88</f>
        <v>1.331683519782545</v>
      </c>
      <c r="FJ119" s="10">
        <f t="shared" ref="FJ119:FJ134" si="577">FF7/FF$7*FJ88</f>
        <v>1.2956969047388522</v>
      </c>
    </row>
    <row r="120" spans="2:166" x14ac:dyDescent="0.2">
      <c r="B120" t="str">
        <f>B89</f>
        <v xml:space="preserve"> Goods producing</v>
      </c>
      <c r="C120" s="4"/>
      <c r="D120" s="4"/>
      <c r="E120" s="4"/>
      <c r="F120" s="4"/>
      <c r="G120" s="4">
        <f t="shared" si="418"/>
        <v>-0.59803891806563603</v>
      </c>
      <c r="H120" s="4">
        <f t="shared" si="419"/>
        <v>-0.7669864950221128</v>
      </c>
      <c r="I120" s="4">
        <f t="shared" si="420"/>
        <v>-0.68134483784587851</v>
      </c>
      <c r="J120" s="4">
        <f t="shared" si="421"/>
        <v>-0.29979613862573173</v>
      </c>
      <c r="K120" s="4">
        <f t="shared" si="422"/>
        <v>-6.9164611776025453E-2</v>
      </c>
      <c r="L120" s="4">
        <f t="shared" si="423"/>
        <v>6.2927004674575071E-2</v>
      </c>
      <c r="M120" s="4">
        <f t="shared" si="424"/>
        <v>-0.3395484601179482</v>
      </c>
      <c r="N120" s="4">
        <f t="shared" si="425"/>
        <v>-0.54866412213740789</v>
      </c>
      <c r="O120" s="4">
        <f t="shared" si="426"/>
        <v>-0.98239384524338003</v>
      </c>
      <c r="P120" s="4">
        <f t="shared" si="427"/>
        <v>-1.3288055514542974</v>
      </c>
      <c r="Q120" s="4">
        <f t="shared" si="428"/>
        <v>-1.0074450484519024</v>
      </c>
      <c r="R120" s="4">
        <f t="shared" si="429"/>
        <v>-1.3772561047540379</v>
      </c>
      <c r="S120" s="4">
        <f t="shared" si="430"/>
        <v>-1.2478662664076761</v>
      </c>
      <c r="T120" s="4">
        <f t="shared" si="431"/>
        <v>-1.0288126154116717</v>
      </c>
      <c r="U120" s="4">
        <f t="shared" si="432"/>
        <v>-1.1929175933681844</v>
      </c>
      <c r="V120" s="4">
        <f t="shared" si="433"/>
        <v>-0.45133495501304188</v>
      </c>
      <c r="W120" s="4">
        <f t="shared" si="434"/>
        <v>0.13709818563677878</v>
      </c>
      <c r="X120" s="4">
        <f t="shared" si="435"/>
        <v>4.3542628233039123E-2</v>
      </c>
      <c r="Y120" s="4">
        <f t="shared" si="436"/>
        <v>-0.30339805825242661</v>
      </c>
      <c r="Z120" s="4">
        <f t="shared" si="437"/>
        <v>-1.7813162265880109</v>
      </c>
      <c r="AA120" s="4">
        <f t="shared" si="438"/>
        <v>-0.48587827470591388</v>
      </c>
      <c r="AB120" s="4">
        <f t="shared" si="439"/>
        <v>8.2332566788744621E-2</v>
      </c>
      <c r="AC120" s="4">
        <f t="shared" si="440"/>
        <v>0.92550662289142926</v>
      </c>
      <c r="AD120" s="4">
        <f t="shared" si="441"/>
        <v>3.0794673661999954</v>
      </c>
      <c r="AE120" s="4">
        <f t="shared" si="442"/>
        <v>2.1874043358472739</v>
      </c>
      <c r="AF120" s="4">
        <f t="shared" si="443"/>
        <v>2.3269936787478933</v>
      </c>
      <c r="AG120" s="4">
        <f t="shared" si="444"/>
        <v>2.4212018758861404</v>
      </c>
      <c r="AH120" s="4">
        <f t="shared" si="445"/>
        <v>2.4386317907444717</v>
      </c>
      <c r="AI120" s="4">
        <f t="shared" si="446"/>
        <v>1.7982176957351974</v>
      </c>
      <c r="AJ120" s="4">
        <f t="shared" si="447"/>
        <v>1.588498336106491</v>
      </c>
      <c r="AK120" s="4">
        <f t="shared" si="448"/>
        <v>1.1593830334190187</v>
      </c>
      <c r="AL120" s="4">
        <f t="shared" si="449"/>
        <v>0.44053978783198783</v>
      </c>
      <c r="AM120" s="4">
        <f t="shared" si="450"/>
        <v>-4.5204550591427473E-2</v>
      </c>
      <c r="AN120" s="4">
        <f t="shared" si="451"/>
        <v>-0.56208988485823974</v>
      </c>
      <c r="AO120" s="4">
        <f t="shared" si="452"/>
        <v>-0.92299383852517236</v>
      </c>
      <c r="AP120" s="4">
        <f t="shared" si="453"/>
        <v>-1.0179728215868726</v>
      </c>
      <c r="AQ120" s="4">
        <f t="shared" si="454"/>
        <v>-1.0245702631834506</v>
      </c>
      <c r="AR120" s="4">
        <f t="shared" si="455"/>
        <v>-0.64796905222437218</v>
      </c>
      <c r="AS120" s="4">
        <f t="shared" si="456"/>
        <v>-0.51791109192921747</v>
      </c>
      <c r="AT120" s="4">
        <f t="shared" si="457"/>
        <v>-0.36903004618827806</v>
      </c>
      <c r="AU120" s="4">
        <f t="shared" si="458"/>
        <v>-0.13995303271105541</v>
      </c>
      <c r="AV120" s="4">
        <f t="shared" si="459"/>
        <v>-0.55636757980102747</v>
      </c>
      <c r="AW120" s="4">
        <f t="shared" si="460"/>
        <v>-0.6290636809614355</v>
      </c>
      <c r="AX120" s="4">
        <f t="shared" si="461"/>
        <v>-1.2650841444343259</v>
      </c>
      <c r="AY120" s="4">
        <f t="shared" si="462"/>
        <v>-1.7167684358853916</v>
      </c>
      <c r="AZ120" s="4">
        <f t="shared" si="463"/>
        <v>-1.8578046705114857</v>
      </c>
      <c r="BA120" s="4">
        <f t="shared" si="464"/>
        <v>-1.9723960074502098</v>
      </c>
      <c r="BB120" s="4">
        <f t="shared" si="465"/>
        <v>-1.6968078650321696</v>
      </c>
      <c r="BC120" s="4">
        <f t="shared" si="466"/>
        <v>-1.4747812407826186</v>
      </c>
      <c r="BD120" s="4">
        <f t="shared" si="467"/>
        <v>-1.3322457857531298</v>
      </c>
      <c r="BE120" s="4">
        <f t="shared" si="468"/>
        <v>-1.1928527418361068</v>
      </c>
      <c r="BF120" s="4">
        <f t="shared" si="469"/>
        <v>-0.91225988281539794</v>
      </c>
      <c r="BG120" s="4">
        <f t="shared" si="470"/>
        <v>-0.49853663376159485</v>
      </c>
      <c r="BH120" s="4">
        <f t="shared" si="471"/>
        <v>-0.23890105514632567</v>
      </c>
      <c r="BI120" s="4">
        <f t="shared" si="472"/>
        <v>4.9787159891466776E-3</v>
      </c>
      <c r="BJ120" s="4">
        <f t="shared" si="473"/>
        <v>0.35757741302674823</v>
      </c>
      <c r="BK120" s="4">
        <f t="shared" si="474"/>
        <v>0.55635586905767043</v>
      </c>
      <c r="BL120" s="4">
        <f t="shared" si="475"/>
        <v>0.88521833737203559</v>
      </c>
      <c r="BM120" s="4">
        <f t="shared" si="476"/>
        <v>0.82827984026031531</v>
      </c>
      <c r="BN120" s="4">
        <f t="shared" si="477"/>
        <v>1.2189450495655352</v>
      </c>
      <c r="BO120" s="4">
        <f t="shared" si="478"/>
        <v>1.3843529125030476</v>
      </c>
      <c r="BP120" s="4">
        <f t="shared" si="479"/>
        <v>1.3067317214560039</v>
      </c>
      <c r="BQ120" s="4">
        <f t="shared" si="480"/>
        <v>1.4372780497168629</v>
      </c>
      <c r="BR120" s="4">
        <f t="shared" si="481"/>
        <v>0.97513523773370103</v>
      </c>
      <c r="BS120" s="4">
        <f t="shared" si="482"/>
        <v>0.98916627414036662</v>
      </c>
      <c r="BT120" s="4">
        <f t="shared" si="483"/>
        <v>1.0239386571909506</v>
      </c>
      <c r="BU120" s="4">
        <f t="shared" si="484"/>
        <v>1.0726723937775706</v>
      </c>
      <c r="BV120" s="4">
        <f t="shared" si="485"/>
        <v>0.96504594357482898</v>
      </c>
      <c r="BW120" s="4">
        <f t="shared" si="486"/>
        <v>0.6166777059589339</v>
      </c>
      <c r="BX120" s="4">
        <f t="shared" si="487"/>
        <v>0.18368596503163603</v>
      </c>
      <c r="BY120" s="4">
        <f t="shared" si="488"/>
        <v>-0.16889609512227677</v>
      </c>
      <c r="BZ120" s="4">
        <f t="shared" si="489"/>
        <v>-1.3050096252854033</v>
      </c>
      <c r="CA120" s="4">
        <f t="shared" si="490"/>
        <v>-1.7082230476656519</v>
      </c>
      <c r="CB120" s="4">
        <f t="shared" si="491"/>
        <v>-2.3701956245966227</v>
      </c>
      <c r="CC120" s="4">
        <f t="shared" si="492"/>
        <v>-2.748362748362752</v>
      </c>
      <c r="CD120" s="4">
        <f t="shared" si="493"/>
        <v>-2.1100004523044906</v>
      </c>
      <c r="CE120" s="4">
        <f t="shared" si="494"/>
        <v>-1.9224585419633404</v>
      </c>
      <c r="CF120" s="4">
        <f t="shared" si="495"/>
        <v>-1.2284781434242364</v>
      </c>
      <c r="CG120" s="4">
        <f t="shared" si="496"/>
        <v>-0.68371198632575747</v>
      </c>
      <c r="CH120" s="4">
        <f t="shared" si="497"/>
        <v>-0.23189098732966826</v>
      </c>
      <c r="CI120" s="4">
        <f t="shared" si="498"/>
        <v>4.8018054788582839E-3</v>
      </c>
      <c r="CJ120" s="4">
        <f t="shared" si="499"/>
        <v>0.31317236433182083</v>
      </c>
      <c r="CK120" s="4">
        <f t="shared" si="500"/>
        <v>0.56052474657125839</v>
      </c>
      <c r="CL120" s="4">
        <f t="shared" si="501"/>
        <v>0.69017859260489334</v>
      </c>
      <c r="CM120" s="4">
        <f t="shared" si="502"/>
        <v>0.78730849252884694</v>
      </c>
      <c r="CN120" s="4">
        <f t="shared" si="503"/>
        <v>0.83397937369323683</v>
      </c>
      <c r="CO120" s="4">
        <f t="shared" si="504"/>
        <v>0.80601826974744839</v>
      </c>
      <c r="CP120" s="4">
        <f t="shared" si="505"/>
        <v>0.84099990707183014</v>
      </c>
      <c r="CQ120" s="4">
        <f t="shared" si="506"/>
        <v>0.86358178627504989</v>
      </c>
      <c r="CR120" s="4">
        <f t="shared" si="507"/>
        <v>0.68428882023114668</v>
      </c>
      <c r="CS120" s="4">
        <f t="shared" si="508"/>
        <v>0.58105090461650455</v>
      </c>
      <c r="CT120" s="4">
        <f t="shared" si="509"/>
        <v>0.39501602636450156</v>
      </c>
      <c r="CU120" s="4">
        <f t="shared" si="510"/>
        <v>0.27797081306462623</v>
      </c>
      <c r="CV120" s="4">
        <f t="shared" si="511"/>
        <v>0.2762984914993637</v>
      </c>
      <c r="CW120" s="4">
        <f t="shared" si="512"/>
        <v>0.40075279530610308</v>
      </c>
      <c r="CX120" s="4">
        <f t="shared" si="513"/>
        <v>0.56407892715260666</v>
      </c>
      <c r="CY120" s="4">
        <f t="shared" si="514"/>
        <v>0.71302413815660592</v>
      </c>
      <c r="CZ120" s="4">
        <f t="shared" si="515"/>
        <v>0.70007609522774339</v>
      </c>
      <c r="DA120" s="4">
        <f t="shared" si="516"/>
        <v>0.56764427625354585</v>
      </c>
      <c r="DB120" s="4">
        <f t="shared" si="517"/>
        <v>0.41219059009461229</v>
      </c>
      <c r="DC120" s="4">
        <f t="shared" si="518"/>
        <v>0.33490895987451363</v>
      </c>
      <c r="DD120" s="4">
        <f t="shared" si="519"/>
        <v>0.33650206107512376</v>
      </c>
      <c r="DE120" s="4">
        <f t="shared" si="520"/>
        <v>0.20206228517862773</v>
      </c>
      <c r="DF120" s="4">
        <f t="shared" si="521"/>
        <v>5.9983039278548311E-2</v>
      </c>
      <c r="DG120" s="4">
        <f t="shared" si="522"/>
        <v>-6.9749312764124632E-2</v>
      </c>
      <c r="DH120" s="4">
        <f t="shared" si="523"/>
        <v>-0.14631767192326323</v>
      </c>
      <c r="DI120" s="4">
        <f t="shared" si="524"/>
        <v>-0.26450753139764943</v>
      </c>
      <c r="DJ120" s="4">
        <f t="shared" si="525"/>
        <v>-0.14461315979753994</v>
      </c>
      <c r="DK120" s="4">
        <f t="shared" si="526"/>
        <v>2.9949684529988401E-2</v>
      </c>
      <c r="DL120" s="4">
        <f t="shared" si="527"/>
        <v>0.1505338007803986</v>
      </c>
      <c r="DM120" s="4">
        <f t="shared" si="528"/>
        <v>0.41443005999368432</v>
      </c>
      <c r="DN120" s="4">
        <f t="shared" si="529"/>
        <v>0.61045028068935847</v>
      </c>
      <c r="DO120" s="4">
        <f t="shared" si="530"/>
        <v>0.47542964031019841</v>
      </c>
      <c r="DP120" s="4">
        <f t="shared" si="531"/>
        <v>0.51632439147482845</v>
      </c>
      <c r="DQ120" s="4">
        <f t="shared" si="532"/>
        <v>0.39795228436202124</v>
      </c>
      <c r="DR120" s="4">
        <f t="shared" si="533"/>
        <v>0.18408084216985371</v>
      </c>
      <c r="DS120" s="4">
        <f t="shared" si="534"/>
        <v>0.13570077024521704</v>
      </c>
      <c r="DT120" s="4">
        <f t="shared" si="535"/>
        <v>-1.4506219660194211</v>
      </c>
      <c r="DU120" s="4">
        <f t="shared" si="536"/>
        <v>-1.3598916600835129</v>
      </c>
      <c r="DV120" s="4">
        <f t="shared" si="537"/>
        <v>-1.4629029539026359</v>
      </c>
      <c r="DW120" s="4">
        <f t="shared" si="538"/>
        <v>-1.5685468040157784</v>
      </c>
      <c r="DX120" s="4">
        <f t="shared" si="539"/>
        <v>-0.18757376496374881</v>
      </c>
      <c r="DY120" s="4">
        <f t="shared" si="540"/>
        <v>-0.27553269654665469</v>
      </c>
      <c r="DZ120" s="4">
        <f t="shared" si="541"/>
        <v>1.6179593487713816E-2</v>
      </c>
      <c r="EA120" s="4">
        <f t="shared" si="542"/>
        <v>0.12557725026330713</v>
      </c>
      <c r="EB120" s="4">
        <f t="shared" si="543"/>
        <v>0.28568003835703909</v>
      </c>
      <c r="EC120" s="4">
        <f t="shared" si="544"/>
        <v>0.50072370222587459</v>
      </c>
      <c r="ED120" s="4">
        <f t="shared" si="545"/>
        <v>0.39530242554498024</v>
      </c>
      <c r="EE120" s="4">
        <f t="shared" si="546"/>
        <v>0.41883414932680696</v>
      </c>
      <c r="EF120" s="4">
        <f t="shared" si="547"/>
        <v>0.26935260532255934</v>
      </c>
      <c r="EG120" s="4">
        <f t="shared" si="548"/>
        <v>2.2483278061944712E-2</v>
      </c>
      <c r="EH120" s="4">
        <f t="shared" si="549"/>
        <v>-6.3787475141643027E-2</v>
      </c>
      <c r="EI120" s="4">
        <f t="shared" si="550"/>
        <v>-4.1212393690760171E-2</v>
      </c>
      <c r="EJ120" s="4">
        <f t="shared" si="551"/>
        <v>-3.7415347775680446E-3</v>
      </c>
      <c r="EK120" s="4">
        <f t="shared" si="552"/>
        <v>-1.3130252100841724E-2</v>
      </c>
      <c r="EL120" s="4">
        <f t="shared" si="553"/>
        <v>-0.7460588224267527</v>
      </c>
      <c r="EM120" s="4">
        <f t="shared" si="554"/>
        <v>-0.18636550001863539</v>
      </c>
      <c r="EN120" s="4">
        <f t="shared" si="555"/>
        <v>-0.25983667409057054</v>
      </c>
      <c r="EO120" s="10">
        <f t="shared" si="556"/>
        <v>-0.24966031728401994</v>
      </c>
      <c r="EP120" s="10">
        <f t="shared" si="557"/>
        <v>0.51863902000449302</v>
      </c>
      <c r="EQ120" s="10">
        <f t="shared" si="558"/>
        <v>1.9996634192861802E-2</v>
      </c>
      <c r="ER120" s="10">
        <f t="shared" si="559"/>
        <v>0.18396790581707301</v>
      </c>
      <c r="ES120" s="10">
        <f t="shared" si="560"/>
        <v>0.27125405248000523</v>
      </c>
      <c r="ET120" s="10">
        <f t="shared" si="561"/>
        <v>0.30531711267862038</v>
      </c>
      <c r="EU120" s="10">
        <f t="shared" si="562"/>
        <v>0.30977054571492041</v>
      </c>
      <c r="EV120" s="10">
        <f t="shared" si="563"/>
        <v>0.27365548069109896</v>
      </c>
      <c r="EW120" s="10">
        <f t="shared" si="564"/>
        <v>0.29264950193672717</v>
      </c>
      <c r="EX120" s="10">
        <f t="shared" si="565"/>
        <v>0.30292816051596028</v>
      </c>
      <c r="EY120" s="10">
        <f t="shared" si="566"/>
        <v>0.28795687921084284</v>
      </c>
      <c r="EZ120" s="10">
        <f t="shared" si="567"/>
        <v>0.26476125718484023</v>
      </c>
      <c r="FA120" s="10">
        <f t="shared" si="568"/>
        <v>0.25974891047851617</v>
      </c>
      <c r="FB120" s="10">
        <f t="shared" si="569"/>
        <v>0.24322270906461757</v>
      </c>
      <c r="FC120" s="10">
        <f t="shared" si="570"/>
        <v>0.24628060918471503</v>
      </c>
      <c r="FD120" s="10">
        <f t="shared" si="571"/>
        <v>0.24272234055815198</v>
      </c>
      <c r="FE120" s="10">
        <f t="shared" si="572"/>
        <v>0.23022263049821634</v>
      </c>
      <c r="FF120" s="10">
        <f t="shared" si="573"/>
        <v>0.22048104367276697</v>
      </c>
      <c r="FG120" s="10">
        <f t="shared" si="574"/>
        <v>0.20784511256554003</v>
      </c>
      <c r="FH120" s="10">
        <f t="shared" si="575"/>
        <v>0.19903291836239423</v>
      </c>
      <c r="FI120" s="10">
        <f t="shared" si="576"/>
        <v>0.19886908056880107</v>
      </c>
      <c r="FJ120" s="10">
        <f t="shared" si="577"/>
        <v>0.19434655302155565</v>
      </c>
    </row>
    <row r="121" spans="2:166" x14ac:dyDescent="0.2">
      <c r="B121" t="str">
        <f t="shared" ref="B121:B131" si="578">B90</f>
        <v xml:space="preserve">   Mining, Logging and Construction</v>
      </c>
      <c r="C121" s="4"/>
      <c r="D121" s="4"/>
      <c r="E121" s="4"/>
      <c r="F121" s="4"/>
      <c r="G121" s="4">
        <f t="shared" si="418"/>
        <v>-0.15785798852493818</v>
      </c>
      <c r="H121" s="4">
        <f t="shared" si="419"/>
        <v>-0.39402051312900416</v>
      </c>
      <c r="I121" s="4">
        <f t="shared" si="420"/>
        <v>-0.33025885153228179</v>
      </c>
      <c r="J121" s="4">
        <f t="shared" si="421"/>
        <v>-5.9959227725150882E-3</v>
      </c>
      <c r="K121" s="4">
        <f t="shared" si="422"/>
        <v>9.622902507968896E-2</v>
      </c>
      <c r="L121" s="4">
        <f t="shared" si="423"/>
        <v>0.26069759079467825</v>
      </c>
      <c r="M121" s="4">
        <f t="shared" si="424"/>
        <v>0.13998927741704897</v>
      </c>
      <c r="N121" s="4">
        <f t="shared" si="425"/>
        <v>3.5782442748091475E-2</v>
      </c>
      <c r="O121" s="4">
        <f t="shared" si="426"/>
        <v>-0.12723775706465512</v>
      </c>
      <c r="P121" s="4">
        <f t="shared" si="427"/>
        <v>-0.38683006053447533</v>
      </c>
      <c r="Q121" s="4">
        <f t="shared" si="428"/>
        <v>-0.32202788938785176</v>
      </c>
      <c r="R121" s="4">
        <f t="shared" si="429"/>
        <v>-0.25362746254571189</v>
      </c>
      <c r="S121" s="4">
        <f t="shared" si="430"/>
        <v>-0.18247101065395219</v>
      </c>
      <c r="T121" s="4">
        <f t="shared" si="431"/>
        <v>-5.275962130316203E-2</v>
      </c>
      <c r="U121" s="4">
        <f t="shared" si="432"/>
        <v>-8.0875769041911502E-2</v>
      </c>
      <c r="V121" s="4">
        <f t="shared" si="433"/>
        <v>-8.792239383370452E-3</v>
      </c>
      <c r="W121" s="4">
        <f t="shared" si="434"/>
        <v>6.1256636135581147E-2</v>
      </c>
      <c r="X121" s="4">
        <f t="shared" si="435"/>
        <v>7.547388893726989E-2</v>
      </c>
      <c r="Y121" s="4">
        <f t="shared" si="436"/>
        <v>9.8243180767452851E-2</v>
      </c>
      <c r="Z121" s="4">
        <f t="shared" si="437"/>
        <v>-5.7277049086431359E-2</v>
      </c>
      <c r="AA121" s="4">
        <f t="shared" si="438"/>
        <v>2.5572540773995449E-2</v>
      </c>
      <c r="AB121" s="4">
        <f t="shared" si="439"/>
        <v>9.6527836924736349E-2</v>
      </c>
      <c r="AC121" s="4">
        <f t="shared" si="440"/>
        <v>0.18113891090229783</v>
      </c>
      <c r="AD121" s="4">
        <f t="shared" si="441"/>
        <v>0.43910923555074005</v>
      </c>
      <c r="AE121" s="4">
        <f t="shared" si="442"/>
        <v>0.52319594801435998</v>
      </c>
      <c r="AF121" s="4">
        <f t="shared" si="443"/>
        <v>0.4996273497667495</v>
      </c>
      <c r="AG121" s="4">
        <f t="shared" si="444"/>
        <v>0.48260442796379138</v>
      </c>
      <c r="AH121" s="4">
        <f t="shared" si="445"/>
        <v>0.52582159624413161</v>
      </c>
      <c r="AI121" s="4">
        <f t="shared" si="446"/>
        <v>0.328877572671334</v>
      </c>
      <c r="AJ121" s="4">
        <f t="shared" si="447"/>
        <v>0.42377287853577267</v>
      </c>
      <c r="AK121" s="4">
        <f t="shared" si="448"/>
        <v>0.49100257069408648</v>
      </c>
      <c r="AL121" s="4">
        <f t="shared" si="449"/>
        <v>0.448135301415298</v>
      </c>
      <c r="AM121" s="4">
        <f t="shared" si="450"/>
        <v>0.49222732866219682</v>
      </c>
      <c r="AN121" s="4">
        <f t="shared" si="451"/>
        <v>0.47542404358053808</v>
      </c>
      <c r="AO121" s="4">
        <f t="shared" si="452"/>
        <v>0.48113508603971888</v>
      </c>
      <c r="AP121" s="4">
        <f t="shared" si="453"/>
        <v>0.4213141103696848</v>
      </c>
      <c r="AQ121" s="4">
        <f t="shared" si="454"/>
        <v>0.48800621540254474</v>
      </c>
      <c r="AR121" s="4">
        <f t="shared" si="455"/>
        <v>0.43520309477756247</v>
      </c>
      <c r="AS121" s="4">
        <f t="shared" si="456"/>
        <v>0.30451254016208745</v>
      </c>
      <c r="AT121" s="4">
        <f t="shared" si="457"/>
        <v>0.3118899100042849</v>
      </c>
      <c r="AU121" s="4">
        <f t="shared" si="458"/>
        <v>0.18502265341461691</v>
      </c>
      <c r="AV121" s="4">
        <f t="shared" si="459"/>
        <v>-7.0724692347587964E-2</v>
      </c>
      <c r="AW121" s="4">
        <f t="shared" si="460"/>
        <v>-0.18308569819026885</v>
      </c>
      <c r="AX121" s="4">
        <f t="shared" si="461"/>
        <v>-0.53684382512895845</v>
      </c>
      <c r="AY121" s="4">
        <f t="shared" si="462"/>
        <v>-0.55659934241427933</v>
      </c>
      <c r="AZ121" s="4">
        <f t="shared" si="463"/>
        <v>-0.50108726481989208</v>
      </c>
      <c r="BA121" s="4">
        <f t="shared" si="464"/>
        <v>-0.39400162376426789</v>
      </c>
      <c r="BB121" s="4">
        <f t="shared" si="465"/>
        <v>-0.20633572035441267</v>
      </c>
      <c r="BC121" s="4">
        <f t="shared" si="466"/>
        <v>-0.25562874840231975</v>
      </c>
      <c r="BD121" s="4">
        <f t="shared" si="467"/>
        <v>-0.13347174847990612</v>
      </c>
      <c r="BE121" s="4">
        <f t="shared" si="468"/>
        <v>-0.1330868761552681</v>
      </c>
      <c r="BF121" s="4">
        <f t="shared" si="469"/>
        <v>0</v>
      </c>
      <c r="BG121" s="4">
        <f t="shared" si="470"/>
        <v>0.13641549680043655</v>
      </c>
      <c r="BH121" s="4">
        <f t="shared" si="471"/>
        <v>0.14184750149313263</v>
      </c>
      <c r="BI121" s="4">
        <f t="shared" si="472"/>
        <v>0.16180826964725789</v>
      </c>
      <c r="BJ121" s="4">
        <f t="shared" si="473"/>
        <v>0.23590176553847747</v>
      </c>
      <c r="BK121" s="4">
        <f t="shared" si="474"/>
        <v>0.23843822959614483</v>
      </c>
      <c r="BL121" s="4">
        <f t="shared" si="475"/>
        <v>0.3585381534048756</v>
      </c>
      <c r="BM121" s="4">
        <f t="shared" si="476"/>
        <v>0.51520978159049502</v>
      </c>
      <c r="BN121" s="4">
        <f t="shared" si="477"/>
        <v>0.56051890833435425</v>
      </c>
      <c r="BO121" s="4">
        <f t="shared" si="478"/>
        <v>0.66780404582013231</v>
      </c>
      <c r="BP121" s="4">
        <f t="shared" si="479"/>
        <v>0.71012777469143207</v>
      </c>
      <c r="BQ121" s="4">
        <f t="shared" si="480"/>
        <v>0.59506670505806647</v>
      </c>
      <c r="BR121" s="4">
        <f t="shared" si="481"/>
        <v>0.47451836386067997</v>
      </c>
      <c r="BS121" s="4">
        <f t="shared" si="482"/>
        <v>0.55110692416391627</v>
      </c>
      <c r="BT121" s="4">
        <f t="shared" si="483"/>
        <v>0.61716850570413562</v>
      </c>
      <c r="BU121" s="4">
        <f t="shared" si="484"/>
        <v>0.60366844671464837</v>
      </c>
      <c r="BV121" s="4">
        <f t="shared" si="485"/>
        <v>0.53562358590755965</v>
      </c>
      <c r="BW121" s="4">
        <f t="shared" si="486"/>
        <v>0.23296713336226493</v>
      </c>
      <c r="BX121" s="4">
        <f t="shared" si="487"/>
        <v>-0.11111867020432431</v>
      </c>
      <c r="BY121" s="4">
        <f t="shared" si="488"/>
        <v>-0.28599738774039429</v>
      </c>
      <c r="BZ121" s="4">
        <f t="shared" si="489"/>
        <v>-0.66481622420199549</v>
      </c>
      <c r="CA121" s="4">
        <f t="shared" si="490"/>
        <v>-1.165506350230209</v>
      </c>
      <c r="CB121" s="4">
        <f t="shared" si="491"/>
        <v>-1.4666280907128382</v>
      </c>
      <c r="CC121" s="4">
        <f t="shared" si="492"/>
        <v>-1.6405816405816398</v>
      </c>
      <c r="CD121" s="4">
        <f t="shared" si="493"/>
        <v>-1.5152200461350598</v>
      </c>
      <c r="CE121" s="4">
        <f t="shared" si="494"/>
        <v>-1.1024851853553219</v>
      </c>
      <c r="CF121" s="4">
        <f t="shared" si="495"/>
        <v>-0.77983698588307104</v>
      </c>
      <c r="CG121" s="4">
        <f t="shared" si="496"/>
        <v>-0.4914179901716404</v>
      </c>
      <c r="CH121" s="4">
        <f t="shared" si="497"/>
        <v>-0.29643796318431698</v>
      </c>
      <c r="CI121" s="4">
        <f t="shared" si="498"/>
        <v>-0.26650020407673281</v>
      </c>
      <c r="CJ121" s="4">
        <f t="shared" si="499"/>
        <v>-0.17690652641644763</v>
      </c>
      <c r="CK121" s="4">
        <f t="shared" si="500"/>
        <v>-0.13118664281455009</v>
      </c>
      <c r="CL121" s="4">
        <f t="shared" si="501"/>
        <v>-8.7754666413680085E-2</v>
      </c>
      <c r="CM121" s="4">
        <f t="shared" si="502"/>
        <v>4.7285795347077594E-2</v>
      </c>
      <c r="CN121" s="4">
        <f t="shared" si="503"/>
        <v>0.17149435008339811</v>
      </c>
      <c r="CO121" s="4">
        <f t="shared" si="504"/>
        <v>0.22661962946522535</v>
      </c>
      <c r="CP121" s="4">
        <f t="shared" si="505"/>
        <v>0.35545023696682443</v>
      </c>
      <c r="CQ121" s="4">
        <f t="shared" si="506"/>
        <v>0.43640897755610963</v>
      </c>
      <c r="CR121" s="4">
        <f t="shared" si="507"/>
        <v>0.38906053324178957</v>
      </c>
      <c r="CS121" s="4">
        <f t="shared" si="508"/>
        <v>0.44205441370824361</v>
      </c>
      <c r="CT121" s="4">
        <f t="shared" si="509"/>
        <v>0.36115750981896905</v>
      </c>
      <c r="CU121" s="4">
        <f t="shared" si="510"/>
        <v>0.34073841601470561</v>
      </c>
      <c r="CV121" s="4">
        <f t="shared" si="511"/>
        <v>0.33423204616858543</v>
      </c>
      <c r="CW121" s="4">
        <f t="shared" si="512"/>
        <v>0.40075279530610125</v>
      </c>
      <c r="CX121" s="4">
        <f t="shared" si="513"/>
        <v>0.5487149096815267</v>
      </c>
      <c r="CY121" s="4">
        <f t="shared" si="514"/>
        <v>0.62362355814308568</v>
      </c>
      <c r="CZ121" s="4">
        <f t="shared" si="515"/>
        <v>0.6500706598543331</v>
      </c>
      <c r="DA121" s="4">
        <f t="shared" si="516"/>
        <v>0.49238840629569047</v>
      </c>
      <c r="DB121" s="4">
        <f t="shared" si="517"/>
        <v>0.38015505200435717</v>
      </c>
      <c r="DC121" s="4">
        <f t="shared" si="518"/>
        <v>0.37094346821544438</v>
      </c>
      <c r="DD121" s="4">
        <f t="shared" si="519"/>
        <v>0.38066795659123354</v>
      </c>
      <c r="DE121" s="4">
        <f t="shared" si="520"/>
        <v>0.42287261743568433</v>
      </c>
      <c r="DF121" s="4">
        <f t="shared" si="521"/>
        <v>0.39506070697251022</v>
      </c>
      <c r="DG121" s="4">
        <f t="shared" si="522"/>
        <v>0.3343864111927129</v>
      </c>
      <c r="DH121" s="4">
        <f t="shared" si="523"/>
        <v>0.2824743944074139</v>
      </c>
      <c r="DI121" s="4">
        <f t="shared" si="524"/>
        <v>0.22008641925453243</v>
      </c>
      <c r="DJ121" s="4">
        <f t="shared" si="525"/>
        <v>0.22696232023780866</v>
      </c>
      <c r="DK121" s="4">
        <f t="shared" si="526"/>
        <v>0.27953038894656884</v>
      </c>
      <c r="DL121" s="4">
        <f t="shared" si="527"/>
        <v>0.29512547784578014</v>
      </c>
      <c r="DM121" s="4">
        <f t="shared" si="528"/>
        <v>0.33549100094726836</v>
      </c>
      <c r="DN121" s="4">
        <f t="shared" si="529"/>
        <v>0.33957523652494781</v>
      </c>
      <c r="DO121" s="4">
        <f t="shared" si="530"/>
        <v>0.1169089279451301</v>
      </c>
      <c r="DP121" s="4">
        <f t="shared" si="531"/>
        <v>0.1416980472844464</v>
      </c>
      <c r="DQ121" s="4">
        <f t="shared" si="532"/>
        <v>8.4999517048197679E-2</v>
      </c>
      <c r="DR121" s="4">
        <f t="shared" si="533"/>
        <v>2.6845122816438312E-2</v>
      </c>
      <c r="DS121" s="4">
        <f t="shared" si="534"/>
        <v>0.13378949179105951</v>
      </c>
      <c r="DT121" s="4">
        <f t="shared" si="535"/>
        <v>-0.6693719660194184</v>
      </c>
      <c r="DU121" s="4">
        <f t="shared" si="536"/>
        <v>-0.22758906067787613</v>
      </c>
      <c r="DV121" s="4">
        <f t="shared" si="537"/>
        <v>-9.9275104426172031E-2</v>
      </c>
      <c r="DW121" s="4">
        <f t="shared" si="538"/>
        <v>-0.10656396642300309</v>
      </c>
      <c r="DX121" s="4">
        <f t="shared" si="539"/>
        <v>0.74607991906929727</v>
      </c>
      <c r="DY121" s="4">
        <f t="shared" si="540"/>
        <v>0.25716385011021353</v>
      </c>
      <c r="DZ121" s="4">
        <f t="shared" si="541"/>
        <v>0.16584083324906351</v>
      </c>
      <c r="EA121" s="4">
        <f t="shared" si="542"/>
        <v>4.4559669448269917E-2</v>
      </c>
      <c r="EB121" s="4">
        <f t="shared" si="543"/>
        <v>5.3939587661818653E-2</v>
      </c>
      <c r="EC121" s="4">
        <f t="shared" si="544"/>
        <v>0.14474044517466764</v>
      </c>
      <c r="ED121" s="4">
        <f t="shared" si="545"/>
        <v>8.8271415412956022E-2</v>
      </c>
      <c r="EE121" s="4">
        <f t="shared" si="546"/>
        <v>0.15491126070991559</v>
      </c>
      <c r="EF121" s="4">
        <f t="shared" si="547"/>
        <v>5.6905479997725389E-3</v>
      </c>
      <c r="EG121" s="4">
        <f t="shared" si="548"/>
        <v>-0.20797032207295815</v>
      </c>
      <c r="EH121" s="4">
        <f t="shared" si="549"/>
        <v>-0.31143296686803412</v>
      </c>
      <c r="EI121" s="4">
        <f t="shared" si="550"/>
        <v>-0.3315724401483654</v>
      </c>
      <c r="EJ121" s="4">
        <f t="shared" si="551"/>
        <v>-0.28996894526134742</v>
      </c>
      <c r="EK121" s="4">
        <f t="shared" si="552"/>
        <v>-0.21946278511404674</v>
      </c>
      <c r="EL121" s="4">
        <f t="shared" si="553"/>
        <v>-0.24368755506401399</v>
      </c>
      <c r="EM121" s="4">
        <f t="shared" si="554"/>
        <v>-0.14909240001490789</v>
      </c>
      <c r="EN121" s="4">
        <f t="shared" si="555"/>
        <v>-0.12806236080178163</v>
      </c>
      <c r="EO121" s="10">
        <f t="shared" si="556"/>
        <v>-0.12376168527054232</v>
      </c>
      <c r="EP121" s="10">
        <f t="shared" si="557"/>
        <v>-4.6463624784608536E-3</v>
      </c>
      <c r="EQ121" s="10">
        <f t="shared" si="558"/>
        <v>-3.7045569288879913E-2</v>
      </c>
      <c r="ER121" s="10">
        <f t="shared" si="559"/>
        <v>-1.4008398477775161E-2</v>
      </c>
      <c r="ES121" s="10">
        <f t="shared" si="560"/>
        <v>3.479665783886049E-2</v>
      </c>
      <c r="ET121" s="10">
        <f t="shared" si="561"/>
        <v>6.7165505045833726E-2</v>
      </c>
      <c r="EU121" s="10">
        <f t="shared" si="562"/>
        <v>9.0274248194000595E-2</v>
      </c>
      <c r="EV121" s="10">
        <f t="shared" si="563"/>
        <v>0.10031497873574204</v>
      </c>
      <c r="EW121" s="10">
        <f t="shared" si="564"/>
        <v>0.11208525144286818</v>
      </c>
      <c r="EX121" s="10">
        <f t="shared" si="565"/>
        <v>0.11398098196508633</v>
      </c>
      <c r="EY121" s="10">
        <f t="shared" si="566"/>
        <v>0.11646137663273107</v>
      </c>
      <c r="EZ121" s="10">
        <f t="shared" si="567"/>
        <v>0.1210036850106949</v>
      </c>
      <c r="FA121" s="10">
        <f t="shared" si="568"/>
        <v>0.12784337534902332</v>
      </c>
      <c r="FB121" s="10">
        <f t="shared" si="569"/>
        <v>0.13266742733899931</v>
      </c>
      <c r="FC121" s="10">
        <f t="shared" si="570"/>
        <v>0.13710024426498801</v>
      </c>
      <c r="FD121" s="10">
        <f t="shared" si="571"/>
        <v>0.13968878554820219</v>
      </c>
      <c r="FE121" s="10">
        <f t="shared" si="572"/>
        <v>0.13727980114557509</v>
      </c>
      <c r="FF121" s="10">
        <f t="shared" si="573"/>
        <v>0.13195138060589931</v>
      </c>
      <c r="FG121" s="10">
        <f t="shared" si="574"/>
        <v>0.12621066220457067</v>
      </c>
      <c r="FH121" s="10">
        <f t="shared" si="575"/>
        <v>0.12214612666724116</v>
      </c>
      <c r="FI121" s="10">
        <f t="shared" si="576"/>
        <v>0.11870757250540807</v>
      </c>
      <c r="FJ121" s="10">
        <f t="shared" si="577"/>
        <v>0.11046977594187794</v>
      </c>
    </row>
    <row r="122" spans="2:166" x14ac:dyDescent="0.2">
      <c r="B122" t="str">
        <f t="shared" si="578"/>
        <v xml:space="preserve">   Manufacturing</v>
      </c>
      <c r="C122" s="4"/>
      <c r="D122" s="4"/>
      <c r="E122" s="4"/>
      <c r="F122" s="4"/>
      <c r="G122" s="4">
        <f t="shared" si="418"/>
        <v>-0.44018092954069665</v>
      </c>
      <c r="H122" s="4">
        <f t="shared" si="419"/>
        <v>-0.37296598189310493</v>
      </c>
      <c r="I122" s="4">
        <f t="shared" si="420"/>
        <v>-0.35108598631359456</v>
      </c>
      <c r="J122" s="4">
        <f t="shared" si="421"/>
        <v>-0.29380021585321936</v>
      </c>
      <c r="K122" s="4">
        <f t="shared" si="422"/>
        <v>-0.16539363685571506</v>
      </c>
      <c r="L122" s="4">
        <f t="shared" si="423"/>
        <v>-0.19777058612010248</v>
      </c>
      <c r="M122" s="4">
        <f t="shared" si="424"/>
        <v>-0.47953773753499873</v>
      </c>
      <c r="N122" s="4">
        <f t="shared" si="425"/>
        <v>-0.58444656488549784</v>
      </c>
      <c r="O122" s="4">
        <f t="shared" si="426"/>
        <v>-0.85515608817872313</v>
      </c>
      <c r="P122" s="4">
        <f t="shared" si="427"/>
        <v>-0.94197549091982258</v>
      </c>
      <c r="Q122" s="4">
        <f t="shared" si="428"/>
        <v>-0.6854171590640491</v>
      </c>
      <c r="R122" s="4">
        <f t="shared" si="429"/>
        <v>-1.123628642208327</v>
      </c>
      <c r="S122" s="4">
        <f t="shared" si="430"/>
        <v>-1.0653952557537234</v>
      </c>
      <c r="T122" s="4">
        <f t="shared" si="431"/>
        <v>-0.97605299410850777</v>
      </c>
      <c r="U122" s="4">
        <f t="shared" si="432"/>
        <v>-1.1120418243262766</v>
      </c>
      <c r="V122" s="4">
        <f t="shared" si="433"/>
        <v>-0.44254271562967107</v>
      </c>
      <c r="W122" s="4">
        <f t="shared" si="434"/>
        <v>7.5841549501195316E-2</v>
      </c>
      <c r="X122" s="4">
        <f t="shared" si="435"/>
        <v>-3.1931260704232668E-2</v>
      </c>
      <c r="Y122" s="4">
        <f t="shared" si="436"/>
        <v>-0.40164123901988003</v>
      </c>
      <c r="Z122" s="4">
        <f t="shared" si="437"/>
        <v>-1.724039177501578</v>
      </c>
      <c r="AA122" s="4">
        <f t="shared" si="438"/>
        <v>-0.51145081547991089</v>
      </c>
      <c r="AB122" s="4">
        <f t="shared" si="439"/>
        <v>-1.4195270135989974E-2</v>
      </c>
      <c r="AC122" s="4">
        <f t="shared" si="440"/>
        <v>0.74436771198913154</v>
      </c>
      <c r="AD122" s="4">
        <f t="shared" si="441"/>
        <v>2.6403581306492523</v>
      </c>
      <c r="AE122" s="4">
        <f t="shared" si="442"/>
        <v>1.6642083878329155</v>
      </c>
      <c r="AF122" s="4">
        <f t="shared" si="443"/>
        <v>1.827366328981143</v>
      </c>
      <c r="AG122" s="4">
        <f t="shared" si="444"/>
        <v>1.9385974479223471</v>
      </c>
      <c r="AH122" s="4">
        <f t="shared" si="445"/>
        <v>1.9128101945003417</v>
      </c>
      <c r="AI122" s="4">
        <f t="shared" si="446"/>
        <v>1.4693401230638643</v>
      </c>
      <c r="AJ122" s="4">
        <f t="shared" si="447"/>
        <v>1.1647254575707193</v>
      </c>
      <c r="AK122" s="4">
        <f t="shared" si="448"/>
        <v>0.66838046272493556</v>
      </c>
      <c r="AL122" s="4">
        <f t="shared" si="449"/>
        <v>-7.5955135833096583E-3</v>
      </c>
      <c r="AM122" s="4">
        <f t="shared" si="450"/>
        <v>-0.53743187925362446</v>
      </c>
      <c r="AN122" s="4">
        <f t="shared" si="451"/>
        <v>-1.0375139284387755</v>
      </c>
      <c r="AO122" s="4">
        <f t="shared" si="452"/>
        <v>-1.4041289245648922</v>
      </c>
      <c r="AP122" s="4">
        <f t="shared" si="453"/>
        <v>-1.4392869319565562</v>
      </c>
      <c r="AQ122" s="4">
        <f t="shared" si="454"/>
        <v>-1.5125764785859939</v>
      </c>
      <c r="AR122" s="4">
        <f t="shared" si="455"/>
        <v>-1.0831721470019358</v>
      </c>
      <c r="AS122" s="4">
        <f t="shared" si="456"/>
        <v>-0.82242363209130565</v>
      </c>
      <c r="AT122" s="4">
        <f t="shared" si="457"/>
        <v>-0.68091995619256152</v>
      </c>
      <c r="AU122" s="4">
        <f t="shared" si="458"/>
        <v>-0.32497568612567124</v>
      </c>
      <c r="AV122" s="4">
        <f t="shared" si="459"/>
        <v>-0.48564288745343975</v>
      </c>
      <c r="AW122" s="4">
        <f t="shared" si="460"/>
        <v>-0.44597798277116751</v>
      </c>
      <c r="AX122" s="4">
        <f t="shared" si="461"/>
        <v>-0.7282403193053687</v>
      </c>
      <c r="AY122" s="4">
        <f t="shared" si="462"/>
        <v>-1.1601690934711155</v>
      </c>
      <c r="AZ122" s="4">
        <f t="shared" si="463"/>
        <v>-1.3567174056915936</v>
      </c>
      <c r="BA122" s="4">
        <f t="shared" si="464"/>
        <v>-1.5783943836859422</v>
      </c>
      <c r="BB122" s="4">
        <f t="shared" si="465"/>
        <v>-1.490472144677754</v>
      </c>
      <c r="BC122" s="4">
        <f t="shared" si="466"/>
        <v>-1.219152492380297</v>
      </c>
      <c r="BD122" s="4">
        <f t="shared" si="467"/>
        <v>-1.1987740372732205</v>
      </c>
      <c r="BE122" s="4">
        <f t="shared" si="468"/>
        <v>-1.0597658656808386</v>
      </c>
      <c r="BF122" s="4">
        <f t="shared" si="469"/>
        <v>-0.91225988281539816</v>
      </c>
      <c r="BG122" s="4">
        <f t="shared" si="470"/>
        <v>-0.6349521305620317</v>
      </c>
      <c r="BH122" s="4">
        <f t="shared" si="471"/>
        <v>-0.38074855663946072</v>
      </c>
      <c r="BI122" s="4">
        <f t="shared" si="472"/>
        <v>-0.15682955365811155</v>
      </c>
      <c r="BJ122" s="4">
        <f t="shared" si="473"/>
        <v>0.12167564748826858</v>
      </c>
      <c r="BK122" s="4">
        <f t="shared" si="474"/>
        <v>0.3179176394615264</v>
      </c>
      <c r="BL122" s="4">
        <f t="shared" si="475"/>
        <v>0.52668018396716254</v>
      </c>
      <c r="BM122" s="4">
        <f t="shared" si="476"/>
        <v>0.31307005866982079</v>
      </c>
      <c r="BN122" s="4">
        <f t="shared" si="477"/>
        <v>0.65842614123118326</v>
      </c>
      <c r="BO122" s="4">
        <f t="shared" si="478"/>
        <v>0.71654886668291684</v>
      </c>
      <c r="BP122" s="4">
        <f t="shared" si="479"/>
        <v>0.59660394676457129</v>
      </c>
      <c r="BQ122" s="4">
        <f t="shared" si="480"/>
        <v>0.84221134465879444</v>
      </c>
      <c r="BR122" s="4">
        <f t="shared" si="481"/>
        <v>0.50061687387301945</v>
      </c>
      <c r="BS122" s="4">
        <f t="shared" si="482"/>
        <v>0.43805934997644869</v>
      </c>
      <c r="BT122" s="4">
        <f t="shared" si="483"/>
        <v>0.40677015148681395</v>
      </c>
      <c r="BU122" s="4">
        <f t="shared" si="484"/>
        <v>0.46900394706292153</v>
      </c>
      <c r="BV122" s="4">
        <f t="shared" si="485"/>
        <v>0.42942235766726894</v>
      </c>
      <c r="BW122" s="4">
        <f t="shared" si="486"/>
        <v>0.38371057259667057</v>
      </c>
      <c r="BX122" s="4">
        <f t="shared" si="487"/>
        <v>0.29480463523595651</v>
      </c>
      <c r="BY122" s="4">
        <f t="shared" si="488"/>
        <v>0.11710129261811474</v>
      </c>
      <c r="BZ122" s="4">
        <f t="shared" si="489"/>
        <v>-0.64019340108340583</v>
      </c>
      <c r="CA122" s="4">
        <f t="shared" si="490"/>
        <v>-0.5427166974354426</v>
      </c>
      <c r="CB122" s="4">
        <f t="shared" si="491"/>
        <v>-0.90356753388378319</v>
      </c>
      <c r="CC122" s="4">
        <f t="shared" si="492"/>
        <v>-1.1077811077811091</v>
      </c>
      <c r="CD122" s="4">
        <f t="shared" si="493"/>
        <v>-0.59478040616943251</v>
      </c>
      <c r="CE122" s="4">
        <f t="shared" si="494"/>
        <v>-0.81997335660802162</v>
      </c>
      <c r="CF122" s="4">
        <f t="shared" si="495"/>
        <v>-0.44864115754116535</v>
      </c>
      <c r="CG122" s="4">
        <f t="shared" si="496"/>
        <v>-0.19229399615411902</v>
      </c>
      <c r="CH122" s="4">
        <f t="shared" si="497"/>
        <v>6.4546975854651342E-2</v>
      </c>
      <c r="CI122" s="4">
        <f t="shared" si="498"/>
        <v>0.27130200955559397</v>
      </c>
      <c r="CJ122" s="4">
        <f t="shared" si="499"/>
        <v>0.49007889074826805</v>
      </c>
      <c r="CK122" s="4">
        <f t="shared" si="500"/>
        <v>0.69171138938580712</v>
      </c>
      <c r="CL122" s="4">
        <f t="shared" si="501"/>
        <v>0.77793325901857047</v>
      </c>
      <c r="CM122" s="4">
        <f t="shared" si="502"/>
        <v>0.74002269718176561</v>
      </c>
      <c r="CN122" s="4">
        <f t="shared" si="503"/>
        <v>0.66248502360983885</v>
      </c>
      <c r="CO122" s="4">
        <f t="shared" si="504"/>
        <v>0.57939864028222343</v>
      </c>
      <c r="CP122" s="4">
        <f t="shared" si="505"/>
        <v>0.48554967010500766</v>
      </c>
      <c r="CQ122" s="4">
        <f t="shared" si="506"/>
        <v>0.42717280871894164</v>
      </c>
      <c r="CR122" s="4">
        <f t="shared" si="507"/>
        <v>0.2952282869893591</v>
      </c>
      <c r="CS122" s="4">
        <f t="shared" si="508"/>
        <v>0.13899649090826127</v>
      </c>
      <c r="CT122" s="4">
        <f t="shared" si="509"/>
        <v>3.3858516545529661E-2</v>
      </c>
      <c r="CU122" s="4">
        <f t="shared" si="510"/>
        <v>-6.2767602950077578E-2</v>
      </c>
      <c r="CV122" s="4">
        <f t="shared" si="511"/>
        <v>-5.7933554669221857E-2</v>
      </c>
      <c r="CW122" s="4">
        <f t="shared" si="512"/>
        <v>0</v>
      </c>
      <c r="CX122" s="4">
        <f t="shared" si="513"/>
        <v>1.5364017471082247E-2</v>
      </c>
      <c r="CY122" s="4">
        <f t="shared" si="514"/>
        <v>8.940058001352072E-2</v>
      </c>
      <c r="CZ122" s="4">
        <f t="shared" si="515"/>
        <v>5.0005435373410324E-2</v>
      </c>
      <c r="DA122" s="4">
        <f t="shared" si="516"/>
        <v>7.5255869957855825E-2</v>
      </c>
      <c r="DB122" s="4">
        <f t="shared" si="517"/>
        <v>3.2035538090254764E-2</v>
      </c>
      <c r="DC122" s="4">
        <f t="shared" si="518"/>
        <v>-3.6034508340928251E-2</v>
      </c>
      <c r="DD122" s="4">
        <f t="shared" si="519"/>
        <v>-4.4165895516109645E-2</v>
      </c>
      <c r="DE122" s="4">
        <f t="shared" si="520"/>
        <v>-0.22081033225705643</v>
      </c>
      <c r="DF122" s="4">
        <f t="shared" si="521"/>
        <v>-0.33507766769396224</v>
      </c>
      <c r="DG122" s="4">
        <f t="shared" si="522"/>
        <v>-0.404135723956837</v>
      </c>
      <c r="DH122" s="4">
        <f t="shared" si="523"/>
        <v>-0.42879206633067757</v>
      </c>
      <c r="DI122" s="4">
        <f t="shared" si="524"/>
        <v>-0.48459395065218286</v>
      </c>
      <c r="DJ122" s="4">
        <f t="shared" si="525"/>
        <v>-0.37157548003534935</v>
      </c>
      <c r="DK122" s="4">
        <f t="shared" si="526"/>
        <v>-0.2495807044165797</v>
      </c>
      <c r="DL122" s="4">
        <f t="shared" si="527"/>
        <v>-0.14459167706538317</v>
      </c>
      <c r="DM122" s="4">
        <f t="shared" si="528"/>
        <v>7.8939059046416724E-2</v>
      </c>
      <c r="DN122" s="4">
        <f t="shared" si="529"/>
        <v>0.27087504416440999</v>
      </c>
      <c r="DO122" s="4">
        <f t="shared" si="530"/>
        <v>0.35852071236506622</v>
      </c>
      <c r="DP122" s="4">
        <f t="shared" si="531"/>
        <v>0.37462634419038005</v>
      </c>
      <c r="DQ122" s="4">
        <f t="shared" si="532"/>
        <v>0.31295276731382199</v>
      </c>
      <c r="DR122" s="4">
        <f t="shared" si="533"/>
        <v>0.15723571935341593</v>
      </c>
      <c r="DS122" s="4">
        <f t="shared" si="534"/>
        <v>1.9112784541573074E-3</v>
      </c>
      <c r="DT122" s="4">
        <f t="shared" si="535"/>
        <v>-0.78125000000000067</v>
      </c>
      <c r="DU122" s="4">
        <f t="shared" si="536"/>
        <v>-1.132302599405637</v>
      </c>
      <c r="DV122" s="4">
        <f t="shared" si="537"/>
        <v>-1.3636278494764638</v>
      </c>
      <c r="DW122" s="4">
        <f t="shared" si="538"/>
        <v>-1.4619828375927757</v>
      </c>
      <c r="DX122" s="4">
        <f t="shared" si="539"/>
        <v>-0.93365368403304594</v>
      </c>
      <c r="DY122" s="4">
        <f t="shared" si="540"/>
        <v>-0.53269654665686905</v>
      </c>
      <c r="DZ122" s="4">
        <f t="shared" si="541"/>
        <v>-0.14966123976135096</v>
      </c>
      <c r="EA122" s="4">
        <f t="shared" si="542"/>
        <v>8.1017580815036808E-2</v>
      </c>
      <c r="EB122" s="4">
        <f t="shared" si="543"/>
        <v>0.23174045069522256</v>
      </c>
      <c r="EC122" s="4">
        <f t="shared" si="544"/>
        <v>0.35598325705120715</v>
      </c>
      <c r="ED122" s="4">
        <f t="shared" si="545"/>
        <v>0.30703101013202483</v>
      </c>
      <c r="EE122" s="4">
        <f t="shared" si="546"/>
        <v>0.26392288861689134</v>
      </c>
      <c r="EF122" s="4">
        <f t="shared" si="547"/>
        <v>0.26366205732278686</v>
      </c>
      <c r="EG122" s="4">
        <f t="shared" si="548"/>
        <v>0.23045360013490163</v>
      </c>
      <c r="EH122" s="4">
        <f t="shared" si="549"/>
        <v>0.24764549172638944</v>
      </c>
      <c r="EI122" s="4">
        <f t="shared" si="550"/>
        <v>0.2903600464576071</v>
      </c>
      <c r="EJ122" s="4">
        <f t="shared" si="551"/>
        <v>0.2862274104837797</v>
      </c>
      <c r="EK122" s="4">
        <f t="shared" si="552"/>
        <v>0.20633253301320448</v>
      </c>
      <c r="EL122" s="4">
        <f t="shared" si="553"/>
        <v>-0.50237126736273874</v>
      </c>
      <c r="EM122" s="4">
        <f t="shared" si="554"/>
        <v>-3.7273100003728507E-2</v>
      </c>
      <c r="EN122" s="4">
        <f t="shared" si="555"/>
        <v>-0.13177431328879008</v>
      </c>
      <c r="EO122" s="10">
        <f t="shared" si="556"/>
        <v>-0.12589918735306638</v>
      </c>
      <c r="EP122" s="10">
        <f t="shared" si="557"/>
        <v>0.52328425863489914</v>
      </c>
      <c r="EQ122" s="10">
        <f t="shared" si="558"/>
        <v>5.7041081546027772E-2</v>
      </c>
      <c r="ER122" s="10">
        <f t="shared" si="559"/>
        <v>0.19797349230452099</v>
      </c>
      <c r="ES122" s="10">
        <f t="shared" si="560"/>
        <v>0.23646189193124373</v>
      </c>
      <c r="ET122" s="10">
        <f t="shared" si="561"/>
        <v>0.23815328911046948</v>
      </c>
      <c r="EU122" s="10">
        <f t="shared" si="562"/>
        <v>0.21949573899337779</v>
      </c>
      <c r="EV122" s="10">
        <f t="shared" si="563"/>
        <v>0.17334661157639694</v>
      </c>
      <c r="EW122" s="10">
        <f t="shared" si="564"/>
        <v>0.18056037924924279</v>
      </c>
      <c r="EX122" s="10">
        <f t="shared" si="565"/>
        <v>0.18895213546701026</v>
      </c>
      <c r="EY122" s="10">
        <f t="shared" si="566"/>
        <v>0.17149714958319709</v>
      </c>
      <c r="EZ122" s="10">
        <f t="shared" si="567"/>
        <v>0.1437542873629481</v>
      </c>
      <c r="FA122" s="10">
        <f t="shared" si="568"/>
        <v>0.13190007523731523</v>
      </c>
      <c r="FB122" s="10">
        <f t="shared" si="569"/>
        <v>0.11054983538433392</v>
      </c>
      <c r="FC122" s="10">
        <f t="shared" si="570"/>
        <v>0.10918036491972324</v>
      </c>
      <c r="FD122" s="10">
        <f t="shared" si="571"/>
        <v>0.1030389749760168</v>
      </c>
      <c r="FE122" s="10">
        <f t="shared" si="572"/>
        <v>9.2942829352642434E-2</v>
      </c>
      <c r="FF122" s="10">
        <f t="shared" si="573"/>
        <v>8.8529663066866618E-2</v>
      </c>
      <c r="FG122" s="10">
        <f t="shared" si="574"/>
        <v>8.163445036097032E-2</v>
      </c>
      <c r="FH122" s="10">
        <f t="shared" si="575"/>
        <v>7.6886791695155748E-2</v>
      </c>
      <c r="FI122" s="10">
        <f t="shared" si="576"/>
        <v>8.0166846114138615E-2</v>
      </c>
      <c r="FJ122" s="10">
        <f t="shared" si="577"/>
        <v>8.3876777079677153E-2</v>
      </c>
    </row>
    <row r="123" spans="2:166" x14ac:dyDescent="0.2">
      <c r="B123" t="str">
        <f t="shared" si="578"/>
        <v xml:space="preserve">      Aerospace</v>
      </c>
      <c r="C123" s="4"/>
      <c r="D123" s="4"/>
      <c r="E123" s="4"/>
      <c r="F123" s="4"/>
      <c r="G123" s="4">
        <f t="shared" si="418"/>
        <v>-0.14875079687926743</v>
      </c>
      <c r="H123" s="4">
        <f t="shared" si="419"/>
        <v>1.8046741059340499E-2</v>
      </c>
      <c r="I123" s="4">
        <f t="shared" si="420"/>
        <v>0.14578994346920396</v>
      </c>
      <c r="J123" s="4">
        <f t="shared" si="421"/>
        <v>0.11092457129152088</v>
      </c>
      <c r="K123" s="4">
        <f t="shared" si="422"/>
        <v>-2.7064413303662823E-2</v>
      </c>
      <c r="L123" s="4">
        <f t="shared" si="423"/>
        <v>-0.20975668224858968</v>
      </c>
      <c r="M123" s="4">
        <f t="shared" si="424"/>
        <v>-0.44677428962887944</v>
      </c>
      <c r="N123" s="4">
        <f t="shared" si="425"/>
        <v>-0.54270038167938628</v>
      </c>
      <c r="O123" s="4">
        <f t="shared" si="426"/>
        <v>-0.656901908566356</v>
      </c>
      <c r="P123" s="4">
        <f t="shared" si="427"/>
        <v>-0.77661302229440377</v>
      </c>
      <c r="Q123" s="4">
        <f t="shared" si="428"/>
        <v>-0.81245568423540304</v>
      </c>
      <c r="R123" s="4">
        <f t="shared" si="429"/>
        <v>-1.1059337029609528</v>
      </c>
      <c r="S123" s="4">
        <f t="shared" si="430"/>
        <v>-1.2037200541526871</v>
      </c>
      <c r="T123" s="4">
        <f t="shared" si="431"/>
        <v>-1.0903655069320282</v>
      </c>
      <c r="U123" s="4">
        <f t="shared" si="432"/>
        <v>-0.96184396753415757</v>
      </c>
      <c r="V123" s="4">
        <f t="shared" si="433"/>
        <v>-0.50701913777439089</v>
      </c>
      <c r="W123" s="4">
        <f t="shared" si="434"/>
        <v>-0.30628318067790644</v>
      </c>
      <c r="X123" s="4">
        <f t="shared" si="435"/>
        <v>-0.287381346338065</v>
      </c>
      <c r="Y123" s="4">
        <f t="shared" si="436"/>
        <v>-0.81195099398982862</v>
      </c>
      <c r="Z123" s="4">
        <f t="shared" si="437"/>
        <v>-2.1851194226473458</v>
      </c>
      <c r="AA123" s="4">
        <f t="shared" si="438"/>
        <v>-0.77285901005853253</v>
      </c>
      <c r="AB123" s="4">
        <f t="shared" si="439"/>
        <v>-0.43721432018851342</v>
      </c>
      <c r="AC123" s="4">
        <f t="shared" si="440"/>
        <v>0.51228348239556121</v>
      </c>
      <c r="AD123" s="4">
        <f t="shared" si="441"/>
        <v>2.3438168287188836</v>
      </c>
      <c r="AE123" s="4">
        <f t="shared" si="442"/>
        <v>1.4137422425068873</v>
      </c>
      <c r="AF123" s="4">
        <f t="shared" si="443"/>
        <v>1.5071631655947224</v>
      </c>
      <c r="AG123" s="4">
        <f t="shared" si="444"/>
        <v>1.5486966953866306</v>
      </c>
      <c r="AH123" s="4">
        <f t="shared" si="445"/>
        <v>1.4245472837022137</v>
      </c>
      <c r="AI123" s="4">
        <f t="shared" si="446"/>
        <v>0.99458943348185913</v>
      </c>
      <c r="AJ123" s="4">
        <f t="shared" si="447"/>
        <v>0.77215058236272893</v>
      </c>
      <c r="AK123" s="4">
        <f t="shared" si="448"/>
        <v>0.35218508997429071</v>
      </c>
      <c r="AL123" s="4">
        <f t="shared" si="449"/>
        <v>-0.10886902802744565</v>
      </c>
      <c r="AM123" s="4">
        <f t="shared" si="450"/>
        <v>-0.46209096160124513</v>
      </c>
      <c r="AN123" s="4">
        <f t="shared" si="451"/>
        <v>-0.90380091618175207</v>
      </c>
      <c r="AO123" s="4">
        <f t="shared" si="452"/>
        <v>-1.2322949652649919</v>
      </c>
      <c r="AP123" s="4">
        <f t="shared" si="453"/>
        <v>-1.3248258730699909</v>
      </c>
      <c r="AQ123" s="4">
        <f t="shared" si="454"/>
        <v>-1.5222880450616683</v>
      </c>
      <c r="AR123" s="4">
        <f t="shared" si="455"/>
        <v>-0.93326885880077226</v>
      </c>
      <c r="AS123" s="4">
        <f t="shared" si="456"/>
        <v>-0.64019565530139488</v>
      </c>
      <c r="AT123" s="4">
        <f t="shared" si="457"/>
        <v>-0.39045759725727386</v>
      </c>
      <c r="AU123" s="4">
        <f t="shared" si="458"/>
        <v>0.17316222691367961</v>
      </c>
      <c r="AV123" s="4">
        <f t="shared" si="459"/>
        <v>-9.4299589796786928E-3</v>
      </c>
      <c r="AW123" s="4">
        <f t="shared" si="460"/>
        <v>0.11501537450414223</v>
      </c>
      <c r="AX123" s="4">
        <f t="shared" si="461"/>
        <v>9.3364143500699551E-3</v>
      </c>
      <c r="AY123" s="4">
        <f t="shared" si="462"/>
        <v>-0.46500704556129607</v>
      </c>
      <c r="AZ123" s="4">
        <f t="shared" si="463"/>
        <v>-0.68781317954051246</v>
      </c>
      <c r="BA123" s="4">
        <f t="shared" si="464"/>
        <v>-0.97187067195186005</v>
      </c>
      <c r="BB123" s="4">
        <f t="shared" si="465"/>
        <v>-1.0049763320791367</v>
      </c>
      <c r="BC123" s="4">
        <f t="shared" si="466"/>
        <v>-0.80867171369580204</v>
      </c>
      <c r="BD123" s="4">
        <f t="shared" si="467"/>
        <v>-0.7736418013742643</v>
      </c>
      <c r="BE123" s="4">
        <f t="shared" si="468"/>
        <v>-0.7122612446087494</v>
      </c>
      <c r="BF123" s="4">
        <f t="shared" si="469"/>
        <v>-0.68481297436277744</v>
      </c>
      <c r="BG123" s="4">
        <f t="shared" si="470"/>
        <v>-0.51589860608165083</v>
      </c>
      <c r="BH123" s="4">
        <f t="shared" si="471"/>
        <v>-0.38323710929723198</v>
      </c>
      <c r="BI123" s="4">
        <f t="shared" si="472"/>
        <v>-0.20412735555500192</v>
      </c>
      <c r="BJ123" s="4">
        <f t="shared" si="473"/>
        <v>-7.4495294380570315E-3</v>
      </c>
      <c r="BK123" s="4">
        <f t="shared" si="474"/>
        <v>0.18627986687198878</v>
      </c>
      <c r="BL123" s="4">
        <f t="shared" si="475"/>
        <v>0.33133870728450587</v>
      </c>
      <c r="BM123" s="4">
        <f t="shared" si="476"/>
        <v>0.10353498003253918</v>
      </c>
      <c r="BN123" s="4">
        <f t="shared" si="477"/>
        <v>0.47729776037204763</v>
      </c>
      <c r="BO123" s="4">
        <f t="shared" si="478"/>
        <v>0.48501096758469397</v>
      </c>
      <c r="BP123" s="4">
        <f t="shared" si="479"/>
        <v>0.4299413057655605</v>
      </c>
      <c r="BQ123" s="4">
        <f t="shared" si="480"/>
        <v>0.74623284384297972</v>
      </c>
      <c r="BR123" s="4">
        <f t="shared" si="481"/>
        <v>0.41520356837809619</v>
      </c>
      <c r="BS123" s="4">
        <f t="shared" si="482"/>
        <v>0.41450777202072486</v>
      </c>
      <c r="BT123" s="4">
        <f t="shared" si="483"/>
        <v>0.43014774639985059</v>
      </c>
      <c r="BU123" s="4">
        <f t="shared" si="484"/>
        <v>0.45042953331785429</v>
      </c>
      <c r="BV123" s="4">
        <f t="shared" si="485"/>
        <v>0.43634852472641728</v>
      </c>
      <c r="BW123" s="4">
        <f t="shared" si="486"/>
        <v>0.41568645364639262</v>
      </c>
      <c r="BX123" s="4">
        <f t="shared" si="487"/>
        <v>0.36283647413656245</v>
      </c>
      <c r="BY123" s="4">
        <f t="shared" si="488"/>
        <v>0.29725712741521426</v>
      </c>
      <c r="BZ123" s="4">
        <f t="shared" si="489"/>
        <v>-0.33800420826431571</v>
      </c>
      <c r="CA123" s="4">
        <f t="shared" si="490"/>
        <v>7.1175960319401904E-2</v>
      </c>
      <c r="CB123" s="4">
        <f t="shared" si="491"/>
        <v>-6.8991609730042452E-2</v>
      </c>
      <c r="CC123" s="4">
        <f t="shared" si="492"/>
        <v>-0.21312021312021343</v>
      </c>
      <c r="CD123" s="4">
        <f t="shared" si="493"/>
        <v>0.26912117237324207</v>
      </c>
      <c r="CE123" s="4">
        <f t="shared" si="494"/>
        <v>-0.26643391979420222</v>
      </c>
      <c r="CF123" s="4">
        <f t="shared" si="495"/>
        <v>-0.19261033988678297</v>
      </c>
      <c r="CG123" s="4">
        <f t="shared" si="496"/>
        <v>-0.1068299978634</v>
      </c>
      <c r="CH123" s="4">
        <f t="shared" si="497"/>
        <v>-4.7812574707146544E-3</v>
      </c>
      <c r="CI123" s="4">
        <f t="shared" si="498"/>
        <v>0.11764423423207071</v>
      </c>
      <c r="CJ123" s="4">
        <f t="shared" si="499"/>
        <v>0.30839110686110488</v>
      </c>
      <c r="CK123" s="4">
        <f t="shared" si="500"/>
        <v>0.50327966607036456</v>
      </c>
      <c r="CL123" s="4">
        <f t="shared" si="501"/>
        <v>0.59293693522757007</v>
      </c>
      <c r="CM123" s="4">
        <f t="shared" si="502"/>
        <v>0.58397957253640942</v>
      </c>
      <c r="CN123" s="4">
        <f t="shared" si="503"/>
        <v>0.52622923861206983</v>
      </c>
      <c r="CO123" s="4">
        <f t="shared" si="504"/>
        <v>0.4672569679695337</v>
      </c>
      <c r="CP123" s="4">
        <f t="shared" si="505"/>
        <v>0.41120713688318933</v>
      </c>
      <c r="CQ123" s="4">
        <f t="shared" si="506"/>
        <v>0.34173824697515487</v>
      </c>
      <c r="CR123" s="4">
        <f t="shared" si="507"/>
        <v>0.21741618034100091</v>
      </c>
      <c r="CS123" s="4">
        <f t="shared" si="508"/>
        <v>3.1900833978946067E-2</v>
      </c>
      <c r="CT123" s="4">
        <f t="shared" si="509"/>
        <v>-0.12414789400027078</v>
      </c>
      <c r="CU123" s="4">
        <f t="shared" si="510"/>
        <v>-0.19278620906095206</v>
      </c>
      <c r="CV123" s="4">
        <f t="shared" si="511"/>
        <v>-0.17602887764878875</v>
      </c>
      <c r="CW123" s="4">
        <f t="shared" si="512"/>
        <v>-0.10849108823203842</v>
      </c>
      <c r="CX123" s="4">
        <f t="shared" si="513"/>
        <v>-6.3650929523057134E-2</v>
      </c>
      <c r="CY123" s="4">
        <f t="shared" si="514"/>
        <v>-3.0527027321689281E-2</v>
      </c>
      <c r="CZ123" s="4">
        <f t="shared" si="515"/>
        <v>-3.0438091096858449E-2</v>
      </c>
      <c r="DA123" s="4">
        <f t="shared" si="516"/>
        <v>-5.1604025113958965E-2</v>
      </c>
      <c r="DB123" s="4">
        <f t="shared" si="517"/>
        <v>-6.1935373641159357E-2</v>
      </c>
      <c r="DC123" s="4">
        <f t="shared" si="518"/>
        <v>-8.2667401488012854E-2</v>
      </c>
      <c r="DD123" s="4">
        <f t="shared" si="519"/>
        <v>-0.13039454866661143</v>
      </c>
      <c r="DE123" s="4">
        <f t="shared" si="520"/>
        <v>-0.23539214665139041</v>
      </c>
      <c r="DF123" s="4">
        <f t="shared" si="521"/>
        <v>-0.34335119035307232</v>
      </c>
      <c r="DG123" s="4">
        <f t="shared" si="522"/>
        <v>-0.38567267057809884</v>
      </c>
      <c r="DH123" s="4">
        <f t="shared" si="523"/>
        <v>-0.43285644610632384</v>
      </c>
      <c r="DI123" s="4">
        <f t="shared" si="524"/>
        <v>-0.46238339458062366</v>
      </c>
      <c r="DJ123" s="4">
        <f t="shared" si="525"/>
        <v>-0.3715754800353499</v>
      </c>
      <c r="DK123" s="4">
        <f t="shared" si="526"/>
        <v>-0.26755051513457379</v>
      </c>
      <c r="DL123" s="4">
        <f t="shared" si="527"/>
        <v>-0.12676530592033619</v>
      </c>
      <c r="DM123" s="4">
        <f t="shared" si="528"/>
        <v>6.7098200189453172E-2</v>
      </c>
      <c r="DN123" s="4">
        <f t="shared" si="529"/>
        <v>0.22376634083146935</v>
      </c>
      <c r="DO123" s="4">
        <f t="shared" si="530"/>
        <v>0.266942052141382</v>
      </c>
      <c r="DP123" s="4">
        <f t="shared" si="531"/>
        <v>0.29892464769595151</v>
      </c>
      <c r="DQ123" s="4">
        <f t="shared" si="532"/>
        <v>0.2569303583502367</v>
      </c>
      <c r="DR123" s="4">
        <f t="shared" si="533"/>
        <v>0.14381315794519647</v>
      </c>
      <c r="DS123" s="4">
        <f t="shared" si="534"/>
        <v>8.7918808891267367E-2</v>
      </c>
      <c r="DT123" s="4">
        <f t="shared" si="535"/>
        <v>-0.2597845873786403</v>
      </c>
      <c r="DU123" s="4">
        <f t="shared" si="536"/>
        <v>-0.65079185945905282</v>
      </c>
      <c r="DV123" s="4">
        <f t="shared" si="537"/>
        <v>-0.89722217019124428</v>
      </c>
      <c r="DW123" s="4">
        <f t="shared" si="538"/>
        <v>-1.0432051449830806</v>
      </c>
      <c r="DX123" s="4">
        <f t="shared" si="539"/>
        <v>-0.937868824818749</v>
      </c>
      <c r="DY123" s="4">
        <f t="shared" si="540"/>
        <v>-0.54902441015593129</v>
      </c>
      <c r="DZ123" s="4">
        <f t="shared" si="541"/>
        <v>-0.19820002022449218</v>
      </c>
      <c r="EA123" s="4">
        <f t="shared" si="542"/>
        <v>2.227983472413534E-2</v>
      </c>
      <c r="EB123" s="4">
        <f t="shared" si="543"/>
        <v>0.17780086303340287</v>
      </c>
      <c r="EC123" s="4">
        <f t="shared" si="544"/>
        <v>0.34620349724210681</v>
      </c>
      <c r="ED123" s="4">
        <f t="shared" si="545"/>
        <v>0.3645993245317774</v>
      </c>
      <c r="EE123" s="4">
        <f t="shared" si="546"/>
        <v>0.34042227662178637</v>
      </c>
      <c r="EF123" s="4">
        <f t="shared" si="547"/>
        <v>0.35091712665262914</v>
      </c>
      <c r="EG123" s="4">
        <f t="shared" si="548"/>
        <v>0.35036441646525374</v>
      </c>
      <c r="EH123" s="4">
        <f t="shared" si="549"/>
        <v>0.35833552211924502</v>
      </c>
      <c r="EI123" s="4">
        <f t="shared" si="550"/>
        <v>0.38027799632835046</v>
      </c>
      <c r="EJ123" s="4">
        <f t="shared" si="551"/>
        <v>0.34796273431361591</v>
      </c>
      <c r="EK123" s="4">
        <f t="shared" si="552"/>
        <v>0.25697779111644692</v>
      </c>
      <c r="EL123" s="4">
        <f t="shared" si="553"/>
        <v>-0.40489624533713237</v>
      </c>
      <c r="EM123" s="4">
        <f t="shared" si="554"/>
        <v>6.8955235006896404E-2</v>
      </c>
      <c r="EN123" s="4">
        <f t="shared" si="555"/>
        <v>-0.13734224201930209</v>
      </c>
      <c r="EO123" s="10">
        <f t="shared" si="556"/>
        <v>-0.18404139131078709</v>
      </c>
      <c r="EP123" s="10">
        <f t="shared" si="557"/>
        <v>0.38188188356934222</v>
      </c>
      <c r="EQ123" s="10">
        <f t="shared" si="558"/>
        <v>-0.12440434563099578</v>
      </c>
      <c r="ER123" s="10">
        <f t="shared" si="559"/>
        <v>7.1146167257184922E-2</v>
      </c>
      <c r="ES123" s="10">
        <f t="shared" si="560"/>
        <v>9.606267873214612E-2</v>
      </c>
      <c r="ET123" s="10">
        <f t="shared" si="561"/>
        <v>9.4480549506905792E-2</v>
      </c>
      <c r="EU123" s="10">
        <f t="shared" si="562"/>
        <v>8.2650905764116253E-2</v>
      </c>
      <c r="EV123" s="10">
        <f t="shared" si="563"/>
        <v>6.8346108921213483E-2</v>
      </c>
      <c r="EW123" s="10">
        <f t="shared" si="564"/>
        <v>7.2710269416503812E-2</v>
      </c>
      <c r="EX123" s="10">
        <f t="shared" si="565"/>
        <v>8.6773020056233163E-2</v>
      </c>
      <c r="EY123" s="10">
        <f t="shared" si="566"/>
        <v>8.3889655051255022E-2</v>
      </c>
      <c r="EZ123" s="10">
        <f t="shared" si="567"/>
        <v>7.5079834598806378E-2</v>
      </c>
      <c r="FA123" s="10">
        <f t="shared" si="568"/>
        <v>8.0609848116719701E-2</v>
      </c>
      <c r="FB123" s="10">
        <f t="shared" si="569"/>
        <v>7.6051075788561934E-2</v>
      </c>
      <c r="FC123" s="10">
        <f t="shared" si="570"/>
        <v>7.70619094394073E-2</v>
      </c>
      <c r="FD123" s="10">
        <f t="shared" si="571"/>
        <v>6.7880739066573229E-2</v>
      </c>
      <c r="FE123" s="10">
        <f t="shared" si="572"/>
        <v>5.5627364098130301E-2</v>
      </c>
      <c r="FF123" s="10">
        <f t="shared" si="573"/>
        <v>4.7644291013859925E-2</v>
      </c>
      <c r="FG123" s="10">
        <f t="shared" si="574"/>
        <v>3.9895199451832404E-2</v>
      </c>
      <c r="FH123" s="10">
        <f t="shared" si="575"/>
        <v>3.3990279924677257E-2</v>
      </c>
      <c r="FI123" s="10">
        <f t="shared" si="576"/>
        <v>3.306602154544077E-2</v>
      </c>
      <c r="FJ123" s="10">
        <f t="shared" si="577"/>
        <v>3.9285474805035359E-2</v>
      </c>
    </row>
    <row r="124" spans="2:166" x14ac:dyDescent="0.2">
      <c r="B124" t="str">
        <f t="shared" si="578"/>
        <v xml:space="preserve"> Services providing</v>
      </c>
      <c r="C124" s="4"/>
      <c r="D124" s="4"/>
      <c r="E124" s="4"/>
      <c r="F124" s="4"/>
      <c r="G124" s="4">
        <f t="shared" si="418"/>
        <v>1.5482225797638358</v>
      </c>
      <c r="H124" s="4">
        <f t="shared" si="419"/>
        <v>1.142960267091774</v>
      </c>
      <c r="I124" s="4">
        <f t="shared" si="420"/>
        <v>0.57423385897055201</v>
      </c>
      <c r="J124" s="4">
        <f t="shared" si="421"/>
        <v>0.83942918815204348</v>
      </c>
      <c r="K124" s="4">
        <f t="shared" si="422"/>
        <v>1.6960365670295241</v>
      </c>
      <c r="L124" s="4">
        <f t="shared" si="423"/>
        <v>1.4143593431619299</v>
      </c>
      <c r="M124" s="4">
        <f t="shared" si="424"/>
        <v>1.155656162506703</v>
      </c>
      <c r="N124" s="4">
        <f t="shared" si="425"/>
        <v>1.6579198473282619</v>
      </c>
      <c r="O124" s="4">
        <f t="shared" si="426"/>
        <v>1.523894067169711</v>
      </c>
      <c r="P124" s="4">
        <f t="shared" si="427"/>
        <v>2.0729366602687094</v>
      </c>
      <c r="Q124" s="4">
        <f t="shared" si="428"/>
        <v>3.2911841172299559</v>
      </c>
      <c r="R124" s="4">
        <f t="shared" si="429"/>
        <v>2.0054264480358754</v>
      </c>
      <c r="S124" s="4">
        <f t="shared" si="430"/>
        <v>2.1425628347754344</v>
      </c>
      <c r="T124" s="4">
        <f t="shared" si="431"/>
        <v>2.001934519447778</v>
      </c>
      <c r="U124" s="4">
        <f t="shared" si="432"/>
        <v>1.1553681291701752</v>
      </c>
      <c r="V124" s="4">
        <f t="shared" si="433"/>
        <v>2.7871398845285715</v>
      </c>
      <c r="W124" s="4">
        <f t="shared" si="434"/>
        <v>2.5231900122513369</v>
      </c>
      <c r="X124" s="4">
        <f t="shared" si="435"/>
        <v>2.2032569885918534</v>
      </c>
      <c r="Y124" s="4">
        <f t="shared" si="436"/>
        <v>2.3953999075358383</v>
      </c>
      <c r="Z124" s="4">
        <f t="shared" si="437"/>
        <v>2.2194856520992308</v>
      </c>
      <c r="AA124" s="4">
        <f t="shared" si="438"/>
        <v>2.5856680115928756</v>
      </c>
      <c r="AB124" s="4">
        <f t="shared" si="439"/>
        <v>2.7680776765181534</v>
      </c>
      <c r="AC124" s="4">
        <f t="shared" si="440"/>
        <v>2.878410506056817</v>
      </c>
      <c r="AD124" s="4">
        <f t="shared" si="441"/>
        <v>3.2049271477858996</v>
      </c>
      <c r="AE124" s="4">
        <f t="shared" si="442"/>
        <v>2.7412128127347937</v>
      </c>
      <c r="AF124" s="4">
        <f t="shared" si="443"/>
        <v>3.8479587048334389</v>
      </c>
      <c r="AG124" s="4">
        <f t="shared" si="444"/>
        <v>3.6427091285854316</v>
      </c>
      <c r="AH124" s="4">
        <f t="shared" si="445"/>
        <v>3.5224681421864528</v>
      </c>
      <c r="AI124" s="4">
        <f t="shared" si="446"/>
        <v>3.8112667091025045</v>
      </c>
      <c r="AJ124" s="4">
        <f t="shared" si="447"/>
        <v>3.4057820299500738</v>
      </c>
      <c r="AK124" s="4">
        <f t="shared" si="448"/>
        <v>3.5629820051414018</v>
      </c>
      <c r="AL124" s="4">
        <f t="shared" si="449"/>
        <v>3.5217864647947894</v>
      </c>
      <c r="AM124" s="4">
        <f t="shared" si="450"/>
        <v>3.4832617594615662</v>
      </c>
      <c r="AN124" s="4">
        <f t="shared" si="451"/>
        <v>2.9763526061656669</v>
      </c>
      <c r="AO124" s="4">
        <f t="shared" si="452"/>
        <v>3.3016667894052203</v>
      </c>
      <c r="AP124" s="4">
        <f t="shared" si="453"/>
        <v>3.3071939993181179</v>
      </c>
      <c r="AQ124" s="4">
        <f t="shared" si="454"/>
        <v>3.3771972419151175</v>
      </c>
      <c r="AR124" s="4">
        <f t="shared" si="455"/>
        <v>3.2059961315280265</v>
      </c>
      <c r="AS124" s="4">
        <f t="shared" si="456"/>
        <v>2.6686807653575202</v>
      </c>
      <c r="AT124" s="4">
        <f t="shared" si="457"/>
        <v>2.3713156516356246</v>
      </c>
      <c r="AU124" s="4">
        <f t="shared" si="458"/>
        <v>1.1433451146903408</v>
      </c>
      <c r="AV124" s="4">
        <f t="shared" si="459"/>
        <v>0.29704370785989881</v>
      </c>
      <c r="AW124" s="4">
        <f t="shared" si="460"/>
        <v>-1.0726944111917178</v>
      </c>
      <c r="AX124" s="4">
        <f t="shared" si="461"/>
        <v>-2.5815185677940287</v>
      </c>
      <c r="AY124" s="4">
        <f t="shared" si="462"/>
        <v>-2.736026303428869</v>
      </c>
      <c r="AZ124" s="4">
        <f t="shared" si="463"/>
        <v>-2.5148908007941948</v>
      </c>
      <c r="BA124" s="4">
        <f t="shared" si="464"/>
        <v>-1.1390228759730545</v>
      </c>
      <c r="BB124" s="4">
        <f t="shared" si="465"/>
        <v>-0.11409151596068381</v>
      </c>
      <c r="BC124" s="4">
        <f t="shared" si="466"/>
        <v>0.5751646839052319</v>
      </c>
      <c r="BD124" s="4">
        <f t="shared" si="467"/>
        <v>0.65500024716990768</v>
      </c>
      <c r="BE124" s="4">
        <f t="shared" si="468"/>
        <v>0.19716574245224003</v>
      </c>
      <c r="BF124" s="4">
        <f t="shared" si="469"/>
        <v>0.47219955993969442</v>
      </c>
      <c r="BG124" s="4">
        <f t="shared" si="470"/>
        <v>0.35964085520116434</v>
      </c>
      <c r="BH124" s="4">
        <f t="shared" si="471"/>
        <v>0.88094764085208865</v>
      </c>
      <c r="BI124" s="4">
        <f t="shared" si="472"/>
        <v>0.97831769186728357</v>
      </c>
      <c r="BJ124" s="4">
        <f t="shared" si="473"/>
        <v>1.0925976509150481</v>
      </c>
      <c r="BK124" s="4">
        <f t="shared" si="474"/>
        <v>1.3511499677114718</v>
      </c>
      <c r="BL124" s="4">
        <f t="shared" si="475"/>
        <v>1.4860788289402147</v>
      </c>
      <c r="BM124" s="4">
        <f t="shared" si="476"/>
        <v>1.9080017748853624</v>
      </c>
      <c r="BN124" s="4">
        <f t="shared" si="477"/>
        <v>1.9459062538244967</v>
      </c>
      <c r="BO124" s="4">
        <f t="shared" si="478"/>
        <v>2.1009017791859539</v>
      </c>
      <c r="BP124" s="4">
        <f t="shared" si="479"/>
        <v>2.0144440955532419</v>
      </c>
      <c r="BQ124" s="4">
        <f t="shared" si="480"/>
        <v>1.907572703714363</v>
      </c>
      <c r="BR124" s="4">
        <f t="shared" si="481"/>
        <v>1.7913068235740701</v>
      </c>
      <c r="BS124" s="4">
        <f t="shared" si="482"/>
        <v>2.1267074894018076</v>
      </c>
      <c r="BT124" s="4">
        <f t="shared" si="483"/>
        <v>2.0642416308210296</v>
      </c>
      <c r="BU124" s="4">
        <f t="shared" si="484"/>
        <v>2.0292547016484486</v>
      </c>
      <c r="BV124" s="4">
        <f t="shared" si="485"/>
        <v>2.1748164565729153</v>
      </c>
      <c r="BW124" s="4">
        <f t="shared" si="486"/>
        <v>2.0692963022177504</v>
      </c>
      <c r="BX124" s="4">
        <f t="shared" si="487"/>
        <v>1.7121346123318923</v>
      </c>
      <c r="BY124" s="4">
        <f t="shared" si="488"/>
        <v>1.6078908255641444</v>
      </c>
      <c r="BZ124" s="4">
        <f t="shared" si="489"/>
        <v>0.28428168509648322</v>
      </c>
      <c r="CA124" s="4">
        <f t="shared" si="490"/>
        <v>-1.4524344402678122</v>
      </c>
      <c r="CB124" s="4">
        <f t="shared" si="491"/>
        <v>-2.8820688580775586</v>
      </c>
      <c r="CC124" s="4">
        <f t="shared" si="492"/>
        <v>-3.7384837384837435</v>
      </c>
      <c r="CD124" s="4">
        <f t="shared" si="493"/>
        <v>-3.2905151748157047</v>
      </c>
      <c r="CE124" s="4">
        <f t="shared" si="494"/>
        <v>-2.4116863429647668</v>
      </c>
      <c r="CF124" s="4">
        <f t="shared" si="495"/>
        <v>-0.51675944847675892</v>
      </c>
      <c r="CG124" s="4">
        <f t="shared" si="496"/>
        <v>0.21365999572679653</v>
      </c>
      <c r="CH124" s="4">
        <f t="shared" si="497"/>
        <v>1.0279703562036888</v>
      </c>
      <c r="CI124" s="4">
        <f t="shared" si="498"/>
        <v>1.5437804614535271</v>
      </c>
      <c r="CJ124" s="4">
        <f t="shared" si="499"/>
        <v>1.4487210136265767</v>
      </c>
      <c r="CK124" s="4">
        <f t="shared" si="500"/>
        <v>1.5336911150864676</v>
      </c>
      <c r="CL124" s="4">
        <f t="shared" si="501"/>
        <v>1.3993311671370612</v>
      </c>
      <c r="CM124" s="4">
        <f t="shared" si="502"/>
        <v>1.6053527520332755</v>
      </c>
      <c r="CN124" s="4">
        <f t="shared" si="503"/>
        <v>1.8159607207461104</v>
      </c>
      <c r="CO124" s="4">
        <f t="shared" si="504"/>
        <v>1.7241782118075895</v>
      </c>
      <c r="CP124" s="4">
        <f t="shared" si="505"/>
        <v>2.0815909302109561</v>
      </c>
      <c r="CQ124" s="4">
        <f t="shared" si="506"/>
        <v>2.1404821280132835</v>
      </c>
      <c r="CR124" s="4">
        <f t="shared" si="507"/>
        <v>2.0254033642293408</v>
      </c>
      <c r="CS124" s="4">
        <f t="shared" si="508"/>
        <v>2.3333181424599645</v>
      </c>
      <c r="CT124" s="4">
        <f t="shared" si="509"/>
        <v>2.4468421290235196</v>
      </c>
      <c r="CU124" s="4">
        <f t="shared" si="510"/>
        <v>2.528637718845979</v>
      </c>
      <c r="CV124" s="4">
        <f t="shared" si="511"/>
        <v>2.2103879319949242</v>
      </c>
      <c r="CW124" s="4">
        <f t="shared" si="512"/>
        <v>2.5727886637883595</v>
      </c>
      <c r="CX124" s="4">
        <f t="shared" si="513"/>
        <v>2.2058339369197428</v>
      </c>
      <c r="CY124" s="4">
        <f t="shared" si="514"/>
        <v>2.1565164300822093</v>
      </c>
      <c r="CZ124" s="4">
        <f t="shared" si="515"/>
        <v>2.6763778671594736</v>
      </c>
      <c r="DA124" s="4">
        <f t="shared" si="516"/>
        <v>2.6511567902296265</v>
      </c>
      <c r="DB124" s="4">
        <f t="shared" si="517"/>
        <v>2.8426200798752781</v>
      </c>
      <c r="DC124" s="4">
        <f t="shared" si="518"/>
        <v>2.9908641922970873</v>
      </c>
      <c r="DD124" s="4">
        <f t="shared" si="519"/>
        <v>3.1547068225792931</v>
      </c>
      <c r="DE124" s="4">
        <f t="shared" si="520"/>
        <v>2.9663576710759294</v>
      </c>
      <c r="DF124" s="4">
        <f t="shared" si="521"/>
        <v>2.9205534986658916</v>
      </c>
      <c r="DG124" s="4">
        <f t="shared" si="522"/>
        <v>2.8145899150699498</v>
      </c>
      <c r="DH124" s="4">
        <f t="shared" si="523"/>
        <v>2.7454885384490102</v>
      </c>
      <c r="DI124" s="4">
        <f t="shared" si="524"/>
        <v>2.5784436457618107</v>
      </c>
      <c r="DJ124" s="4">
        <f t="shared" si="525"/>
        <v>2.4704748132080057</v>
      </c>
      <c r="DK124" s="4">
        <f t="shared" si="526"/>
        <v>2.4418976120118301</v>
      </c>
      <c r="DL124" s="4">
        <f t="shared" si="527"/>
        <v>1.8915760492800013</v>
      </c>
      <c r="DM124" s="4">
        <f t="shared" si="528"/>
        <v>1.7425797284496565</v>
      </c>
      <c r="DN124" s="4">
        <f t="shared" si="529"/>
        <v>1.7547991991520597</v>
      </c>
      <c r="DO124" s="4">
        <f t="shared" si="530"/>
        <v>1.4711040099762125</v>
      </c>
      <c r="DP124" s="4">
        <f t="shared" si="531"/>
        <v>1.8478978221204518</v>
      </c>
      <c r="DQ124" s="4">
        <f t="shared" si="532"/>
        <v>2.3085096107408245</v>
      </c>
      <c r="DR124" s="4">
        <f t="shared" si="533"/>
        <v>2.1859600007669937</v>
      </c>
      <c r="DS124" s="4">
        <f t="shared" si="534"/>
        <v>2.0966724642113093</v>
      </c>
      <c r="DT124" s="4">
        <f t="shared" si="535"/>
        <v>-8.5766838592233086</v>
      </c>
      <c r="DU124" s="4">
        <f t="shared" si="536"/>
        <v>-6.4834668773276114</v>
      </c>
      <c r="DV124" s="4">
        <f t="shared" si="537"/>
        <v>-5.9209170771910697</v>
      </c>
      <c r="DW124" s="4">
        <f t="shared" si="538"/>
        <v>-6.1283628409579531</v>
      </c>
      <c r="DX124" s="4">
        <f t="shared" si="539"/>
        <v>5.6841173495194877</v>
      </c>
      <c r="DY124" s="4">
        <f t="shared" si="540"/>
        <v>4.6228263531716802</v>
      </c>
      <c r="DZ124" s="4">
        <f t="shared" si="541"/>
        <v>5.3776923854787979</v>
      </c>
      <c r="EA124" s="4">
        <f t="shared" si="542"/>
        <v>5.7806043911528793</v>
      </c>
      <c r="EB124" s="4">
        <f t="shared" si="543"/>
        <v>5.034361515103094</v>
      </c>
      <c r="EC124" s="4">
        <f t="shared" si="544"/>
        <v>3.8943003559832721</v>
      </c>
      <c r="ED124" s="4">
        <f t="shared" si="545"/>
        <v>1.8882407123119687</v>
      </c>
      <c r="EE124" s="4">
        <f t="shared" si="546"/>
        <v>1.673424112607095</v>
      </c>
      <c r="EF124" s="4">
        <f t="shared" si="547"/>
        <v>1.124831654621655</v>
      </c>
      <c r="EG124" s="4">
        <f t="shared" si="548"/>
        <v>-0.13677327487680993</v>
      </c>
      <c r="EH124" s="4">
        <f t="shared" si="549"/>
        <v>0.14821207459381108</v>
      </c>
      <c r="EI124" s="4">
        <f t="shared" si="550"/>
        <v>0.55824060544755238</v>
      </c>
      <c r="EJ124" s="4">
        <f t="shared" si="551"/>
        <v>0.8006884423990831</v>
      </c>
      <c r="EK124" s="4">
        <f t="shared" si="552"/>
        <v>1.3430372148859826</v>
      </c>
      <c r="EL124" s="4">
        <f t="shared" si="553"/>
        <v>0.82291412825463106</v>
      </c>
      <c r="EM124" s="4">
        <f t="shared" si="554"/>
        <v>-0.14722874501474495</v>
      </c>
      <c r="EN124" s="4">
        <f t="shared" si="555"/>
        <v>-0.73682256867112439</v>
      </c>
      <c r="EO124" s="10">
        <f t="shared" si="556"/>
        <v>-0.96382888136095934</v>
      </c>
      <c r="EP124" s="10">
        <f t="shared" si="557"/>
        <v>-0.26326140705775875</v>
      </c>
      <c r="EQ124" s="10">
        <f t="shared" si="558"/>
        <v>0.4169674077675361</v>
      </c>
      <c r="ER124" s="10">
        <f t="shared" si="559"/>
        <v>1.0723618844084517</v>
      </c>
      <c r="ES124" s="10">
        <f t="shared" si="560"/>
        <v>1.3789815774132506</v>
      </c>
      <c r="ET124" s="10">
        <f t="shared" si="561"/>
        <v>1.4602512688150371</v>
      </c>
      <c r="EU124" s="10">
        <f t="shared" si="562"/>
        <v>1.4253064361362788</v>
      </c>
      <c r="EV124" s="10">
        <f t="shared" si="563"/>
        <v>1.1787680671214047</v>
      </c>
      <c r="EW124" s="10">
        <f t="shared" si="564"/>
        <v>0.99778564807951675</v>
      </c>
      <c r="EX124" s="10">
        <f t="shared" si="565"/>
        <v>0.82334377039562745</v>
      </c>
      <c r="EY124" s="10">
        <f t="shared" si="566"/>
        <v>0.76261825496517288</v>
      </c>
      <c r="EZ124" s="10">
        <f t="shared" si="567"/>
        <v>0.74483093897969754</v>
      </c>
      <c r="FA124" s="10">
        <f t="shared" si="568"/>
        <v>0.78103757606994884</v>
      </c>
      <c r="FB124" s="10">
        <f t="shared" si="569"/>
        <v>0.85257026461049656</v>
      </c>
      <c r="FC124" s="10">
        <f t="shared" si="570"/>
        <v>0.92615330453151079</v>
      </c>
      <c r="FD124" s="10">
        <f t="shared" si="571"/>
        <v>0.98491623442437404</v>
      </c>
      <c r="FE124" s="10">
        <f t="shared" si="572"/>
        <v>0.99870312331135513</v>
      </c>
      <c r="FF124" s="10">
        <f t="shared" si="573"/>
        <v>1.010659331305549</v>
      </c>
      <c r="FG124" s="10">
        <f t="shared" si="574"/>
        <v>1.0443538946323654</v>
      </c>
      <c r="FH124" s="10">
        <f t="shared" si="575"/>
        <v>1.0932809189577946</v>
      </c>
      <c r="FI124" s="10">
        <f t="shared" si="576"/>
        <v>1.1328411294674827</v>
      </c>
      <c r="FJ124" s="10">
        <f t="shared" si="577"/>
        <v>1.1013450299244578</v>
      </c>
    </row>
    <row r="125" spans="2:166" x14ac:dyDescent="0.2">
      <c r="B125" t="str">
        <f t="shared" si="578"/>
        <v xml:space="preserve">   Wholesale and retail trade</v>
      </c>
      <c r="C125" s="4"/>
      <c r="D125" s="4"/>
      <c r="E125" s="4"/>
      <c r="F125" s="4"/>
      <c r="G125" s="4">
        <f t="shared" si="418"/>
        <v>-8.1964724811026082E-2</v>
      </c>
      <c r="H125" s="4">
        <f t="shared" si="419"/>
        <v>-9.6249285649832192E-2</v>
      </c>
      <c r="I125" s="4">
        <f t="shared" si="420"/>
        <v>-0.19637012793811251</v>
      </c>
      <c r="J125" s="4">
        <f t="shared" si="421"/>
        <v>-0.42571051684854394</v>
      </c>
      <c r="K125" s="4">
        <f t="shared" si="422"/>
        <v>5.1121669573588158E-2</v>
      </c>
      <c r="L125" s="4">
        <f t="shared" si="423"/>
        <v>5.6933956610333465E-2</v>
      </c>
      <c r="M125" s="4">
        <f t="shared" si="424"/>
        <v>3.8720438434503582E-2</v>
      </c>
      <c r="N125" s="4">
        <f t="shared" si="425"/>
        <v>0.11629293893129447</v>
      </c>
      <c r="O125" s="4">
        <f t="shared" si="426"/>
        <v>2.3672140849236484E-2</v>
      </c>
      <c r="P125" s="4">
        <f t="shared" si="427"/>
        <v>5.3152222058172681E-2</v>
      </c>
      <c r="Q125" s="4">
        <f t="shared" si="428"/>
        <v>0.45202079886551455</v>
      </c>
      <c r="R125" s="4">
        <f t="shared" si="429"/>
        <v>0.14450867052023167</v>
      </c>
      <c r="S125" s="4">
        <f t="shared" si="430"/>
        <v>0.13832479839896422</v>
      </c>
      <c r="T125" s="4">
        <f t="shared" si="431"/>
        <v>0.17586540434387551</v>
      </c>
      <c r="U125" s="4">
        <f t="shared" si="432"/>
        <v>2.3107362583404751E-2</v>
      </c>
      <c r="V125" s="4">
        <f t="shared" si="433"/>
        <v>0.33996658949034581</v>
      </c>
      <c r="W125" s="4">
        <f t="shared" si="434"/>
        <v>0.41421153958345747</v>
      </c>
      <c r="X125" s="4">
        <f t="shared" si="435"/>
        <v>0.41800923103718285</v>
      </c>
      <c r="Y125" s="4">
        <f t="shared" si="436"/>
        <v>0.42475728155339726</v>
      </c>
      <c r="Z125" s="4">
        <f t="shared" si="437"/>
        <v>0.5069018844149108</v>
      </c>
      <c r="AA125" s="4">
        <f t="shared" si="438"/>
        <v>0.65636187986588224</v>
      </c>
      <c r="AB125" s="4">
        <f t="shared" si="439"/>
        <v>0.68705107458195291</v>
      </c>
      <c r="AC125" s="4">
        <f t="shared" si="440"/>
        <v>0.5971923468810173</v>
      </c>
      <c r="AD125" s="4">
        <f t="shared" si="441"/>
        <v>0.58452852784352205</v>
      </c>
      <c r="AE125" s="4">
        <f t="shared" si="442"/>
        <v>0.25603205966660286</v>
      </c>
      <c r="AF125" s="4">
        <f t="shared" si="443"/>
        <v>0.54931404753360635</v>
      </c>
      <c r="AG125" s="4">
        <f t="shared" si="444"/>
        <v>0.59166757552622717</v>
      </c>
      <c r="AH125" s="4">
        <f t="shared" si="445"/>
        <v>0.72166331321260802</v>
      </c>
      <c r="AI125" s="4">
        <f t="shared" si="446"/>
        <v>0.75323573095692631</v>
      </c>
      <c r="AJ125" s="4">
        <f t="shared" si="447"/>
        <v>0.54076539101497589</v>
      </c>
      <c r="AK125" s="4">
        <f t="shared" si="448"/>
        <v>0.54241645244215808</v>
      </c>
      <c r="AL125" s="4">
        <f t="shared" si="449"/>
        <v>0.56459984302605326</v>
      </c>
      <c r="AM125" s="4">
        <f t="shared" si="450"/>
        <v>0.69062507848012178</v>
      </c>
      <c r="AN125" s="4">
        <f t="shared" si="451"/>
        <v>0.57694688622012824</v>
      </c>
      <c r="AO125" s="4">
        <f t="shared" si="452"/>
        <v>0.65787858703390412</v>
      </c>
      <c r="AP125" s="4">
        <f t="shared" si="453"/>
        <v>0.58204666114655579</v>
      </c>
      <c r="AQ125" s="4">
        <f t="shared" si="454"/>
        <v>0.59726133825385996</v>
      </c>
      <c r="AR125" s="4">
        <f t="shared" si="455"/>
        <v>0.59477756286267203</v>
      </c>
      <c r="AS125" s="4">
        <f t="shared" si="456"/>
        <v>0.37164916318994473</v>
      </c>
      <c r="AT125" s="4">
        <f t="shared" si="457"/>
        <v>0.28570068091995865</v>
      </c>
      <c r="AU125" s="4">
        <f t="shared" si="458"/>
        <v>4.9813791303933444E-2</v>
      </c>
      <c r="AV125" s="4">
        <f t="shared" si="459"/>
        <v>-0.18624168984864869</v>
      </c>
      <c r="AW125" s="4">
        <f t="shared" si="460"/>
        <v>-0.4577142454756703</v>
      </c>
      <c r="AX125" s="4">
        <f t="shared" si="461"/>
        <v>-0.94531195294447157</v>
      </c>
      <c r="AY125" s="4">
        <f t="shared" si="462"/>
        <v>-1.1789572569281297</v>
      </c>
      <c r="AZ125" s="4">
        <f t="shared" si="463"/>
        <v>-1.2409000661813347</v>
      </c>
      <c r="BA125" s="4">
        <f t="shared" si="464"/>
        <v>-0.5110081665791103</v>
      </c>
      <c r="BB125" s="4">
        <f t="shared" si="465"/>
        <v>-0.20633572035441489</v>
      </c>
      <c r="BC125" s="4">
        <f t="shared" si="466"/>
        <v>0.13764624913970838</v>
      </c>
      <c r="BD125" s="4">
        <f t="shared" si="467"/>
        <v>0.28671708932720219</v>
      </c>
      <c r="BE125" s="4">
        <f t="shared" si="468"/>
        <v>-0.14294516327787996</v>
      </c>
      <c r="BF125" s="4">
        <f t="shared" si="469"/>
        <v>-4.69727310934746E-2</v>
      </c>
      <c r="BG125" s="4">
        <f t="shared" si="470"/>
        <v>-6.44873257602053E-2</v>
      </c>
      <c r="BH125" s="4">
        <f t="shared" si="471"/>
        <v>0.11696197491538819</v>
      </c>
      <c r="BI125" s="4">
        <f t="shared" si="472"/>
        <v>5.7255233875184337E-2</v>
      </c>
      <c r="BJ125" s="4">
        <f t="shared" si="473"/>
        <v>5.9596235504454378E-2</v>
      </c>
      <c r="BK125" s="4">
        <f t="shared" si="474"/>
        <v>0.14157269882271092</v>
      </c>
      <c r="BL125" s="4">
        <f t="shared" si="475"/>
        <v>0.16814203056229085</v>
      </c>
      <c r="BM125" s="4">
        <f t="shared" si="476"/>
        <v>0.29581422866440032</v>
      </c>
      <c r="BN125" s="4">
        <f t="shared" si="477"/>
        <v>0.37204748500796042</v>
      </c>
      <c r="BO125" s="4">
        <f t="shared" si="478"/>
        <v>0.33390202291006305</v>
      </c>
      <c r="BP125" s="4">
        <f t="shared" si="479"/>
        <v>0.23912465882466286</v>
      </c>
      <c r="BQ125" s="4">
        <f t="shared" si="480"/>
        <v>0.15596506382570338</v>
      </c>
      <c r="BR125" s="4">
        <f t="shared" si="481"/>
        <v>5.4569611843976032E-2</v>
      </c>
      <c r="BS125" s="4">
        <f t="shared" si="482"/>
        <v>0.20018841262364551</v>
      </c>
      <c r="BT125" s="4">
        <f t="shared" si="483"/>
        <v>0.22910043014774861</v>
      </c>
      <c r="BU125" s="4">
        <f t="shared" si="484"/>
        <v>0.27397260273972601</v>
      </c>
      <c r="BV125" s="4">
        <f t="shared" si="485"/>
        <v>0.36246940942882167</v>
      </c>
      <c r="BW125" s="4">
        <f t="shared" si="486"/>
        <v>0.3448827170362922</v>
      </c>
      <c r="BX125" s="4">
        <f t="shared" si="487"/>
        <v>0.17688278114157374</v>
      </c>
      <c r="BY125" s="4">
        <f t="shared" si="488"/>
        <v>0.10584155294329434</v>
      </c>
      <c r="BZ125" s="4">
        <f t="shared" si="489"/>
        <v>-0.25070510811657643</v>
      </c>
      <c r="CA125" s="4">
        <f t="shared" si="490"/>
        <v>-0.78960830979336361</v>
      </c>
      <c r="CB125" s="4">
        <f t="shared" si="491"/>
        <v>-0.99926557318674536</v>
      </c>
      <c r="CC125" s="4">
        <f t="shared" si="492"/>
        <v>-1.0944610944610955</v>
      </c>
      <c r="CD125" s="4">
        <f t="shared" si="493"/>
        <v>-0.98376226875932915</v>
      </c>
      <c r="CE125" s="4">
        <f t="shared" si="494"/>
        <v>-0.79241122697413846</v>
      </c>
      <c r="CF125" s="4">
        <f t="shared" si="495"/>
        <v>-0.40636083902943004</v>
      </c>
      <c r="CG125" s="4">
        <f t="shared" si="496"/>
        <v>-0.32523799349523963</v>
      </c>
      <c r="CH125" s="4">
        <f t="shared" si="497"/>
        <v>-6.9328233325365418E-2</v>
      </c>
      <c r="CI125" s="4">
        <f t="shared" si="498"/>
        <v>0.16566228902066907</v>
      </c>
      <c r="CJ125" s="4">
        <f t="shared" si="499"/>
        <v>0.18168778388716236</v>
      </c>
      <c r="CK125" s="4">
        <f t="shared" si="500"/>
        <v>0.21228384019081811</v>
      </c>
      <c r="CL125" s="4">
        <f t="shared" si="501"/>
        <v>0.1138438915636952</v>
      </c>
      <c r="CM125" s="4">
        <f t="shared" si="502"/>
        <v>0.14895025534329698</v>
      </c>
      <c r="CN125" s="4">
        <f t="shared" si="503"/>
        <v>0.20438367749665171</v>
      </c>
      <c r="CO125" s="4">
        <f t="shared" si="504"/>
        <v>0.27568161110202366</v>
      </c>
      <c r="CP125" s="4">
        <f t="shared" si="505"/>
        <v>0.33686460366136534</v>
      </c>
      <c r="CQ125" s="4">
        <f t="shared" si="506"/>
        <v>0.38791909116098633</v>
      </c>
      <c r="CR125" s="4">
        <f t="shared" si="507"/>
        <v>0.35015447991761367</v>
      </c>
      <c r="CS125" s="4">
        <f t="shared" si="508"/>
        <v>0.37141685275486647</v>
      </c>
      <c r="CT125" s="4">
        <f t="shared" si="509"/>
        <v>0.4491896528373448</v>
      </c>
      <c r="CU125" s="4">
        <f t="shared" si="510"/>
        <v>0.37884731780581837</v>
      </c>
      <c r="CV125" s="4">
        <f t="shared" si="511"/>
        <v>0.2718420642171136</v>
      </c>
      <c r="CW125" s="4">
        <f t="shared" si="512"/>
        <v>0.29226170707406124</v>
      </c>
      <c r="CX125" s="4">
        <f t="shared" si="513"/>
        <v>0.19753736748534872</v>
      </c>
      <c r="CY125" s="4">
        <f t="shared" si="514"/>
        <v>0.25511872833126337</v>
      </c>
      <c r="CZ125" s="4">
        <f t="shared" si="515"/>
        <v>0.34134145015762746</v>
      </c>
      <c r="DA125" s="4">
        <f t="shared" si="516"/>
        <v>0.30747398297067402</v>
      </c>
      <c r="DB125" s="4">
        <f t="shared" si="517"/>
        <v>0.25414860218268609</v>
      </c>
      <c r="DC125" s="4">
        <f t="shared" si="518"/>
        <v>0.1589757720923328</v>
      </c>
      <c r="DD125" s="4">
        <f t="shared" si="519"/>
        <v>0.1682510305375618</v>
      </c>
      <c r="DE125" s="4">
        <f t="shared" si="520"/>
        <v>8.9574002708050396E-2</v>
      </c>
      <c r="DF125" s="4">
        <f t="shared" si="521"/>
        <v>0.14064988520487612</v>
      </c>
      <c r="DG125" s="4">
        <f t="shared" si="522"/>
        <v>0.18463053378738786</v>
      </c>
      <c r="DH125" s="4">
        <f t="shared" si="523"/>
        <v>0.14022110225979401</v>
      </c>
      <c r="DI125" s="4">
        <f t="shared" si="524"/>
        <v>0.15143560957880622</v>
      </c>
      <c r="DJ125" s="4">
        <f t="shared" si="525"/>
        <v>9.6408773198360276E-2</v>
      </c>
      <c r="DK125" s="4">
        <f t="shared" si="526"/>
        <v>0.10382557303729681</v>
      </c>
      <c r="DL125" s="4">
        <f t="shared" si="527"/>
        <v>-5.9421237150137536E-3</v>
      </c>
      <c r="DM125" s="4">
        <f t="shared" si="528"/>
        <v>-2.3681717713924702E-2</v>
      </c>
      <c r="DN125" s="4">
        <f t="shared" si="529"/>
        <v>-7.0663054999409294E-2</v>
      </c>
      <c r="DO125" s="4">
        <f t="shared" si="530"/>
        <v>-1.1690892794512096E-2</v>
      </c>
      <c r="DP125" s="4">
        <f t="shared" si="531"/>
        <v>-8.9289180480607397E-2</v>
      </c>
      <c r="DQ125" s="4">
        <f t="shared" si="532"/>
        <v>-0.17386264850767855</v>
      </c>
      <c r="DR125" s="4">
        <f t="shared" si="533"/>
        <v>-0.13230810530958437</v>
      </c>
      <c r="DS125" s="4">
        <f t="shared" si="534"/>
        <v>-0.26566770512795929</v>
      </c>
      <c r="DT125" s="4">
        <f t="shared" si="535"/>
        <v>-1.5435376213592245</v>
      </c>
      <c r="DU125" s="4">
        <f t="shared" si="536"/>
        <v>-0.73731332054320253</v>
      </c>
      <c r="DV125" s="4">
        <f t="shared" si="537"/>
        <v>-0.48513683106374228</v>
      </c>
      <c r="DW125" s="4">
        <f t="shared" si="538"/>
        <v>-0.33090915889248235</v>
      </c>
      <c r="DX125" s="4">
        <f t="shared" si="539"/>
        <v>1.4436857191030166</v>
      </c>
      <c r="DY125" s="4">
        <f t="shared" si="540"/>
        <v>0.70413911339701185</v>
      </c>
      <c r="DZ125" s="4">
        <f t="shared" si="541"/>
        <v>0.56224087369804421</v>
      </c>
      <c r="EA125" s="4">
        <f t="shared" si="542"/>
        <v>-4.6585108968647232E-2</v>
      </c>
      <c r="EB125" s="4">
        <f t="shared" si="543"/>
        <v>-0.24772255074316696</v>
      </c>
      <c r="EC125" s="4">
        <f t="shared" si="544"/>
        <v>-0.28165708250205507</v>
      </c>
      <c r="ED125" s="4">
        <f t="shared" si="545"/>
        <v>-0.46822229045133418</v>
      </c>
      <c r="EE125" s="4">
        <f t="shared" si="546"/>
        <v>0.14343635250917908</v>
      </c>
      <c r="EF125" s="4">
        <f t="shared" si="547"/>
        <v>9.6739315996130726E-2</v>
      </c>
      <c r="EG125" s="4">
        <f t="shared" si="548"/>
        <v>-5.2460982144531453E-2</v>
      </c>
      <c r="EH125" s="4">
        <f t="shared" si="549"/>
        <v>-4.6902555251210828E-2</v>
      </c>
      <c r="EI125" s="4">
        <f t="shared" si="550"/>
        <v>-0.17983589974148526</v>
      </c>
      <c r="EJ125" s="4">
        <f t="shared" si="551"/>
        <v>-0.13843678676993332</v>
      </c>
      <c r="EK125" s="4">
        <f t="shared" si="552"/>
        <v>-7.3154261704680659E-2</v>
      </c>
      <c r="EL125" s="4">
        <f t="shared" si="553"/>
        <v>-0.12559281684068327</v>
      </c>
      <c r="EM125" s="4">
        <f t="shared" si="554"/>
        <v>-0.11181930001118305</v>
      </c>
      <c r="EN125" s="4">
        <f t="shared" si="555"/>
        <v>-0.15219005196733362</v>
      </c>
      <c r="EO125" s="10">
        <f t="shared" si="556"/>
        <v>-0.15208530016104971</v>
      </c>
      <c r="EP125" s="10">
        <f t="shared" si="557"/>
        <v>1.7460852626058797E-2</v>
      </c>
      <c r="EQ125" s="10">
        <f t="shared" si="558"/>
        <v>-2.3953327474324237E-3</v>
      </c>
      <c r="ER125" s="10">
        <f t="shared" si="559"/>
        <v>7.0946515943986557E-2</v>
      </c>
      <c r="ES125" s="10">
        <f t="shared" si="560"/>
        <v>0.20558799538353317</v>
      </c>
      <c r="ET125" s="10">
        <f t="shared" si="561"/>
        <v>0.24432431220556686</v>
      </c>
      <c r="EU125" s="10">
        <f t="shared" si="562"/>
        <v>0.27775016169372335</v>
      </c>
      <c r="EV125" s="10">
        <f t="shared" si="563"/>
        <v>0.285913602182579</v>
      </c>
      <c r="EW125" s="10">
        <f t="shared" si="564"/>
        <v>0.2472121508413872</v>
      </c>
      <c r="EX125" s="10">
        <f t="shared" si="565"/>
        <v>0.18717866102679598</v>
      </c>
      <c r="EY125" s="10">
        <f t="shared" si="566"/>
        <v>9.2814226610331382E-2</v>
      </c>
      <c r="EZ125" s="10">
        <f t="shared" si="567"/>
        <v>6.1245304772995612E-2</v>
      </c>
      <c r="FA125" s="10">
        <f t="shared" si="568"/>
        <v>3.6395641258875081E-2</v>
      </c>
      <c r="FB125" s="10">
        <f t="shared" si="569"/>
        <v>4.7083620400904969E-2</v>
      </c>
      <c r="FC125" s="10">
        <f t="shared" si="570"/>
        <v>7.6023131285912676E-2</v>
      </c>
      <c r="FD125" s="10">
        <f t="shared" si="571"/>
        <v>6.5982666948503771E-2</v>
      </c>
      <c r="FE125" s="10">
        <f t="shared" si="572"/>
        <v>5.2701826434669204E-2</v>
      </c>
      <c r="FF125" s="10">
        <f t="shared" si="573"/>
        <v>3.780814065619699E-2</v>
      </c>
      <c r="FG125" s="10">
        <f t="shared" si="574"/>
        <v>4.6154986242109272E-2</v>
      </c>
      <c r="FH125" s="10">
        <f t="shared" si="575"/>
        <v>5.2685656704759873E-2</v>
      </c>
      <c r="FI125" s="10">
        <f t="shared" si="576"/>
        <v>6.1819965697687863E-2</v>
      </c>
      <c r="FJ125" s="10">
        <f t="shared" si="577"/>
        <v>6.1668935524349898E-2</v>
      </c>
    </row>
    <row r="126" spans="2:166" x14ac:dyDescent="0.2">
      <c r="B126" t="str">
        <f t="shared" si="578"/>
        <v xml:space="preserve">   Transportation and public utilities</v>
      </c>
      <c r="C126" s="4"/>
      <c r="D126" s="4"/>
      <c r="E126" s="4"/>
      <c r="F126" s="4"/>
      <c r="G126" s="4">
        <f t="shared" si="418"/>
        <v>0.23678698278741078</v>
      </c>
      <c r="H126" s="4">
        <f t="shared" si="419"/>
        <v>1.2031160706241681E-2</v>
      </c>
      <c r="I126" s="4">
        <f t="shared" si="420"/>
        <v>6.2481404343938701E-2</v>
      </c>
      <c r="J126" s="4">
        <f t="shared" si="421"/>
        <v>9.5934764360239913E-2</v>
      </c>
      <c r="K126" s="4">
        <f t="shared" si="422"/>
        <v>-0.10825765321465416</v>
      </c>
      <c r="L126" s="4">
        <f t="shared" si="423"/>
        <v>-5.9930480642466671E-2</v>
      </c>
      <c r="M126" s="4">
        <f t="shared" si="424"/>
        <v>-0.21147316375767147</v>
      </c>
      <c r="N126" s="4">
        <f t="shared" si="425"/>
        <v>-0.17294847328243465</v>
      </c>
      <c r="O126" s="4">
        <f t="shared" si="426"/>
        <v>-2.3672140849236054E-2</v>
      </c>
      <c r="P126" s="4">
        <f t="shared" si="427"/>
        <v>-0.11811604901815984</v>
      </c>
      <c r="Q126" s="4">
        <f t="shared" si="428"/>
        <v>-2.0680690144170382E-2</v>
      </c>
      <c r="R126" s="4">
        <f t="shared" si="429"/>
        <v>-0.20644095788604089</v>
      </c>
      <c r="S126" s="4">
        <f t="shared" si="430"/>
        <v>-6.180469715698373E-2</v>
      </c>
      <c r="T126" s="4">
        <f t="shared" si="431"/>
        <v>2.6379810651576244E-2</v>
      </c>
      <c r="U126" s="4">
        <f t="shared" si="432"/>
        <v>-2.5995782906327258E-2</v>
      </c>
      <c r="V126" s="4">
        <f t="shared" si="433"/>
        <v>0.25204419565660913</v>
      </c>
      <c r="W126" s="4">
        <f t="shared" si="434"/>
        <v>-8.7509480193719378E-3</v>
      </c>
      <c r="X126" s="4">
        <f t="shared" si="435"/>
        <v>2.9028418822169412E-3</v>
      </c>
      <c r="Y126" s="4">
        <f t="shared" si="436"/>
        <v>6.9348127600557349E-2</v>
      </c>
      <c r="Z126" s="4">
        <f t="shared" si="437"/>
        <v>3.7230081906208391E-2</v>
      </c>
      <c r="AA126" s="4">
        <f t="shared" si="438"/>
        <v>0.17616639199864692</v>
      </c>
      <c r="AB126" s="4">
        <f t="shared" si="439"/>
        <v>2.8390540271965626E-2</v>
      </c>
      <c r="AC126" s="4">
        <f t="shared" si="440"/>
        <v>0.14434506962525973</v>
      </c>
      <c r="AD126" s="4">
        <f t="shared" si="441"/>
        <v>0.28798722591313153</v>
      </c>
      <c r="AE126" s="4">
        <f t="shared" si="442"/>
        <v>0.18924108757964803</v>
      </c>
      <c r="AF126" s="4">
        <f t="shared" si="443"/>
        <v>0.37265023325143781</v>
      </c>
      <c r="AG126" s="4">
        <f t="shared" si="444"/>
        <v>3.2718944268727672E-2</v>
      </c>
      <c r="AH126" s="4">
        <f t="shared" si="445"/>
        <v>-0.21462105969148251</v>
      </c>
      <c r="AI126" s="4">
        <f t="shared" si="446"/>
        <v>0.14056863993210578</v>
      </c>
      <c r="AJ126" s="4">
        <f t="shared" si="447"/>
        <v>0.14819051580699225</v>
      </c>
      <c r="AK126" s="4">
        <f t="shared" si="448"/>
        <v>0.23907455012853676</v>
      </c>
      <c r="AL126" s="4">
        <f t="shared" si="449"/>
        <v>0.42028508494316796</v>
      </c>
      <c r="AM126" s="4">
        <f t="shared" si="450"/>
        <v>0.10798864863507153</v>
      </c>
      <c r="AN126" s="4">
        <f t="shared" si="451"/>
        <v>2.4761668936577699E-3</v>
      </c>
      <c r="AO126" s="4">
        <f t="shared" si="452"/>
        <v>-3.6821562707114078E-2</v>
      </c>
      <c r="AP126" s="4">
        <f t="shared" si="453"/>
        <v>7.0624908674693898E-2</v>
      </c>
      <c r="AQ126" s="4">
        <f t="shared" si="454"/>
        <v>-5.5841507235112942E-2</v>
      </c>
      <c r="AR126" s="4">
        <f t="shared" si="455"/>
        <v>-3.6266924564810801E-2</v>
      </c>
      <c r="AS126" s="4">
        <f t="shared" si="456"/>
        <v>-4.5556994197470814E-2</v>
      </c>
      <c r="AT126" s="4">
        <f t="shared" si="457"/>
        <v>-4.9997619161011357E-2</v>
      </c>
      <c r="AU126" s="4">
        <f t="shared" si="458"/>
        <v>2.6092938302069622E-2</v>
      </c>
      <c r="AV126" s="4">
        <f t="shared" si="459"/>
        <v>-4.9507284643292973E-2</v>
      </c>
      <c r="AW126" s="4">
        <f t="shared" si="460"/>
        <v>-0.1314461422904607</v>
      </c>
      <c r="AX126" s="4">
        <f t="shared" si="461"/>
        <v>-0.35244964171509019</v>
      </c>
      <c r="AY126" s="4">
        <f t="shared" si="462"/>
        <v>-0.31470173790513684</v>
      </c>
      <c r="AZ126" s="4">
        <f t="shared" si="463"/>
        <v>-0.30017963505721662</v>
      </c>
      <c r="BA126" s="4">
        <f t="shared" si="464"/>
        <v>-0.1862553130521884</v>
      </c>
      <c r="BB126" s="4">
        <f t="shared" si="465"/>
        <v>-6.7969413763819445E-2</v>
      </c>
      <c r="BC126" s="4">
        <f t="shared" si="466"/>
        <v>-5.6533280896664387E-2</v>
      </c>
      <c r="BD126" s="4">
        <f t="shared" si="467"/>
        <v>-8.8981165653270397E-2</v>
      </c>
      <c r="BE126" s="4">
        <f t="shared" si="468"/>
        <v>-8.8724584103519244E-2</v>
      </c>
      <c r="BF126" s="4">
        <f t="shared" si="469"/>
        <v>-6.6750723132823223E-2</v>
      </c>
      <c r="BG126" s="4">
        <f t="shared" si="470"/>
        <v>-9.1770425120283189E-2</v>
      </c>
      <c r="BH126" s="4">
        <f t="shared" si="471"/>
        <v>-9.9542106310830849E-3</v>
      </c>
      <c r="BI126" s="4">
        <f t="shared" si="472"/>
        <v>3.2361653929458424E-2</v>
      </c>
      <c r="BJ126" s="4">
        <f t="shared" si="473"/>
        <v>6.2079411983815565E-2</v>
      </c>
      <c r="BK126" s="4">
        <f t="shared" si="474"/>
        <v>4.2223436490968991E-2</v>
      </c>
      <c r="BL126" s="4">
        <f t="shared" si="475"/>
        <v>-4.9453538400664972E-2</v>
      </c>
      <c r="BM126" s="4">
        <f t="shared" si="476"/>
        <v>-7.6418675738308739E-2</v>
      </c>
      <c r="BN126" s="4">
        <f t="shared" si="477"/>
        <v>-8.0773467139894514E-2</v>
      </c>
      <c r="BO126" s="4">
        <f t="shared" si="478"/>
        <v>4.8744820862871704E-3</v>
      </c>
      <c r="BP126" s="4">
        <f t="shared" si="479"/>
        <v>3.1400207724443588E-2</v>
      </c>
      <c r="BQ126" s="4">
        <f t="shared" si="480"/>
        <v>8.1581725693444532E-2</v>
      </c>
      <c r="BR126" s="4">
        <f t="shared" si="481"/>
        <v>4.0334060928174681E-2</v>
      </c>
      <c r="BS126" s="4">
        <f t="shared" si="482"/>
        <v>5.4168629298172698E-2</v>
      </c>
      <c r="BT126" s="4">
        <f t="shared" si="483"/>
        <v>8.4159341686929276E-2</v>
      </c>
      <c r="BU126" s="4">
        <f t="shared" si="484"/>
        <v>9.7515672161586769E-2</v>
      </c>
      <c r="BV126" s="4">
        <f t="shared" si="485"/>
        <v>0.10158378353417327</v>
      </c>
      <c r="BW126" s="4">
        <f t="shared" si="486"/>
        <v>3.1975881049719976E-2</v>
      </c>
      <c r="BX126" s="4">
        <f t="shared" si="487"/>
        <v>-1.7424889569428122E-14</v>
      </c>
      <c r="BY126" s="4">
        <f t="shared" si="488"/>
        <v>-5.4046750439114499E-2</v>
      </c>
      <c r="BZ126" s="4">
        <f t="shared" si="489"/>
        <v>-0.1208756771276286</v>
      </c>
      <c r="CA126" s="4">
        <f t="shared" si="490"/>
        <v>-0.13790342311884693</v>
      </c>
      <c r="CB126" s="4">
        <f t="shared" si="491"/>
        <v>-0.26483875993143691</v>
      </c>
      <c r="CC126" s="4">
        <f t="shared" si="492"/>
        <v>-0.2752802752802771</v>
      </c>
      <c r="CD126" s="4">
        <f t="shared" si="493"/>
        <v>-0.26233660500248762</v>
      </c>
      <c r="CE126" s="4">
        <f t="shared" si="494"/>
        <v>-0.22279388120723084</v>
      </c>
      <c r="CF126" s="4">
        <f t="shared" si="495"/>
        <v>-9.1607356775435508E-2</v>
      </c>
      <c r="CG126" s="4">
        <f t="shared" si="496"/>
        <v>-3.7983999240326922E-2</v>
      </c>
      <c r="CH126" s="4">
        <f t="shared" si="497"/>
        <v>2.1515658618214275E-2</v>
      </c>
      <c r="CI126" s="4">
        <f t="shared" si="498"/>
        <v>7.4427984922343871E-2</v>
      </c>
      <c r="CJ126" s="4">
        <f t="shared" si="499"/>
        <v>0.10757829309107798</v>
      </c>
      <c r="CK126" s="4">
        <f t="shared" si="500"/>
        <v>0.1025641025641001</v>
      </c>
      <c r="CL126" s="4">
        <f t="shared" si="501"/>
        <v>0.10198515285914203</v>
      </c>
      <c r="CM126" s="4">
        <f t="shared" si="502"/>
        <v>7.0928693020610584E-2</v>
      </c>
      <c r="CN126" s="4">
        <f t="shared" si="503"/>
        <v>6.8127892498885678E-2</v>
      </c>
      <c r="CO126" s="4">
        <f t="shared" si="504"/>
        <v>7.0088545195556321E-3</v>
      </c>
      <c r="CP126" s="4">
        <f t="shared" si="505"/>
        <v>5.8080104079559776E-2</v>
      </c>
      <c r="CQ126" s="4">
        <f t="shared" si="506"/>
        <v>1.8472337674325417E-2</v>
      </c>
      <c r="CR126" s="4">
        <f t="shared" si="507"/>
        <v>4.8060418812235751E-2</v>
      </c>
      <c r="CS126" s="4">
        <f t="shared" si="508"/>
        <v>8.4309346944329941E-2</v>
      </c>
      <c r="CT126" s="4">
        <f t="shared" si="509"/>
        <v>0.12640512843661958</v>
      </c>
      <c r="CU126" s="4">
        <f t="shared" si="510"/>
        <v>0.22417001053600821</v>
      </c>
      <c r="CV126" s="4">
        <f t="shared" si="511"/>
        <v>0.24287528688251425</v>
      </c>
      <c r="CW126" s="4">
        <f t="shared" si="512"/>
        <v>0.23912321487879137</v>
      </c>
      <c r="CX126" s="4">
        <f t="shared" si="513"/>
        <v>0.25240885845351463</v>
      </c>
      <c r="CY126" s="4">
        <f t="shared" si="514"/>
        <v>0.22677220296112141</v>
      </c>
      <c r="CZ126" s="4">
        <f t="shared" si="515"/>
        <v>0.17175779976083821</v>
      </c>
      <c r="DA126" s="4">
        <f t="shared" si="516"/>
        <v>0.16556291390728842</v>
      </c>
      <c r="DB126" s="4">
        <f t="shared" si="517"/>
        <v>0.19648463362023313</v>
      </c>
      <c r="DC126" s="4">
        <f t="shared" si="518"/>
        <v>0.15685609513109727</v>
      </c>
      <c r="DD126" s="4">
        <f t="shared" si="519"/>
        <v>0.20400437452679515</v>
      </c>
      <c r="DE126" s="4">
        <f t="shared" si="520"/>
        <v>0.22081033225704608</v>
      </c>
      <c r="DF126" s="4">
        <f t="shared" si="521"/>
        <v>0.19029102115952637</v>
      </c>
      <c r="DG126" s="4">
        <f t="shared" si="522"/>
        <v>0.22360809092026276</v>
      </c>
      <c r="DH126" s="4">
        <f t="shared" si="523"/>
        <v>0.21337993822141629</v>
      </c>
      <c r="DI126" s="4">
        <f t="shared" si="524"/>
        <v>0.18979929733877116</v>
      </c>
      <c r="DJ126" s="4">
        <f t="shared" si="525"/>
        <v>0.2149112235880134</v>
      </c>
      <c r="DK126" s="4">
        <f t="shared" si="526"/>
        <v>0.18968133535661541</v>
      </c>
      <c r="DL126" s="4">
        <f t="shared" si="527"/>
        <v>0.13666884544535515</v>
      </c>
      <c r="DM126" s="4">
        <f t="shared" si="528"/>
        <v>8.0912535522591769E-2</v>
      </c>
      <c r="DN126" s="4">
        <f t="shared" si="529"/>
        <v>0.10599458249912815</v>
      </c>
      <c r="DO126" s="4">
        <f t="shared" si="530"/>
        <v>8.3784731694003911E-2</v>
      </c>
      <c r="DP126" s="4">
        <f t="shared" si="531"/>
        <v>0.11646414845297348</v>
      </c>
      <c r="DQ126" s="4">
        <f t="shared" si="532"/>
        <v>0.17965807012459403</v>
      </c>
      <c r="DR126" s="4">
        <f t="shared" si="533"/>
        <v>0.14381315794519473</v>
      </c>
      <c r="DS126" s="4">
        <f t="shared" si="534"/>
        <v>0.16628122551173763</v>
      </c>
      <c r="DT126" s="4">
        <f t="shared" si="535"/>
        <v>-0.24651092233008598</v>
      </c>
      <c r="DU126" s="4">
        <f t="shared" si="536"/>
        <v>-0.25015987661287004</v>
      </c>
      <c r="DV126" s="4">
        <f t="shared" si="537"/>
        <v>-0.19480397849663558</v>
      </c>
      <c r="DW126" s="4">
        <f t="shared" si="538"/>
        <v>-0.21312793284600876</v>
      </c>
      <c r="DX126" s="4">
        <f t="shared" si="539"/>
        <v>6.5334682178382994E-2</v>
      </c>
      <c r="DY126" s="4">
        <f t="shared" si="540"/>
        <v>0.1306229079924851</v>
      </c>
      <c r="DZ126" s="4">
        <f t="shared" si="541"/>
        <v>0.22449185964200763</v>
      </c>
      <c r="EA126" s="4">
        <f t="shared" si="542"/>
        <v>0.37065543222880737</v>
      </c>
      <c r="EB126" s="4">
        <f t="shared" si="543"/>
        <v>0.43351446380054842</v>
      </c>
      <c r="EC126" s="4">
        <f t="shared" si="544"/>
        <v>0.42639752767671868</v>
      </c>
      <c r="ED126" s="4">
        <f t="shared" si="545"/>
        <v>0.2590574147989107</v>
      </c>
      <c r="EE126" s="4">
        <f t="shared" si="546"/>
        <v>0.12239902080784681</v>
      </c>
      <c r="EF126" s="4">
        <f t="shared" si="547"/>
        <v>6.2596027997492712E-2</v>
      </c>
      <c r="EG126" s="4">
        <f t="shared" si="548"/>
        <v>-1.3115245536131654E-2</v>
      </c>
      <c r="EH126" s="4">
        <f t="shared" si="549"/>
        <v>-3.9398146411030371E-2</v>
      </c>
      <c r="EI126" s="4">
        <f t="shared" si="550"/>
        <v>-4.3085684313069132E-2</v>
      </c>
      <c r="EJ126" s="4">
        <f t="shared" si="551"/>
        <v>1.1224604332696193E-2</v>
      </c>
      <c r="EK126" s="4">
        <f t="shared" si="552"/>
        <v>5.2521008403369318E-2</v>
      </c>
      <c r="EL126" s="4">
        <f t="shared" si="553"/>
        <v>0.14621253303841955</v>
      </c>
      <c r="EM126" s="4">
        <f t="shared" si="554"/>
        <v>5.9636960005960651E-2</v>
      </c>
      <c r="EN126" s="4">
        <f t="shared" si="555"/>
        <v>-3.5263548626579537E-2</v>
      </c>
      <c r="EO126" s="10">
        <f t="shared" si="556"/>
        <v>-8.5337183691780197E-5</v>
      </c>
      <c r="EP126" s="10">
        <f t="shared" si="557"/>
        <v>-8.7553944706681264E-2</v>
      </c>
      <c r="EQ126" s="10">
        <f t="shared" si="558"/>
        <v>1.3324108528578189E-2</v>
      </c>
      <c r="ER126" s="10">
        <f t="shared" si="559"/>
        <v>0.17638171831355492</v>
      </c>
      <c r="ES126" s="10">
        <f t="shared" si="560"/>
        <v>0.12325160820283251</v>
      </c>
      <c r="ET126" s="10">
        <f t="shared" si="561"/>
        <v>7.95966695532032E-2</v>
      </c>
      <c r="EU126" s="10">
        <f t="shared" si="562"/>
        <v>0.10288300746974688</v>
      </c>
      <c r="EV126" s="10">
        <f t="shared" si="563"/>
        <v>0.11066189968113388</v>
      </c>
      <c r="EW126" s="10">
        <f t="shared" si="564"/>
        <v>9.1111954182160851E-2</v>
      </c>
      <c r="EX126" s="10">
        <f t="shared" si="565"/>
        <v>7.3892198089384895E-2</v>
      </c>
      <c r="EY126" s="10">
        <f t="shared" si="566"/>
        <v>7.9488857461592108E-2</v>
      </c>
      <c r="EZ126" s="10">
        <f t="shared" si="567"/>
        <v>7.5993012111645789E-2</v>
      </c>
      <c r="FA126" s="10">
        <f t="shared" si="568"/>
        <v>6.6188634906838059E-2</v>
      </c>
      <c r="FB126" s="10">
        <f t="shared" si="569"/>
        <v>6.4170971545588915E-2</v>
      </c>
      <c r="FC126" s="10">
        <f t="shared" si="570"/>
        <v>5.6323833656412393E-2</v>
      </c>
      <c r="FD126" s="10">
        <f t="shared" si="571"/>
        <v>5.388747066443364E-2</v>
      </c>
      <c r="FE126" s="10">
        <f t="shared" si="572"/>
        <v>5.2351129363449135E-2</v>
      </c>
      <c r="FF126" s="10">
        <f t="shared" si="573"/>
        <v>5.0092284618045928E-2</v>
      </c>
      <c r="FG126" s="10">
        <f t="shared" si="574"/>
        <v>4.8582217630291753E-2</v>
      </c>
      <c r="FH126" s="10">
        <f t="shared" si="575"/>
        <v>4.6788504032540944E-2</v>
      </c>
      <c r="FI126" s="10">
        <f t="shared" si="576"/>
        <v>4.5836240346802948E-2</v>
      </c>
      <c r="FJ126" s="10">
        <f t="shared" si="577"/>
        <v>4.2865444853985739E-2</v>
      </c>
    </row>
    <row r="127" spans="2:166" x14ac:dyDescent="0.2">
      <c r="B127" t="str">
        <f t="shared" si="578"/>
        <v xml:space="preserve">   Information</v>
      </c>
      <c r="C127" s="4"/>
      <c r="D127" s="4"/>
      <c r="E127" s="4"/>
      <c r="F127" s="4"/>
      <c r="G127" s="4">
        <f t="shared" si="418"/>
        <v>4.5535958228347495E-2</v>
      </c>
      <c r="H127" s="4">
        <f t="shared" si="419"/>
        <v>0.12031160706229144</v>
      </c>
      <c r="I127" s="4">
        <f t="shared" si="420"/>
        <v>0.12793811365665003</v>
      </c>
      <c r="J127" s="4">
        <f t="shared" si="421"/>
        <v>0.23983691090058779</v>
      </c>
      <c r="K127" s="4">
        <f t="shared" si="422"/>
        <v>0.22252962049678265</v>
      </c>
      <c r="L127" s="4">
        <f t="shared" si="423"/>
        <v>0.17679491789524199</v>
      </c>
      <c r="M127" s="4">
        <f t="shared" si="424"/>
        <v>0.16679573479478152</v>
      </c>
      <c r="N127" s="4">
        <f t="shared" si="425"/>
        <v>0.16400286259541991</v>
      </c>
      <c r="O127" s="4">
        <f t="shared" si="426"/>
        <v>0.19529516200621327</v>
      </c>
      <c r="P127" s="4">
        <f t="shared" si="427"/>
        <v>0.24804370293813663</v>
      </c>
      <c r="Q127" s="4">
        <f t="shared" si="428"/>
        <v>0.32498227369416172</v>
      </c>
      <c r="R127" s="4">
        <f t="shared" si="429"/>
        <v>0.22413589713341986</v>
      </c>
      <c r="S127" s="4">
        <f t="shared" si="430"/>
        <v>0.20895873800694595</v>
      </c>
      <c r="T127" s="4">
        <f t="shared" si="431"/>
        <v>0.19345194477826361</v>
      </c>
      <c r="U127" s="4">
        <f t="shared" si="432"/>
        <v>9.5317870656538364E-2</v>
      </c>
      <c r="V127" s="4">
        <f t="shared" si="433"/>
        <v>0.36927405410157949</v>
      </c>
      <c r="W127" s="4">
        <f t="shared" si="434"/>
        <v>0.37045679948661098</v>
      </c>
      <c r="X127" s="4">
        <f t="shared" si="435"/>
        <v>0.46155185927022507</v>
      </c>
      <c r="Y127" s="4">
        <f t="shared" si="436"/>
        <v>0.56056403143781752</v>
      </c>
      <c r="Z127" s="4">
        <f t="shared" si="437"/>
        <v>0.48399106478034243</v>
      </c>
      <c r="AA127" s="4">
        <f t="shared" si="438"/>
        <v>0.47451270102858373</v>
      </c>
      <c r="AB127" s="4">
        <f t="shared" si="439"/>
        <v>0.43437526616131511</v>
      </c>
      <c r="AC127" s="4">
        <f t="shared" si="440"/>
        <v>0.283029548284841</v>
      </c>
      <c r="AD127" s="4">
        <f t="shared" si="441"/>
        <v>0.19674374839611142</v>
      </c>
      <c r="AE127" s="4">
        <f t="shared" si="442"/>
        <v>0.23376840230428794</v>
      </c>
      <c r="AF127" s="4">
        <f t="shared" si="443"/>
        <v>0.22359013995086541</v>
      </c>
      <c r="AG127" s="4">
        <f t="shared" si="444"/>
        <v>0.3926273312247795</v>
      </c>
      <c r="AH127" s="4">
        <f t="shared" si="445"/>
        <v>0.34875922199865861</v>
      </c>
      <c r="AI127" s="4">
        <f t="shared" si="446"/>
        <v>0.32887757267133561</v>
      </c>
      <c r="AJ127" s="4">
        <f t="shared" si="447"/>
        <v>0.26518302828618923</v>
      </c>
      <c r="AK127" s="4">
        <f t="shared" si="448"/>
        <v>0.24421593830334151</v>
      </c>
      <c r="AL127" s="4">
        <f t="shared" si="449"/>
        <v>0.29369319188799176</v>
      </c>
      <c r="AM127" s="4">
        <f t="shared" si="450"/>
        <v>0.43697732238378606</v>
      </c>
      <c r="AN127" s="4">
        <f t="shared" si="451"/>
        <v>0.46056704221864592</v>
      </c>
      <c r="AO127" s="4">
        <f t="shared" si="452"/>
        <v>0.62842133686820356</v>
      </c>
      <c r="AP127" s="4">
        <f t="shared" si="453"/>
        <v>0.58691734450343469</v>
      </c>
      <c r="AQ127" s="4">
        <f t="shared" si="454"/>
        <v>0.70408856948625886</v>
      </c>
      <c r="AR127" s="4">
        <f t="shared" si="455"/>
        <v>0.84864603481624756</v>
      </c>
      <c r="AS127" s="4">
        <f t="shared" si="456"/>
        <v>0.82242363209130653</v>
      </c>
      <c r="AT127" s="4">
        <f t="shared" si="457"/>
        <v>0.87138707680586702</v>
      </c>
      <c r="AU127" s="4">
        <f t="shared" si="458"/>
        <v>0.54320753374291242</v>
      </c>
      <c r="AV127" s="4">
        <f t="shared" si="459"/>
        <v>0.22867650525720221</v>
      </c>
      <c r="AW127" s="4">
        <f t="shared" si="460"/>
        <v>-0.13848789991315269</v>
      </c>
      <c r="AX127" s="4">
        <f t="shared" si="461"/>
        <v>-0.28009243050206667</v>
      </c>
      <c r="AY127" s="4">
        <f t="shared" si="462"/>
        <v>-0.38515735086895247</v>
      </c>
      <c r="AZ127" s="4">
        <f t="shared" si="463"/>
        <v>-0.31199773092559252</v>
      </c>
      <c r="BA127" s="4">
        <f t="shared" si="464"/>
        <v>-0.22923730837193645</v>
      </c>
      <c r="BB127" s="4">
        <f t="shared" si="465"/>
        <v>-0.1917708459764528</v>
      </c>
      <c r="BC127" s="4">
        <f t="shared" si="466"/>
        <v>-0.13027234293579665</v>
      </c>
      <c r="BD127" s="4">
        <f t="shared" si="467"/>
        <v>-0.13347174847990617</v>
      </c>
      <c r="BE127" s="4">
        <f t="shared" si="468"/>
        <v>-8.133086876155321E-2</v>
      </c>
      <c r="BF127" s="4">
        <f t="shared" si="469"/>
        <v>-3.2139237063956522E-2</v>
      </c>
      <c r="BG127" s="4">
        <f t="shared" si="470"/>
        <v>3.9684508160126503E-2</v>
      </c>
      <c r="BH127" s="4">
        <f t="shared" si="471"/>
        <v>0.10949631694206631</v>
      </c>
      <c r="BI127" s="4">
        <f t="shared" si="472"/>
        <v>6.9702023848049313E-2</v>
      </c>
      <c r="BJ127" s="4">
        <f t="shared" si="473"/>
        <v>7.6978470859923209E-2</v>
      </c>
      <c r="BK127" s="4">
        <f t="shared" si="474"/>
        <v>0.10928418856490024</v>
      </c>
      <c r="BL127" s="4">
        <f t="shared" si="475"/>
        <v>0.10137975372137775</v>
      </c>
      <c r="BM127" s="4">
        <f t="shared" si="476"/>
        <v>0.14051175861558945</v>
      </c>
      <c r="BN127" s="4">
        <f t="shared" si="477"/>
        <v>0.11748867947619683</v>
      </c>
      <c r="BO127" s="4">
        <f t="shared" si="478"/>
        <v>0.10236412381184407</v>
      </c>
      <c r="BP127" s="4">
        <f t="shared" si="479"/>
        <v>0.21980145407115839</v>
      </c>
      <c r="BQ127" s="4">
        <f t="shared" si="480"/>
        <v>0.32152797773298714</v>
      </c>
      <c r="BR127" s="4">
        <f t="shared" si="481"/>
        <v>0.35826136471481485</v>
      </c>
      <c r="BS127" s="4">
        <f t="shared" si="482"/>
        <v>0.38389072067828472</v>
      </c>
      <c r="BT127" s="4">
        <f t="shared" si="483"/>
        <v>0.31325977183467313</v>
      </c>
      <c r="BU127" s="4">
        <f t="shared" si="484"/>
        <v>0.20199674947759519</v>
      </c>
      <c r="BV127" s="4">
        <f t="shared" si="485"/>
        <v>0.18008034353788624</v>
      </c>
      <c r="BW127" s="4">
        <f t="shared" si="486"/>
        <v>0.19870726080899018</v>
      </c>
      <c r="BX127" s="4">
        <f t="shared" si="487"/>
        <v>0.21089870059187807</v>
      </c>
      <c r="BY127" s="4">
        <f t="shared" si="488"/>
        <v>0.29950907535017862</v>
      </c>
      <c r="BZ127" s="4">
        <f t="shared" si="489"/>
        <v>0.297712315888436</v>
      </c>
      <c r="CA127" s="4">
        <f t="shared" si="490"/>
        <v>0.1979581396383378</v>
      </c>
      <c r="CB127" s="4">
        <f t="shared" si="491"/>
        <v>4.8961787550352194E-2</v>
      </c>
      <c r="CC127" s="4">
        <f t="shared" si="492"/>
        <v>-0.11988011988011964</v>
      </c>
      <c r="CD127" s="4">
        <f t="shared" si="493"/>
        <v>-0.17187570672576791</v>
      </c>
      <c r="CE127" s="4">
        <f t="shared" si="494"/>
        <v>-0.14010749230557196</v>
      </c>
      <c r="CF127" s="4">
        <f t="shared" si="495"/>
        <v>-6.8118290935569301E-2</v>
      </c>
      <c r="CG127" s="4">
        <f t="shared" si="496"/>
        <v>1.6617999667640569E-2</v>
      </c>
      <c r="CH127" s="4">
        <f t="shared" si="497"/>
        <v>8.3672005737509755E-2</v>
      </c>
      <c r="CI127" s="4">
        <f t="shared" si="498"/>
        <v>5.5220763006890924E-2</v>
      </c>
      <c r="CJ127" s="4">
        <f t="shared" si="499"/>
        <v>8.1281377002152516E-2</v>
      </c>
      <c r="CK127" s="4">
        <f t="shared" si="500"/>
        <v>0.11449016100178859</v>
      </c>
      <c r="CL127" s="4">
        <f t="shared" si="501"/>
        <v>7.1152432227307674E-2</v>
      </c>
      <c r="CM127" s="4">
        <f t="shared" si="502"/>
        <v>0.12294306790240161</v>
      </c>
      <c r="CN127" s="4">
        <f t="shared" si="503"/>
        <v>0.11511264594639013</v>
      </c>
      <c r="CO127" s="4">
        <f t="shared" si="504"/>
        <v>1.8690278718780855E-2</v>
      </c>
      <c r="CP127" s="4">
        <f t="shared" si="505"/>
        <v>1.8585633305456383E-2</v>
      </c>
      <c r="CQ127" s="4">
        <f t="shared" si="506"/>
        <v>1.6163295465041111E-2</v>
      </c>
      <c r="CR127" s="4">
        <f t="shared" si="507"/>
        <v>3.4328870580157676E-2</v>
      </c>
      <c r="CS127" s="4">
        <f t="shared" si="508"/>
        <v>0.12076744292029352</v>
      </c>
      <c r="CT127" s="4">
        <f t="shared" si="509"/>
        <v>0.17606428603674701</v>
      </c>
      <c r="CU127" s="4">
        <f t="shared" si="510"/>
        <v>0.19726960927167225</v>
      </c>
      <c r="CV127" s="4">
        <f t="shared" si="511"/>
        <v>0.22282136411239029</v>
      </c>
      <c r="CW127" s="4">
        <f t="shared" si="512"/>
        <v>0.29226170707406363</v>
      </c>
      <c r="CX127" s="4">
        <f t="shared" si="513"/>
        <v>0.21290138495643099</v>
      </c>
      <c r="CY127" s="4">
        <f t="shared" si="514"/>
        <v>0.14391312880225041</v>
      </c>
      <c r="CZ127" s="4">
        <f t="shared" si="515"/>
        <v>0.15219045548429241</v>
      </c>
      <c r="DA127" s="4">
        <f t="shared" si="516"/>
        <v>0.17631375247269152</v>
      </c>
      <c r="DB127" s="4">
        <f t="shared" si="517"/>
        <v>0.30967686820579687</v>
      </c>
      <c r="DC127" s="4">
        <f t="shared" si="518"/>
        <v>0.42181571528498896</v>
      </c>
      <c r="DD127" s="4">
        <f t="shared" si="519"/>
        <v>0.48582485067721004</v>
      </c>
      <c r="DE127" s="4">
        <f t="shared" si="520"/>
        <v>0.4936985730653054</v>
      </c>
      <c r="DF127" s="4">
        <f t="shared" si="521"/>
        <v>0.48400107555794708</v>
      </c>
      <c r="DG127" s="4">
        <f t="shared" si="522"/>
        <v>0.46978213597013363</v>
      </c>
      <c r="DH127" s="4">
        <f t="shared" si="523"/>
        <v>0.41659892700374046</v>
      </c>
      <c r="DI127" s="4">
        <f t="shared" si="524"/>
        <v>0.35738803860598528</v>
      </c>
      <c r="DJ127" s="4">
        <f t="shared" si="525"/>
        <v>0.32136257732786955</v>
      </c>
      <c r="DK127" s="4">
        <f t="shared" si="526"/>
        <v>0.30748342784122523</v>
      </c>
      <c r="DL127" s="4">
        <f t="shared" si="527"/>
        <v>0.42387149167112198</v>
      </c>
      <c r="DM127" s="4">
        <f t="shared" si="528"/>
        <v>0.53086517208714967</v>
      </c>
      <c r="DN127" s="4">
        <f t="shared" si="529"/>
        <v>0.55941585207867084</v>
      </c>
      <c r="DO127" s="4">
        <f t="shared" si="530"/>
        <v>0.62351428237403217</v>
      </c>
      <c r="DP127" s="4">
        <f t="shared" si="531"/>
        <v>0.57455646570130647</v>
      </c>
      <c r="DQ127" s="4">
        <f t="shared" si="532"/>
        <v>0.5911330049261071</v>
      </c>
      <c r="DR127" s="4">
        <f t="shared" si="533"/>
        <v>0.51005733351230076</v>
      </c>
      <c r="DS127" s="4">
        <f t="shared" si="534"/>
        <v>0.4778196135394962</v>
      </c>
      <c r="DT127" s="4">
        <f t="shared" si="535"/>
        <v>0.32615291262136042</v>
      </c>
      <c r="DU127" s="4">
        <f t="shared" si="536"/>
        <v>0.15235300756122322</v>
      </c>
      <c r="DV127" s="4">
        <f t="shared" si="537"/>
        <v>0.26598235525502567</v>
      </c>
      <c r="DW127" s="4">
        <f t="shared" si="538"/>
        <v>0.18695432705789794</v>
      </c>
      <c r="DX127" s="4">
        <f t="shared" si="539"/>
        <v>0.3224582701062233</v>
      </c>
      <c r="DY127" s="4">
        <f t="shared" si="540"/>
        <v>0.41636051922605949</v>
      </c>
      <c r="DZ127" s="4">
        <f t="shared" si="541"/>
        <v>0.53190413590858387</v>
      </c>
      <c r="EA127" s="4">
        <f t="shared" si="542"/>
        <v>0.51446163817548463</v>
      </c>
      <c r="EB127" s="4">
        <f t="shared" si="543"/>
        <v>0.61730861435192552</v>
      </c>
      <c r="EC127" s="4">
        <f t="shared" si="544"/>
        <v>0.45573680710401732</v>
      </c>
      <c r="ED127" s="4">
        <f t="shared" si="545"/>
        <v>0.14583972981271076</v>
      </c>
      <c r="EE127" s="4">
        <f t="shared" si="546"/>
        <v>3.2512239902080513E-2</v>
      </c>
      <c r="EF127" s="4">
        <f t="shared" si="547"/>
        <v>-0.33574233198657083</v>
      </c>
      <c r="EG127" s="4">
        <f t="shared" si="548"/>
        <v>-0.49275851085754879</v>
      </c>
      <c r="EH127" s="4">
        <f t="shared" si="549"/>
        <v>-0.60035270721548961</v>
      </c>
      <c r="EI127" s="4">
        <f t="shared" si="550"/>
        <v>-0.53576111797984383</v>
      </c>
      <c r="EJ127" s="4">
        <f t="shared" si="551"/>
        <v>-0.37789501253414032</v>
      </c>
      <c r="EK127" s="4">
        <f t="shared" si="552"/>
        <v>-0.18945078031212537</v>
      </c>
      <c r="EL127" s="4">
        <f t="shared" si="553"/>
        <v>-0.11996925787766831</v>
      </c>
      <c r="EM127" s="4">
        <f t="shared" si="554"/>
        <v>-0.18636550001863508</v>
      </c>
      <c r="EN127" s="4">
        <f t="shared" si="555"/>
        <v>-0.10579064587973185</v>
      </c>
      <c r="EO127" s="10">
        <f t="shared" si="556"/>
        <v>-0.10173265952129701</v>
      </c>
      <c r="EP127" s="10">
        <f t="shared" si="557"/>
        <v>-9.4122274668461334E-3</v>
      </c>
      <c r="EQ127" s="10">
        <f t="shared" si="558"/>
        <v>7.6487967239476276E-2</v>
      </c>
      <c r="ER127" s="10">
        <f t="shared" si="559"/>
        <v>2.1204281723937009E-2</v>
      </c>
      <c r="ES127" s="10">
        <f t="shared" si="560"/>
        <v>2.113164186504865E-2</v>
      </c>
      <c r="ET127" s="10">
        <f t="shared" si="561"/>
        <v>2.0469188322696556E-2</v>
      </c>
      <c r="EU127" s="10">
        <f t="shared" si="562"/>
        <v>4.3978458709733485E-2</v>
      </c>
      <c r="EV127" s="10">
        <f t="shared" si="563"/>
        <v>2.1711371504393395E-2</v>
      </c>
      <c r="EW127" s="10">
        <f t="shared" si="564"/>
        <v>4.651023888896484E-3</v>
      </c>
      <c r="EX127" s="10">
        <f t="shared" si="565"/>
        <v>-2.5087503339033999E-2</v>
      </c>
      <c r="EY127" s="10">
        <f t="shared" si="566"/>
        <v>-3.4032615092715796E-2</v>
      </c>
      <c r="EZ127" s="10">
        <f t="shared" si="567"/>
        <v>-2.6190894612854346E-2</v>
      </c>
      <c r="FA127" s="10">
        <f t="shared" si="568"/>
        <v>-3.6526678671136635E-3</v>
      </c>
      <c r="FB127" s="10">
        <f t="shared" si="569"/>
        <v>2.3920330919695657E-2</v>
      </c>
      <c r="FC127" s="10">
        <f t="shared" si="570"/>
        <v>4.3653673971436435E-2</v>
      </c>
      <c r="FD127" s="10">
        <f t="shared" si="571"/>
        <v>6.7559877075169986E-2</v>
      </c>
      <c r="FE127" s="10">
        <f t="shared" si="572"/>
        <v>8.4913001188802018E-2</v>
      </c>
      <c r="FF127" s="10">
        <f t="shared" si="573"/>
        <v>0.10377574999434258</v>
      </c>
      <c r="FG127" s="10">
        <f t="shared" si="574"/>
        <v>0.11893970800191678</v>
      </c>
      <c r="FH127" s="10">
        <f t="shared" si="575"/>
        <v>0.12557283604641334</v>
      </c>
      <c r="FI127" s="10">
        <f t="shared" si="576"/>
        <v>0.1320633754736848</v>
      </c>
      <c r="FJ127" s="10">
        <f t="shared" si="577"/>
        <v>0.13360893124563064</v>
      </c>
    </row>
    <row r="128" spans="2:166" x14ac:dyDescent="0.2">
      <c r="B128" t="str">
        <f t="shared" si="578"/>
        <v xml:space="preserve">   Financial activities</v>
      </c>
      <c r="C128" s="4"/>
      <c r="D128" s="4"/>
      <c r="E128" s="4"/>
      <c r="F128" s="4"/>
      <c r="G128" s="4">
        <f t="shared" si="418"/>
        <v>3.0357305485556366E-3</v>
      </c>
      <c r="H128" s="4">
        <f t="shared" si="419"/>
        <v>1.50389508827856E-2</v>
      </c>
      <c r="I128" s="4">
        <f t="shared" si="420"/>
        <v>-2.6777744718833648E-2</v>
      </c>
      <c r="J128" s="4">
        <f t="shared" si="421"/>
        <v>2.9979613862566451E-3</v>
      </c>
      <c r="K128" s="4">
        <f t="shared" si="422"/>
        <v>6.9164611776027562E-2</v>
      </c>
      <c r="L128" s="4">
        <f t="shared" si="423"/>
        <v>2.6968716289105313E-2</v>
      </c>
      <c r="M128" s="4">
        <f t="shared" si="424"/>
        <v>0.12807529636027923</v>
      </c>
      <c r="N128" s="4">
        <f t="shared" si="425"/>
        <v>0.26836832061068749</v>
      </c>
      <c r="O128" s="4">
        <f t="shared" si="426"/>
        <v>0.20713123243083204</v>
      </c>
      <c r="P128" s="4">
        <f t="shared" si="427"/>
        <v>0.21260888823268856</v>
      </c>
      <c r="Q128" s="4">
        <f t="shared" si="428"/>
        <v>0.33975419522571398</v>
      </c>
      <c r="R128" s="4">
        <f t="shared" si="429"/>
        <v>0.17105107939129452</v>
      </c>
      <c r="S128" s="4">
        <f t="shared" si="430"/>
        <v>0.37082818294190345</v>
      </c>
      <c r="T128" s="4">
        <f t="shared" si="431"/>
        <v>0.21396957528504845</v>
      </c>
      <c r="U128" s="4">
        <f t="shared" si="432"/>
        <v>-4.33263048438806E-2</v>
      </c>
      <c r="V128" s="4">
        <f t="shared" si="433"/>
        <v>-0.14067583013393611</v>
      </c>
      <c r="W128" s="4">
        <f t="shared" si="434"/>
        <v>-0.38212473017910387</v>
      </c>
      <c r="X128" s="4">
        <f t="shared" si="435"/>
        <v>-0.28157566257365962</v>
      </c>
      <c r="Y128" s="4">
        <f t="shared" si="436"/>
        <v>-0.11269070735090161</v>
      </c>
      <c r="Z128" s="4">
        <f t="shared" si="437"/>
        <v>8.8779426083968022E-2</v>
      </c>
      <c r="AA128" s="4">
        <f t="shared" si="438"/>
        <v>0.16480081832130516</v>
      </c>
      <c r="AB128" s="4">
        <f t="shared" si="439"/>
        <v>0.23280243023024733</v>
      </c>
      <c r="AC128" s="4">
        <f t="shared" si="440"/>
        <v>0.17547831993660143</v>
      </c>
      <c r="AD128" s="4">
        <f t="shared" si="441"/>
        <v>0.11120298822389001</v>
      </c>
      <c r="AE128" s="4">
        <f t="shared" si="442"/>
        <v>6.9573929257227829E-2</v>
      </c>
      <c r="AF128" s="4">
        <f t="shared" si="443"/>
        <v>0.13249786071162439</v>
      </c>
      <c r="AG128" s="4">
        <f t="shared" si="444"/>
        <v>0.17722761478896207</v>
      </c>
      <c r="AH128" s="4">
        <f t="shared" si="445"/>
        <v>0.33266264252179678</v>
      </c>
      <c r="AI128" s="4">
        <f t="shared" si="446"/>
        <v>0.25991937194992604</v>
      </c>
      <c r="AJ128" s="4">
        <f t="shared" si="447"/>
        <v>0.44457154742096461</v>
      </c>
      <c r="AK128" s="4">
        <f t="shared" si="448"/>
        <v>0.49100257069408854</v>
      </c>
      <c r="AL128" s="4">
        <f t="shared" si="449"/>
        <v>0.54434514013722635</v>
      </c>
      <c r="AM128" s="4">
        <f t="shared" si="450"/>
        <v>0.61277279690600062</v>
      </c>
      <c r="AN128" s="4">
        <f t="shared" si="451"/>
        <v>0.39618670298377967</v>
      </c>
      <c r="AO128" s="4">
        <f t="shared" si="452"/>
        <v>0.32402975182266835</v>
      </c>
      <c r="AP128" s="4">
        <f t="shared" si="453"/>
        <v>9.7413667137499632E-2</v>
      </c>
      <c r="AQ128" s="4">
        <f t="shared" si="454"/>
        <v>8.7404098281052112E-2</v>
      </c>
      <c r="AR128" s="4">
        <f t="shared" si="455"/>
        <v>4.8355899419743262E-3</v>
      </c>
      <c r="AS128" s="4">
        <f t="shared" si="456"/>
        <v>-6.7136623027861789E-2</v>
      </c>
      <c r="AT128" s="4">
        <f t="shared" si="457"/>
        <v>-1.6665873053664015E-2</v>
      </c>
      <c r="AU128" s="4">
        <f t="shared" si="458"/>
        <v>6.4046303105060542E-2</v>
      </c>
      <c r="AV128" s="4">
        <f t="shared" si="459"/>
        <v>9.6657079541703259E-2</v>
      </c>
      <c r="AW128" s="4">
        <f t="shared" si="460"/>
        <v>0.23941975917188921</v>
      </c>
      <c r="AX128" s="4">
        <f t="shared" si="461"/>
        <v>0.17739187265130837</v>
      </c>
      <c r="AY128" s="4">
        <f t="shared" si="462"/>
        <v>-1.8788163457021976E-2</v>
      </c>
      <c r="AZ128" s="4">
        <f t="shared" si="463"/>
        <v>-2.3636191736779292E-3</v>
      </c>
      <c r="BA128" s="4">
        <f t="shared" si="464"/>
        <v>-0.1122307655570953</v>
      </c>
      <c r="BB128" s="4">
        <f t="shared" si="465"/>
        <v>-2.9129748755917138E-2</v>
      </c>
      <c r="BC128" s="4">
        <f t="shared" si="466"/>
        <v>0.16468390522072721</v>
      </c>
      <c r="BD128" s="4">
        <f t="shared" si="467"/>
        <v>0.19279252558208471</v>
      </c>
      <c r="BE128" s="4">
        <f t="shared" si="468"/>
        <v>0.23659889094269976</v>
      </c>
      <c r="BF128" s="4">
        <f t="shared" si="469"/>
        <v>0.15327943830502652</v>
      </c>
      <c r="BG128" s="4">
        <f t="shared" si="470"/>
        <v>3.9684508160125302E-2</v>
      </c>
      <c r="BH128" s="4">
        <f t="shared" si="471"/>
        <v>-5.2259605813258975E-2</v>
      </c>
      <c r="BI128" s="4">
        <f t="shared" si="472"/>
        <v>-0.1294466157178088</v>
      </c>
      <c r="BJ128" s="4">
        <f t="shared" si="473"/>
        <v>-9.1877529736037494E-2</v>
      </c>
      <c r="BK128" s="4">
        <f t="shared" si="474"/>
        <v>-0.10431672544831271</v>
      </c>
      <c r="BL128" s="4">
        <f t="shared" si="475"/>
        <v>-1.2363384600169496E-2</v>
      </c>
      <c r="BM128" s="4">
        <f t="shared" si="476"/>
        <v>0.12325592861016781</v>
      </c>
      <c r="BN128" s="4">
        <f t="shared" si="477"/>
        <v>0.17868070003671466</v>
      </c>
      <c r="BO128" s="4">
        <f t="shared" si="478"/>
        <v>0.22666341701194206</v>
      </c>
      <c r="BP128" s="4">
        <f t="shared" si="479"/>
        <v>0.19081664694089739</v>
      </c>
      <c r="BQ128" s="4">
        <f t="shared" si="480"/>
        <v>4.5589787887513993E-2</v>
      </c>
      <c r="BR128" s="4">
        <f t="shared" si="481"/>
        <v>-2.1353326373730507E-2</v>
      </c>
      <c r="BS128" s="4">
        <f t="shared" si="482"/>
        <v>-3.0617051342440544E-2</v>
      </c>
      <c r="BT128" s="4">
        <f t="shared" si="483"/>
        <v>-3.0390873386948031E-2</v>
      </c>
      <c r="BU128" s="4">
        <f t="shared" si="484"/>
        <v>-4.8757836080800053E-2</v>
      </c>
      <c r="BV128" s="4">
        <f t="shared" si="485"/>
        <v>-3.2322112942698461E-2</v>
      </c>
      <c r="BW128" s="4">
        <f t="shared" si="486"/>
        <v>-2.9691889546170261E-2</v>
      </c>
      <c r="BX128" s="4">
        <f t="shared" si="487"/>
        <v>-8.8441390570785788E-2</v>
      </c>
      <c r="BY128" s="4">
        <f t="shared" si="488"/>
        <v>-0.12160518848804285</v>
      </c>
      <c r="BZ128" s="4">
        <f t="shared" si="489"/>
        <v>-0.25294354658190438</v>
      </c>
      <c r="CA128" s="4">
        <f t="shared" si="490"/>
        <v>-0.4092617718365627</v>
      </c>
      <c r="CB128" s="4">
        <f t="shared" si="491"/>
        <v>-0.48071573231255454</v>
      </c>
      <c r="CC128" s="4">
        <f t="shared" si="492"/>
        <v>-0.54168054168054058</v>
      </c>
      <c r="CD128" s="4">
        <f t="shared" si="493"/>
        <v>-0.5314577773757293</v>
      </c>
      <c r="CE128" s="4">
        <f t="shared" si="494"/>
        <v>-0.45936882723138472</v>
      </c>
      <c r="CF128" s="4">
        <f t="shared" si="495"/>
        <v>-0.35233598759777296</v>
      </c>
      <c r="CG128" s="4">
        <f t="shared" si="496"/>
        <v>-0.23265199534695993</v>
      </c>
      <c r="CH128" s="4">
        <f t="shared" si="497"/>
        <v>-0.1267033229739421</v>
      </c>
      <c r="CI128" s="4">
        <f t="shared" si="498"/>
        <v>-6.4824373964609813E-2</v>
      </c>
      <c r="CJ128" s="4">
        <f t="shared" si="499"/>
        <v>-0.10279703562036839</v>
      </c>
      <c r="CK128" s="4">
        <f t="shared" si="500"/>
        <v>-0.13834227787716188</v>
      </c>
      <c r="CL128" s="4">
        <f t="shared" si="501"/>
        <v>-0.14467661219552694</v>
      </c>
      <c r="CM128" s="4">
        <f t="shared" si="502"/>
        <v>-0.14185738604123413</v>
      </c>
      <c r="CN128" s="4">
        <f t="shared" si="503"/>
        <v>-8.2223318533136622E-2</v>
      </c>
      <c r="CO128" s="4">
        <f t="shared" si="504"/>
        <v>-9.3451393593900565E-3</v>
      </c>
      <c r="CP128" s="4">
        <f t="shared" si="505"/>
        <v>4.878728742681944E-2</v>
      </c>
      <c r="CQ128" s="4">
        <f t="shared" si="506"/>
        <v>0.14777870139466207</v>
      </c>
      <c r="CR128" s="4">
        <f t="shared" si="507"/>
        <v>0.17622153564481094</v>
      </c>
      <c r="CS128" s="4">
        <f t="shared" si="508"/>
        <v>0.18001184888119179</v>
      </c>
      <c r="CT128" s="4">
        <f t="shared" si="509"/>
        <v>0.15123470723669341</v>
      </c>
      <c r="CU128" s="4">
        <f t="shared" si="510"/>
        <v>6.7251003160796741E-2</v>
      </c>
      <c r="CV128" s="4">
        <f t="shared" si="511"/>
        <v>3.3423204616859256E-2</v>
      </c>
      <c r="CW128" s="4">
        <f t="shared" si="512"/>
        <v>3.9853869146463772E-2</v>
      </c>
      <c r="CX128" s="4">
        <f t="shared" si="513"/>
        <v>5.4871490968152525E-2</v>
      </c>
      <c r="CY128" s="4">
        <f t="shared" si="514"/>
        <v>7.8498070255773614E-2</v>
      </c>
      <c r="CZ128" s="4">
        <f t="shared" si="515"/>
        <v>7.609522774214568E-2</v>
      </c>
      <c r="DA128" s="4">
        <f t="shared" si="516"/>
        <v>7.0955534531692968E-2</v>
      </c>
      <c r="DB128" s="4">
        <f t="shared" si="517"/>
        <v>4.9121158405057166E-2</v>
      </c>
      <c r="DC128" s="4">
        <f t="shared" si="518"/>
        <v>7.8428047565550399E-2</v>
      </c>
      <c r="DD128" s="4">
        <f t="shared" si="519"/>
        <v>7.3609825860183151E-2</v>
      </c>
      <c r="DE128" s="4">
        <f t="shared" si="520"/>
        <v>8.5407770023955082E-2</v>
      </c>
      <c r="DF128" s="4">
        <f t="shared" si="521"/>
        <v>5.998303927854963E-2</v>
      </c>
      <c r="DG128" s="4">
        <f t="shared" si="522"/>
        <v>2.8720305255815991E-2</v>
      </c>
      <c r="DH128" s="4">
        <f t="shared" si="523"/>
        <v>6.5030076410339602E-2</v>
      </c>
      <c r="DI128" s="4">
        <f t="shared" si="524"/>
        <v>5.6535960909421118E-2</v>
      </c>
      <c r="DJ128" s="4">
        <f t="shared" si="525"/>
        <v>0.10645135373985644</v>
      </c>
      <c r="DK128" s="4">
        <f t="shared" si="526"/>
        <v>0.16372494209727581</v>
      </c>
      <c r="DL128" s="4">
        <f t="shared" si="527"/>
        <v>0.15647592449541484</v>
      </c>
      <c r="DM128" s="4">
        <f t="shared" si="528"/>
        <v>0.13814335333122901</v>
      </c>
      <c r="DN128" s="4">
        <f t="shared" si="529"/>
        <v>0.10403171986024476</v>
      </c>
      <c r="DO128" s="4">
        <f t="shared" si="530"/>
        <v>7.5990803164335291E-2</v>
      </c>
      <c r="DP128" s="4">
        <f t="shared" si="531"/>
        <v>8.1524903917077798E-2</v>
      </c>
      <c r="DQ128" s="4">
        <f t="shared" si="532"/>
        <v>0.10818120351588853</v>
      </c>
      <c r="DR128" s="4">
        <f t="shared" si="533"/>
        <v>0.12463807021917102</v>
      </c>
      <c r="DS128" s="4">
        <f t="shared" si="534"/>
        <v>3.8225569083159813E-2</v>
      </c>
      <c r="DT128" s="4">
        <f t="shared" si="535"/>
        <v>-0.17445388349514623</v>
      </c>
      <c r="DU128" s="4">
        <f t="shared" si="536"/>
        <v>-0.20501824474288116</v>
      </c>
      <c r="DV128" s="4">
        <f t="shared" si="537"/>
        <v>-0.14422986869462603</v>
      </c>
      <c r="DW128" s="4">
        <f t="shared" si="538"/>
        <v>-9.1607620258371436E-2</v>
      </c>
      <c r="DX128" s="4">
        <f t="shared" si="539"/>
        <v>0.10537851964255647</v>
      </c>
      <c r="DY128" s="4">
        <f t="shared" si="540"/>
        <v>0.11633602743081063</v>
      </c>
      <c r="DZ128" s="4">
        <f t="shared" si="541"/>
        <v>0.12943674790170864</v>
      </c>
      <c r="EA128" s="4">
        <f t="shared" si="542"/>
        <v>0.19849307299684033</v>
      </c>
      <c r="EB128" s="4">
        <f t="shared" si="543"/>
        <v>0.161818762985456</v>
      </c>
      <c r="EC128" s="4">
        <f t="shared" si="544"/>
        <v>0.1173571177091894</v>
      </c>
      <c r="ED128" s="4">
        <f t="shared" si="545"/>
        <v>1.9189438133245514E-3</v>
      </c>
      <c r="EE128" s="4">
        <f t="shared" si="546"/>
        <v>-0.10136168910648725</v>
      </c>
      <c r="EF128" s="4">
        <f t="shared" si="547"/>
        <v>-7.7770822663556075E-2</v>
      </c>
      <c r="EG128" s="4">
        <f t="shared" si="548"/>
        <v>-9.3680325258088698E-2</v>
      </c>
      <c r="EH128" s="4">
        <f t="shared" si="549"/>
        <v>-9.5681212712468169E-2</v>
      </c>
      <c r="EI128" s="4">
        <f t="shared" si="550"/>
        <v>-8.2424787381514639E-2</v>
      </c>
      <c r="EJ128" s="4">
        <f t="shared" si="551"/>
        <v>-9.1667602050360397E-2</v>
      </c>
      <c r="EK128" s="4">
        <f t="shared" si="552"/>
        <v>-5.2521008403361533E-2</v>
      </c>
      <c r="EL128" s="4">
        <f t="shared" si="553"/>
        <v>-8.8102423753912681E-2</v>
      </c>
      <c r="EM128" s="4">
        <f t="shared" si="554"/>
        <v>-4.286406500428553E-2</v>
      </c>
      <c r="EN128" s="4">
        <f t="shared" si="555"/>
        <v>-0.1095025983667412</v>
      </c>
      <c r="EO128" s="10">
        <f t="shared" si="556"/>
        <v>-9.6797171470354673E-2</v>
      </c>
      <c r="EP128" s="10">
        <f t="shared" si="557"/>
        <v>-2.9725593766389842E-2</v>
      </c>
      <c r="EQ128" s="10">
        <f t="shared" si="558"/>
        <v>-4.0825557695544523E-2</v>
      </c>
      <c r="ER128" s="10">
        <f t="shared" si="559"/>
        <v>3.9324184991470147E-2</v>
      </c>
      <c r="ES128" s="10">
        <f t="shared" si="560"/>
        <v>5.0285324948886323E-2</v>
      </c>
      <c r="ET128" s="10">
        <f t="shared" si="561"/>
        <v>5.2709280916068912E-2</v>
      </c>
      <c r="EU128" s="10">
        <f t="shared" si="562"/>
        <v>5.8144392774440168E-2</v>
      </c>
      <c r="EV128" s="10">
        <f t="shared" si="563"/>
        <v>6.4023829743745375E-2</v>
      </c>
      <c r="EW128" s="10">
        <f t="shared" si="564"/>
        <v>5.6619164651775231E-2</v>
      </c>
      <c r="EX128" s="10">
        <f t="shared" si="565"/>
        <v>4.4692106661819941E-2</v>
      </c>
      <c r="EY128" s="10">
        <f t="shared" si="566"/>
        <v>4.5806505450489199E-2</v>
      </c>
      <c r="EZ128" s="10">
        <f t="shared" si="567"/>
        <v>3.2965270238678956E-2</v>
      </c>
      <c r="FA128" s="10">
        <f t="shared" si="568"/>
        <v>1.7906808376348636E-2</v>
      </c>
      <c r="FB128" s="10">
        <f t="shared" si="569"/>
        <v>1.4772111464820993E-2</v>
      </c>
      <c r="FC128" s="10">
        <f t="shared" si="570"/>
        <v>-3.1706638618214391E-3</v>
      </c>
      <c r="FD128" s="10">
        <f t="shared" si="571"/>
        <v>-8.1895687332941153E-4</v>
      </c>
      <c r="FE128" s="10">
        <f t="shared" si="572"/>
        <v>4.22133362152815E-3</v>
      </c>
      <c r="FF128" s="10">
        <f t="shared" si="573"/>
        <v>3.8858666080526455E-3</v>
      </c>
      <c r="FG128" s="10">
        <f t="shared" si="574"/>
        <v>4.4103653520236328E-3</v>
      </c>
      <c r="FH128" s="10">
        <f t="shared" si="575"/>
        <v>3.6890668160141525E-3</v>
      </c>
      <c r="FI128" s="10">
        <f t="shared" si="576"/>
        <v>5.3578015344757724E-3</v>
      </c>
      <c r="FJ128" s="10">
        <f t="shared" si="577"/>
        <v>4.6650836106870213E-3</v>
      </c>
    </row>
    <row r="129" spans="2:166" x14ac:dyDescent="0.2">
      <c r="B129" t="str">
        <f t="shared" si="578"/>
        <v xml:space="preserve">   Professional and business services</v>
      </c>
      <c r="C129" s="4"/>
      <c r="D129" s="4"/>
      <c r="E129" s="4"/>
      <c r="F129" s="4"/>
      <c r="G129" s="4">
        <f t="shared" si="418"/>
        <v>0.25803709662730434</v>
      </c>
      <c r="H129" s="4">
        <f t="shared" si="419"/>
        <v>-5.1132433001471099E-2</v>
      </c>
      <c r="I129" s="4">
        <f t="shared" si="420"/>
        <v>-0.18446890806307795</v>
      </c>
      <c r="J129" s="4">
        <f t="shared" si="421"/>
        <v>-7.4949034656432295E-2</v>
      </c>
      <c r="K129" s="4">
        <f t="shared" si="422"/>
        <v>0.3277801166776903</v>
      </c>
      <c r="L129" s="4">
        <f t="shared" si="423"/>
        <v>0.25170801869830906</v>
      </c>
      <c r="M129" s="4">
        <f t="shared" si="424"/>
        <v>2.4615774692648074E-15</v>
      </c>
      <c r="N129" s="4">
        <f t="shared" si="425"/>
        <v>-1.1927480916033309E-2</v>
      </c>
      <c r="O129" s="4">
        <f t="shared" si="426"/>
        <v>0.10356561621541784</v>
      </c>
      <c r="P129" s="4">
        <f t="shared" si="427"/>
        <v>0.38092425808356933</v>
      </c>
      <c r="Q129" s="4">
        <f t="shared" si="428"/>
        <v>0.88336090758685848</v>
      </c>
      <c r="R129" s="4">
        <f t="shared" si="429"/>
        <v>0.78152648342574171</v>
      </c>
      <c r="S129" s="4">
        <f t="shared" si="430"/>
        <v>0.57390075931485041</v>
      </c>
      <c r="T129" s="4">
        <f t="shared" si="431"/>
        <v>0.73277251809947985</v>
      </c>
      <c r="U129" s="4">
        <f t="shared" si="432"/>
        <v>0.66433667427284038</v>
      </c>
      <c r="V129" s="4">
        <f t="shared" si="433"/>
        <v>1.0345535007766489</v>
      </c>
      <c r="W129" s="4">
        <f t="shared" si="434"/>
        <v>0.80217023510880436</v>
      </c>
      <c r="X129" s="4">
        <f t="shared" si="435"/>
        <v>0.44413480797701088</v>
      </c>
      <c r="Y129" s="4">
        <f t="shared" si="436"/>
        <v>0.3438511326860853</v>
      </c>
      <c r="Z129" s="4">
        <f t="shared" si="437"/>
        <v>0.30929606506672636</v>
      </c>
      <c r="AA129" s="4">
        <f t="shared" si="438"/>
        <v>0.67341024038188146</v>
      </c>
      <c r="AB129" s="4">
        <f t="shared" si="439"/>
        <v>0.76654458734349573</v>
      </c>
      <c r="AC129" s="4">
        <f t="shared" si="440"/>
        <v>0.9085248499943418</v>
      </c>
      <c r="AD129" s="4">
        <f t="shared" si="441"/>
        <v>1.0093809700322187</v>
      </c>
      <c r="AE129" s="4">
        <f t="shared" si="442"/>
        <v>0.95733726657946761</v>
      </c>
      <c r="AF129" s="4">
        <f t="shared" si="443"/>
        <v>1.3277389792143977</v>
      </c>
      <c r="AG129" s="4">
        <f t="shared" si="444"/>
        <v>1.131530155960301</v>
      </c>
      <c r="AH129" s="4">
        <f t="shared" si="445"/>
        <v>1.0543259557344051</v>
      </c>
      <c r="AI129" s="4">
        <f t="shared" si="446"/>
        <v>1.0396774877997024</v>
      </c>
      <c r="AJ129" s="4">
        <f t="shared" si="447"/>
        <v>0.67075707154742037</v>
      </c>
      <c r="AK129" s="4">
        <f t="shared" si="448"/>
        <v>0.73521850899743035</v>
      </c>
      <c r="AL129" s="4">
        <f t="shared" si="449"/>
        <v>0.56459984302605148</v>
      </c>
      <c r="AM129" s="4">
        <f t="shared" si="450"/>
        <v>0.43697732238378884</v>
      </c>
      <c r="AN129" s="4">
        <f t="shared" si="451"/>
        <v>0.74285006809459075</v>
      </c>
      <c r="AO129" s="4">
        <f t="shared" si="452"/>
        <v>0.88371750497090995</v>
      </c>
      <c r="AP129" s="4">
        <f t="shared" si="453"/>
        <v>1.0861623885831233</v>
      </c>
      <c r="AQ129" s="4">
        <f t="shared" si="454"/>
        <v>1.1192580363212561</v>
      </c>
      <c r="AR129" s="4">
        <f t="shared" si="455"/>
        <v>0.90909090909090573</v>
      </c>
      <c r="AS129" s="4">
        <f t="shared" si="456"/>
        <v>0.925526303169807</v>
      </c>
      <c r="AT129" s="4">
        <f t="shared" si="457"/>
        <v>0.67139660016189651</v>
      </c>
      <c r="AU129" s="4">
        <f t="shared" si="458"/>
        <v>-2.6092938302059263E-2</v>
      </c>
      <c r="AV129" s="4">
        <f t="shared" si="459"/>
        <v>-0.42670564383044707</v>
      </c>
      <c r="AW129" s="4">
        <f t="shared" si="460"/>
        <v>-1.2158768161866502</v>
      </c>
      <c r="AX129" s="4">
        <f t="shared" si="461"/>
        <v>-1.6175337861494337</v>
      </c>
      <c r="AY129" s="4">
        <f t="shared" si="462"/>
        <v>-1.2611554720526092</v>
      </c>
      <c r="AZ129" s="4">
        <f t="shared" si="463"/>
        <v>-1.0352651980712879</v>
      </c>
      <c r="BA129" s="4">
        <f t="shared" si="464"/>
        <v>-0.53249916423898203</v>
      </c>
      <c r="BB129" s="4">
        <f t="shared" si="465"/>
        <v>-0.19177084597645308</v>
      </c>
      <c r="BC129" s="4">
        <f t="shared" si="466"/>
        <v>-0.1376462491397093</v>
      </c>
      <c r="BD129" s="4">
        <f t="shared" si="467"/>
        <v>-0.19773592367393469</v>
      </c>
      <c r="BE129" s="4">
        <f t="shared" si="468"/>
        <v>-0.22427603203943236</v>
      </c>
      <c r="BF129" s="4">
        <f t="shared" si="469"/>
        <v>-0.11372345422630964</v>
      </c>
      <c r="BG129" s="4">
        <f t="shared" si="470"/>
        <v>0.13641549680043591</v>
      </c>
      <c r="BH129" s="4">
        <f t="shared" si="471"/>
        <v>0.39567987258610388</v>
      </c>
      <c r="BI129" s="4">
        <f t="shared" si="472"/>
        <v>0.54765875880610204</v>
      </c>
      <c r="BJ129" s="4">
        <f t="shared" si="473"/>
        <v>0.67790717886319984</v>
      </c>
      <c r="BK129" s="4">
        <f t="shared" si="474"/>
        <v>0.67557498385574433</v>
      </c>
      <c r="BL129" s="4">
        <f t="shared" si="475"/>
        <v>0.70224024528955264</v>
      </c>
      <c r="BM129" s="4">
        <f t="shared" si="476"/>
        <v>0.81841936597150344</v>
      </c>
      <c r="BN129" s="4">
        <f t="shared" si="477"/>
        <v>0.79060090564190832</v>
      </c>
      <c r="BO129" s="4">
        <f t="shared" si="478"/>
        <v>0.7677309285888384</v>
      </c>
      <c r="BP129" s="4">
        <f t="shared" si="479"/>
        <v>0.8792058162846248</v>
      </c>
      <c r="BQ129" s="4">
        <f t="shared" si="480"/>
        <v>0.86380650734235287</v>
      </c>
      <c r="BR129" s="4">
        <f t="shared" si="481"/>
        <v>0.86125083040713513</v>
      </c>
      <c r="BS129" s="4">
        <f t="shared" si="482"/>
        <v>0.92086669806876886</v>
      </c>
      <c r="BT129" s="4">
        <f t="shared" si="483"/>
        <v>0.76210959416495661</v>
      </c>
      <c r="BU129" s="4">
        <f t="shared" si="484"/>
        <v>0.65474808451358424</v>
      </c>
      <c r="BV129" s="4">
        <f t="shared" si="485"/>
        <v>0.60026781179295252</v>
      </c>
      <c r="BW129" s="4">
        <f t="shared" si="486"/>
        <v>0.55729392686659052</v>
      </c>
      <c r="BX129" s="4">
        <f t="shared" si="487"/>
        <v>0.50116787990112588</v>
      </c>
      <c r="BY129" s="4">
        <f t="shared" si="488"/>
        <v>0.28824933567535904</v>
      </c>
      <c r="BZ129" s="4">
        <f t="shared" si="489"/>
        <v>-0.18131351569145282</v>
      </c>
      <c r="CA129" s="4">
        <f t="shared" si="490"/>
        <v>-0.76514157343357048</v>
      </c>
      <c r="CB129" s="4">
        <f t="shared" si="491"/>
        <v>-1.4577259475218673</v>
      </c>
      <c r="CC129" s="4">
        <f t="shared" si="492"/>
        <v>-1.5784215784215798</v>
      </c>
      <c r="CD129" s="4">
        <f t="shared" si="493"/>
        <v>-1.261929530960243</v>
      </c>
      <c r="CE129" s="4">
        <f t="shared" si="494"/>
        <v>-0.7740364738848855</v>
      </c>
      <c r="CF129" s="4">
        <f t="shared" si="495"/>
        <v>2.3489065839837294E-3</v>
      </c>
      <c r="CG129" s="4">
        <f t="shared" si="496"/>
        <v>0.36084799278304142</v>
      </c>
      <c r="CH129" s="4">
        <f t="shared" si="497"/>
        <v>0.54506335166148745</v>
      </c>
      <c r="CI129" s="4">
        <f t="shared" si="498"/>
        <v>0.6578473506038286</v>
      </c>
      <c r="CJ129" s="4">
        <f t="shared" si="499"/>
        <v>0.70284484819507698</v>
      </c>
      <c r="CK129" s="4">
        <f t="shared" si="500"/>
        <v>0.80620155038759522</v>
      </c>
      <c r="CL129" s="4">
        <f t="shared" si="501"/>
        <v>0.80876597965040409</v>
      </c>
      <c r="CM129" s="4">
        <f t="shared" si="502"/>
        <v>0.78730849252884727</v>
      </c>
      <c r="CN129" s="4">
        <f t="shared" si="503"/>
        <v>0.92325040524349922</v>
      </c>
      <c r="CO129" s="4">
        <f t="shared" si="504"/>
        <v>0.78732799102866957</v>
      </c>
      <c r="CP129" s="4">
        <f t="shared" si="505"/>
        <v>0.87817117368274289</v>
      </c>
      <c r="CQ129" s="4">
        <f t="shared" si="506"/>
        <v>0.92130784150734146</v>
      </c>
      <c r="CR129" s="4">
        <f t="shared" si="507"/>
        <v>0.7392150131593983</v>
      </c>
      <c r="CS129" s="4">
        <f t="shared" si="508"/>
        <v>0.79752084947363411</v>
      </c>
      <c r="CT129" s="4">
        <f t="shared" si="509"/>
        <v>0.72231501963793898</v>
      </c>
      <c r="CU129" s="4">
        <f t="shared" si="510"/>
        <v>0.6747517317133318</v>
      </c>
      <c r="CV129" s="4">
        <f t="shared" si="511"/>
        <v>0.6105305376679564</v>
      </c>
      <c r="CW129" s="4">
        <f t="shared" si="512"/>
        <v>0.78822096756338</v>
      </c>
      <c r="CX129" s="4">
        <f t="shared" si="513"/>
        <v>0.77039573319286581</v>
      </c>
      <c r="CY129" s="4">
        <f t="shared" si="514"/>
        <v>0.75227317328448962</v>
      </c>
      <c r="CZ129" s="4">
        <f t="shared" si="515"/>
        <v>0.91966518099793193</v>
      </c>
      <c r="DA129" s="4">
        <f t="shared" si="516"/>
        <v>0.83641524038874837</v>
      </c>
      <c r="DB129" s="4">
        <f t="shared" si="517"/>
        <v>0.81583837003181803</v>
      </c>
      <c r="DC129" s="4">
        <f t="shared" si="518"/>
        <v>0.86270852322106129</v>
      </c>
      <c r="DD129" s="4">
        <f t="shared" si="519"/>
        <v>0.86859594515016225</v>
      </c>
      <c r="DE129" s="4">
        <f t="shared" si="520"/>
        <v>0.83116342047703518</v>
      </c>
      <c r="DF129" s="4">
        <f t="shared" si="521"/>
        <v>0.78391627195068792</v>
      </c>
      <c r="DG129" s="4">
        <f t="shared" si="522"/>
        <v>0.84109465392032223</v>
      </c>
      <c r="DH129" s="4">
        <f t="shared" si="523"/>
        <v>0.93480734839863644</v>
      </c>
      <c r="DI129" s="4">
        <f t="shared" si="524"/>
        <v>0.95707305253805741</v>
      </c>
      <c r="DJ129" s="4">
        <f t="shared" si="525"/>
        <v>0.92994295814252492</v>
      </c>
      <c r="DK129" s="4">
        <f t="shared" si="526"/>
        <v>0.8505710406517033</v>
      </c>
      <c r="DL129" s="4">
        <f t="shared" si="527"/>
        <v>0.5486560896864533</v>
      </c>
      <c r="DM129" s="4">
        <f t="shared" si="528"/>
        <v>0.46376697189769878</v>
      </c>
      <c r="DN129" s="4">
        <f t="shared" si="529"/>
        <v>0.57315589055077987</v>
      </c>
      <c r="DO129" s="4">
        <f t="shared" si="530"/>
        <v>0.39749035501344709</v>
      </c>
      <c r="DP129" s="4">
        <f t="shared" si="531"/>
        <v>0.72984199697193219</v>
      </c>
      <c r="DQ129" s="4">
        <f t="shared" si="532"/>
        <v>0.91374480826813487</v>
      </c>
      <c r="DR129" s="4">
        <f t="shared" si="533"/>
        <v>0.95491936875611116</v>
      </c>
      <c r="DS129" s="4">
        <f t="shared" si="534"/>
        <v>1.1352994017698443</v>
      </c>
      <c r="DT129" s="4">
        <f t="shared" si="535"/>
        <v>-0.151699029126212</v>
      </c>
      <c r="DU129" s="4">
        <f t="shared" si="536"/>
        <v>-0.13918669826580699</v>
      </c>
      <c r="DV129" s="4">
        <f t="shared" si="537"/>
        <v>0.12549871691610409</v>
      </c>
      <c r="DW129" s="4">
        <f t="shared" si="538"/>
        <v>-0.17573706743442474</v>
      </c>
      <c r="DX129" s="4">
        <f t="shared" si="539"/>
        <v>0.86410386106895742</v>
      </c>
      <c r="DY129" s="4">
        <f t="shared" si="540"/>
        <v>0.9286472365091023</v>
      </c>
      <c r="DZ129" s="4">
        <f t="shared" si="541"/>
        <v>1.0334715340277081</v>
      </c>
      <c r="EA129" s="4">
        <f t="shared" si="542"/>
        <v>2.0213886413351658</v>
      </c>
      <c r="EB129" s="4">
        <f t="shared" si="543"/>
        <v>2.2354962442064905</v>
      </c>
      <c r="EC129" s="4">
        <f t="shared" si="544"/>
        <v>1.6997222548214246</v>
      </c>
      <c r="ED129" s="4">
        <f t="shared" si="545"/>
        <v>0.9479582437826195</v>
      </c>
      <c r="EE129" s="4">
        <f t="shared" si="546"/>
        <v>-9.9449204406361527E-2</v>
      </c>
      <c r="EF129" s="4">
        <f t="shared" si="547"/>
        <v>-0.60319808797587371</v>
      </c>
      <c r="EG129" s="4">
        <f t="shared" si="548"/>
        <v>-0.6314053922395233</v>
      </c>
      <c r="EH129" s="4">
        <f t="shared" si="549"/>
        <v>-0.46527334809200371</v>
      </c>
      <c r="EI129" s="4">
        <f t="shared" si="550"/>
        <v>-0.23603461841070031</v>
      </c>
      <c r="EJ129" s="4">
        <f t="shared" si="551"/>
        <v>2.4319976054177985E-2</v>
      </c>
      <c r="EK129" s="4">
        <f t="shared" si="552"/>
        <v>0.13505402160864019</v>
      </c>
      <c r="EL129" s="4">
        <f t="shared" si="553"/>
        <v>-0.14996157234708762</v>
      </c>
      <c r="EM129" s="4">
        <f t="shared" si="554"/>
        <v>-0.46591375004658975</v>
      </c>
      <c r="EN129" s="4">
        <f t="shared" si="555"/>
        <v>-0.63103192279138753</v>
      </c>
      <c r="EO129" s="10">
        <f t="shared" si="556"/>
        <v>-0.76888617389533576</v>
      </c>
      <c r="EP129" s="10">
        <f t="shared" si="557"/>
        <v>-0.57414400239754337</v>
      </c>
      <c r="EQ129" s="10">
        <f t="shared" si="558"/>
        <v>-0.19287383832906552</v>
      </c>
      <c r="ER129" s="10">
        <f t="shared" si="559"/>
        <v>-3.1925463509722726E-3</v>
      </c>
      <c r="ES129" s="10">
        <f t="shared" si="560"/>
        <v>0.22945736259794913</v>
      </c>
      <c r="ET129" s="10">
        <f t="shared" si="561"/>
        <v>0.34071782282269714</v>
      </c>
      <c r="EU129" s="10">
        <f t="shared" si="562"/>
        <v>0.40630644618978157</v>
      </c>
      <c r="EV129" s="10">
        <f t="shared" si="563"/>
        <v>0.46949660610550964</v>
      </c>
      <c r="EW129" s="10">
        <f t="shared" si="564"/>
        <v>0.44487237059535223</v>
      </c>
      <c r="EX129" s="10">
        <f t="shared" si="565"/>
        <v>0.43712289572025509</v>
      </c>
      <c r="EY129" s="10">
        <f t="shared" si="566"/>
        <v>0.45484790457032881</v>
      </c>
      <c r="EZ129" s="10">
        <f t="shared" si="567"/>
        <v>0.44389843582765542</v>
      </c>
      <c r="FA129" s="10">
        <f t="shared" si="568"/>
        <v>0.44721430841183718</v>
      </c>
      <c r="FB129" s="10">
        <f t="shared" si="569"/>
        <v>0.45936620926477123</v>
      </c>
      <c r="FC129" s="10">
        <f t="shared" si="570"/>
        <v>0.45238462608332758</v>
      </c>
      <c r="FD129" s="10">
        <f t="shared" si="571"/>
        <v>0.47262104139227895</v>
      </c>
      <c r="FE129" s="10">
        <f t="shared" si="572"/>
        <v>0.50266400086458285</v>
      </c>
      <c r="FF129" s="10">
        <f t="shared" si="573"/>
        <v>0.52468088269994817</v>
      </c>
      <c r="FG129" s="10">
        <f t="shared" si="574"/>
        <v>0.53931792649999755</v>
      </c>
      <c r="FH129" s="10">
        <f t="shared" si="575"/>
        <v>0.55527148372768442</v>
      </c>
      <c r="FI129" s="10">
        <f t="shared" si="576"/>
        <v>0.56228357540503637</v>
      </c>
      <c r="FJ129" s="10">
        <f t="shared" si="577"/>
        <v>0.55258836038755366</v>
      </c>
    </row>
    <row r="130" spans="2:166" x14ac:dyDescent="0.2">
      <c r="B130" t="str">
        <f t="shared" si="578"/>
        <v xml:space="preserve">   Other services</v>
      </c>
      <c r="C130" s="4"/>
      <c r="D130" s="4"/>
      <c r="E130" s="4"/>
      <c r="F130" s="4"/>
      <c r="G130" s="4">
        <f t="shared" si="418"/>
        <v>0.43714519899213672</v>
      </c>
      <c r="H130" s="4">
        <f t="shared" si="419"/>
        <v>0.42109062471801717</v>
      </c>
      <c r="I130" s="4">
        <f t="shared" si="420"/>
        <v>0.38678964593871185</v>
      </c>
      <c r="J130" s="4">
        <f t="shared" si="421"/>
        <v>0.43770236239356647</v>
      </c>
      <c r="K130" s="4">
        <f t="shared" si="422"/>
        <v>0.44505924099356886</v>
      </c>
      <c r="L130" s="4">
        <f t="shared" si="423"/>
        <v>0.41951336449718596</v>
      </c>
      <c r="M130" s="4">
        <f t="shared" si="424"/>
        <v>0.44081729910049222</v>
      </c>
      <c r="N130" s="4">
        <f t="shared" si="425"/>
        <v>0.45920801526718252</v>
      </c>
      <c r="O130" s="4">
        <f t="shared" si="426"/>
        <v>0.50007397544015209</v>
      </c>
      <c r="P130" s="4">
        <f t="shared" si="427"/>
        <v>0.7234608002362326</v>
      </c>
      <c r="Q130" s="4">
        <f t="shared" si="428"/>
        <v>0.60564878279366041</v>
      </c>
      <c r="R130" s="4">
        <f t="shared" si="429"/>
        <v>0.45711926389052643</v>
      </c>
      <c r="S130" s="4">
        <f t="shared" si="430"/>
        <v>0.43263288009888595</v>
      </c>
      <c r="T130" s="4">
        <f t="shared" si="431"/>
        <v>0.15534777383708828</v>
      </c>
      <c r="U130" s="4">
        <f t="shared" si="432"/>
        <v>0.28595361196961855</v>
      </c>
      <c r="V130" s="4">
        <f t="shared" si="433"/>
        <v>0.3135898713402292</v>
      </c>
      <c r="W130" s="4">
        <f t="shared" si="434"/>
        <v>0.54547575987398877</v>
      </c>
      <c r="X130" s="4">
        <f t="shared" si="435"/>
        <v>0.52251153879648127</v>
      </c>
      <c r="Y130" s="4">
        <f t="shared" si="436"/>
        <v>0.46809986130374398</v>
      </c>
      <c r="Z130" s="4">
        <f t="shared" si="437"/>
        <v>0.28638524543216004</v>
      </c>
      <c r="AA130" s="4">
        <f t="shared" si="438"/>
        <v>5.114508154799035E-2</v>
      </c>
      <c r="AB130" s="4">
        <f t="shared" si="439"/>
        <v>0.12775743122391164</v>
      </c>
      <c r="AC130" s="4">
        <f t="shared" si="440"/>
        <v>5.3775614174119128E-2</v>
      </c>
      <c r="AD130" s="4">
        <f t="shared" si="441"/>
        <v>0.51609591970573598</v>
      </c>
      <c r="AE130" s="4">
        <f t="shared" si="442"/>
        <v>0.63451423482592495</v>
      </c>
      <c r="AF130" s="4">
        <f t="shared" si="443"/>
        <v>0.72045711761945752</v>
      </c>
      <c r="AG130" s="4">
        <f t="shared" si="444"/>
        <v>0.77162176900424784</v>
      </c>
      <c r="AH130" s="4">
        <f t="shared" si="445"/>
        <v>0.60898725687457855</v>
      </c>
      <c r="AI130" s="4">
        <f t="shared" si="446"/>
        <v>0.5569700827498415</v>
      </c>
      <c r="AJ130" s="4">
        <f t="shared" si="447"/>
        <v>0.62915973377703915</v>
      </c>
      <c r="AK130" s="4">
        <f t="shared" si="448"/>
        <v>0.59125964010283272</v>
      </c>
      <c r="AL130" s="4">
        <f t="shared" si="449"/>
        <v>0.63802314099805035</v>
      </c>
      <c r="AM130" s="4">
        <f t="shared" si="450"/>
        <v>0.40935231924458559</v>
      </c>
      <c r="AN130" s="4">
        <f t="shared" si="451"/>
        <v>0.13371301225702567</v>
      </c>
      <c r="AO130" s="4">
        <f t="shared" si="452"/>
        <v>0.17183395929990081</v>
      </c>
      <c r="AP130" s="4">
        <f t="shared" si="453"/>
        <v>9.9849008815938875E-2</v>
      </c>
      <c r="AQ130" s="4">
        <f t="shared" si="454"/>
        <v>0.38603476740798298</v>
      </c>
      <c r="AR130" s="4">
        <f t="shared" si="455"/>
        <v>0.39410058027079431</v>
      </c>
      <c r="AS130" s="4">
        <f t="shared" si="456"/>
        <v>0.55147940344315127</v>
      </c>
      <c r="AT130" s="4">
        <f t="shared" si="457"/>
        <v>0.43569353840293029</v>
      </c>
      <c r="AU130" s="4">
        <f t="shared" si="458"/>
        <v>0.15892971511255538</v>
      </c>
      <c r="AV130" s="4">
        <f t="shared" si="459"/>
        <v>0.29232872837002816</v>
      </c>
      <c r="AW130" s="4">
        <f t="shared" si="460"/>
        <v>8.9195596554231357E-2</v>
      </c>
      <c r="AX130" s="4">
        <f t="shared" si="461"/>
        <v>0.16338725112620742</v>
      </c>
      <c r="AY130" s="4">
        <f t="shared" si="462"/>
        <v>0.39455143259746145</v>
      </c>
      <c r="AZ130" s="4">
        <f t="shared" si="463"/>
        <v>0.32617944596766835</v>
      </c>
      <c r="BA130" s="4">
        <f t="shared" si="464"/>
        <v>0.319977076269164</v>
      </c>
      <c r="BB130" s="4">
        <f t="shared" si="465"/>
        <v>0.29129748755916823</v>
      </c>
      <c r="BC130" s="4">
        <f t="shared" si="466"/>
        <v>0.26300265460623667</v>
      </c>
      <c r="BD130" s="4">
        <f t="shared" si="467"/>
        <v>0.28177369123535295</v>
      </c>
      <c r="BE130" s="4">
        <f t="shared" si="468"/>
        <v>0.25385089340727063</v>
      </c>
      <c r="BF130" s="4">
        <f t="shared" si="469"/>
        <v>0.20766891641326063</v>
      </c>
      <c r="BG130" s="4">
        <f t="shared" si="470"/>
        <v>5.4566198720172883E-2</v>
      </c>
      <c r="BH130" s="4">
        <f t="shared" si="471"/>
        <v>4.9771053155487931E-2</v>
      </c>
      <c r="BI130" s="4">
        <f t="shared" si="472"/>
        <v>0.11202110975579278</v>
      </c>
      <c r="BJ130" s="4">
        <f t="shared" si="473"/>
        <v>0.12415882396762057</v>
      </c>
      <c r="BK130" s="4">
        <f t="shared" si="474"/>
        <v>0.28562912920371403</v>
      </c>
      <c r="BL130" s="4">
        <f t="shared" si="475"/>
        <v>0.3313387072845021</v>
      </c>
      <c r="BM130" s="4">
        <f t="shared" si="476"/>
        <v>0.32046541438643228</v>
      </c>
      <c r="BN130" s="4">
        <f t="shared" si="477"/>
        <v>0.27414025211112314</v>
      </c>
      <c r="BO130" s="4">
        <f t="shared" si="478"/>
        <v>0.23153789909822081</v>
      </c>
      <c r="BP130" s="4">
        <f t="shared" si="479"/>
        <v>0.16907804159319828</v>
      </c>
      <c r="BQ130" s="4">
        <f t="shared" si="480"/>
        <v>0.11277473845858425</v>
      </c>
      <c r="BR130" s="4">
        <f t="shared" si="481"/>
        <v>0.15421846825472277</v>
      </c>
      <c r="BS130" s="4">
        <f t="shared" si="482"/>
        <v>0.24022609514837848</v>
      </c>
      <c r="BT130" s="4">
        <f t="shared" si="483"/>
        <v>0.27819337946512424</v>
      </c>
      <c r="BU130" s="4">
        <f t="shared" si="484"/>
        <v>0.35755746459252225</v>
      </c>
      <c r="BV130" s="4">
        <f t="shared" si="485"/>
        <v>0.48944913884656349</v>
      </c>
      <c r="BW130" s="4">
        <f t="shared" si="486"/>
        <v>0.45908229221387326</v>
      </c>
      <c r="BX130" s="4">
        <f t="shared" si="487"/>
        <v>0.52157743157130909</v>
      </c>
      <c r="BY130" s="4">
        <f t="shared" si="488"/>
        <v>0.60352204657028341</v>
      </c>
      <c r="BZ130" s="4">
        <f t="shared" si="489"/>
        <v>0.52155616242109548</v>
      </c>
      <c r="CA130" s="4">
        <f t="shared" si="490"/>
        <v>0.56495918503525155</v>
      </c>
      <c r="CB130" s="4">
        <f t="shared" si="491"/>
        <v>0.46513698172835227</v>
      </c>
      <c r="CC130" s="4">
        <f t="shared" si="492"/>
        <v>0.36852036852037023</v>
      </c>
      <c r="CD130" s="4">
        <f t="shared" si="493"/>
        <v>0.41838165452982584</v>
      </c>
      <c r="CE130" s="4">
        <f t="shared" si="494"/>
        <v>0.28021498461114269</v>
      </c>
      <c r="CF130" s="4">
        <f t="shared" si="495"/>
        <v>0.33119582834190925</v>
      </c>
      <c r="CG130" s="4">
        <f t="shared" si="496"/>
        <v>0.39408399211831791</v>
      </c>
      <c r="CH130" s="4">
        <f t="shared" si="497"/>
        <v>0.49007889074826738</v>
      </c>
      <c r="CI130" s="4">
        <f t="shared" si="498"/>
        <v>0.58822117116035588</v>
      </c>
      <c r="CJ130" s="4">
        <f t="shared" si="499"/>
        <v>0.63112598613435322</v>
      </c>
      <c r="CK130" s="4">
        <f t="shared" si="500"/>
        <v>0.5819916517590944</v>
      </c>
      <c r="CL130" s="4">
        <f t="shared" si="501"/>
        <v>0.39133837725019843</v>
      </c>
      <c r="CM130" s="4">
        <f t="shared" si="502"/>
        <v>0.37592207300927039</v>
      </c>
      <c r="CN130" s="4">
        <f t="shared" si="503"/>
        <v>0.30540089740879062</v>
      </c>
      <c r="CO130" s="4">
        <f t="shared" si="504"/>
        <v>0.23830105366445345</v>
      </c>
      <c r="CP130" s="4">
        <f t="shared" si="505"/>
        <v>0.23696682464454752</v>
      </c>
      <c r="CQ130" s="4">
        <f t="shared" si="506"/>
        <v>0.15008774360395086</v>
      </c>
      <c r="CR130" s="4">
        <f t="shared" si="507"/>
        <v>0.15791280466872623</v>
      </c>
      <c r="CS130" s="4">
        <f t="shared" si="508"/>
        <v>0.18456911087819466</v>
      </c>
      <c r="CT130" s="4">
        <f t="shared" si="509"/>
        <v>0.26183919461876021</v>
      </c>
      <c r="CU130" s="4">
        <f t="shared" si="510"/>
        <v>0.41023111928086292</v>
      </c>
      <c r="CV130" s="4">
        <f t="shared" si="511"/>
        <v>0.32754740524521286</v>
      </c>
      <c r="CW130" s="4">
        <f t="shared" si="512"/>
        <v>0.39411048378168656</v>
      </c>
      <c r="CX130" s="4">
        <f t="shared" si="513"/>
        <v>0.26118829700839857</v>
      </c>
      <c r="CY130" s="4">
        <f t="shared" si="514"/>
        <v>0.1569961405115422</v>
      </c>
      <c r="CZ130" s="4">
        <f t="shared" si="515"/>
        <v>0.31090335906076949</v>
      </c>
      <c r="DA130" s="4">
        <f t="shared" si="516"/>
        <v>0.23221811301281667</v>
      </c>
      <c r="DB130" s="4">
        <f t="shared" si="517"/>
        <v>0.35879802661085192</v>
      </c>
      <c r="DC130" s="4">
        <f t="shared" si="518"/>
        <v>0.53203891726901242</v>
      </c>
      <c r="DD130" s="4">
        <f t="shared" si="519"/>
        <v>0.57836291747287116</v>
      </c>
      <c r="DE130" s="4">
        <f t="shared" si="520"/>
        <v>0.59577127382564321</v>
      </c>
      <c r="DF130" s="4">
        <f t="shared" si="521"/>
        <v>0.57500982480815954</v>
      </c>
      <c r="DG130" s="4">
        <f t="shared" si="522"/>
        <v>0.42465022771099026</v>
      </c>
      <c r="DH130" s="4">
        <f t="shared" si="523"/>
        <v>0.34140790115428388</v>
      </c>
      <c r="DI130" s="4">
        <f t="shared" si="524"/>
        <v>0.40180915074910184</v>
      </c>
      <c r="DJ130" s="4">
        <f t="shared" si="525"/>
        <v>0.41777135052623443</v>
      </c>
      <c r="DK130" s="4">
        <f t="shared" si="526"/>
        <v>0.5211245108218201</v>
      </c>
      <c r="DL130" s="4">
        <f t="shared" si="527"/>
        <v>0.50111909996632709</v>
      </c>
      <c r="DM130" s="4">
        <f t="shared" si="528"/>
        <v>0.52297126618250511</v>
      </c>
      <c r="DN130" s="4">
        <f t="shared" si="529"/>
        <v>0.48090134652376804</v>
      </c>
      <c r="DO130" s="4">
        <f t="shared" si="530"/>
        <v>0.50075990803164139</v>
      </c>
      <c r="DP130" s="4">
        <f t="shared" si="531"/>
        <v>0.53961722116542177</v>
      </c>
      <c r="DQ130" s="4">
        <f t="shared" si="532"/>
        <v>0.51192890949483483</v>
      </c>
      <c r="DR130" s="4">
        <f t="shared" si="533"/>
        <v>0.5177273686027124</v>
      </c>
      <c r="DS130" s="4">
        <f t="shared" si="534"/>
        <v>0.27140154049043619</v>
      </c>
      <c r="DT130" s="4">
        <f t="shared" si="535"/>
        <v>-1.8336620145631104</v>
      </c>
      <c r="DU130" s="4">
        <f t="shared" si="536"/>
        <v>-1.2620847910318638</v>
      </c>
      <c r="DV130" s="4">
        <f t="shared" si="537"/>
        <v>-1.2250173263153983</v>
      </c>
      <c r="DW130" s="4">
        <f t="shared" si="538"/>
        <v>-1.1385518517826108</v>
      </c>
      <c r="DX130" s="4">
        <f t="shared" si="539"/>
        <v>1.1401955825324592</v>
      </c>
      <c r="DY130" s="4">
        <f t="shared" si="540"/>
        <v>0.59596701771573191</v>
      </c>
      <c r="DZ130" s="4">
        <f t="shared" si="541"/>
        <v>0.62089190009101547</v>
      </c>
      <c r="EA130" s="4">
        <f t="shared" si="542"/>
        <v>0.62586081179615916</v>
      </c>
      <c r="EB130" s="4">
        <f t="shared" si="543"/>
        <v>0.55138245165414002</v>
      </c>
      <c r="EC130" s="4">
        <f t="shared" si="544"/>
        <v>0.50659155811133294</v>
      </c>
      <c r="ED130" s="4">
        <f t="shared" si="545"/>
        <v>0.32430150445194489</v>
      </c>
      <c r="EE130" s="4">
        <f t="shared" si="546"/>
        <v>0.50107099143206513</v>
      </c>
      <c r="EF130" s="4">
        <f t="shared" si="547"/>
        <v>0.41161630531687116</v>
      </c>
      <c r="EG130" s="4">
        <f t="shared" si="548"/>
        <v>0.33537556442395888</v>
      </c>
      <c r="EH130" s="4">
        <f t="shared" si="549"/>
        <v>0.48778657461259139</v>
      </c>
      <c r="EI130" s="4">
        <f t="shared" si="550"/>
        <v>0.36716496197220017</v>
      </c>
      <c r="EJ130" s="4">
        <f t="shared" si="551"/>
        <v>0.45833801025180271</v>
      </c>
      <c r="EK130" s="4">
        <f t="shared" si="552"/>
        <v>0.41078931572629007</v>
      </c>
      <c r="EL130" s="4">
        <f t="shared" si="553"/>
        <v>0.15745965096443587</v>
      </c>
      <c r="EM130" s="4">
        <f t="shared" si="554"/>
        <v>0.14163778001416386</v>
      </c>
      <c r="EN130" s="4">
        <f t="shared" si="555"/>
        <v>0.16146993318486152</v>
      </c>
      <c r="EO130" s="10">
        <f t="shared" si="556"/>
        <v>0.23139519816367388</v>
      </c>
      <c r="EP130" s="10">
        <f t="shared" si="557"/>
        <v>0.45955645463399991</v>
      </c>
      <c r="EQ130" s="10">
        <f t="shared" si="558"/>
        <v>0.46395781521718771</v>
      </c>
      <c r="ER130" s="10">
        <f t="shared" si="559"/>
        <v>0.38012672703072437</v>
      </c>
      <c r="ES130" s="10">
        <f t="shared" si="560"/>
        <v>0.25978034110821002</v>
      </c>
      <c r="ET130" s="10">
        <f t="shared" si="561"/>
        <v>0.22268369443066824</v>
      </c>
      <c r="EU130" s="10">
        <f t="shared" si="562"/>
        <v>0.16150382423808757</v>
      </c>
      <c r="EV130" s="10">
        <f t="shared" si="563"/>
        <v>0.12163144655275739</v>
      </c>
      <c r="EW130" s="10">
        <f t="shared" si="564"/>
        <v>0.15460091892286509</v>
      </c>
      <c r="EX130" s="10">
        <f t="shared" si="565"/>
        <v>0.13673377780347989</v>
      </c>
      <c r="EY130" s="10">
        <f t="shared" si="566"/>
        <v>0.20207654401236655</v>
      </c>
      <c r="EZ130" s="10">
        <f t="shared" si="567"/>
        <v>0.17295625890662911</v>
      </c>
      <c r="FA130" s="10">
        <f t="shared" si="568"/>
        <v>0.19466699571616783</v>
      </c>
      <c r="FB130" s="10">
        <f t="shared" si="569"/>
        <v>0.19025704007690147</v>
      </c>
      <c r="FC130" s="10">
        <f t="shared" si="570"/>
        <v>0.16199397595598103</v>
      </c>
      <c r="FD130" s="10">
        <f t="shared" si="571"/>
        <v>0.18429510631263499</v>
      </c>
      <c r="FE130" s="10">
        <f t="shared" si="572"/>
        <v>0.17596455203717579</v>
      </c>
      <c r="FF130" s="10">
        <f t="shared" si="573"/>
        <v>0.18608845747311389</v>
      </c>
      <c r="FG130" s="10">
        <f t="shared" si="574"/>
        <v>0.19105318214331185</v>
      </c>
      <c r="FH130" s="10">
        <f t="shared" si="575"/>
        <v>0.19842788998763872</v>
      </c>
      <c r="FI130" s="10">
        <f t="shared" si="576"/>
        <v>0.21986363415562207</v>
      </c>
      <c r="FJ130" s="10">
        <f t="shared" si="577"/>
        <v>0.22903932059864016</v>
      </c>
    </row>
    <row r="131" spans="2:166" x14ac:dyDescent="0.2">
      <c r="B131" t="str">
        <f t="shared" si="578"/>
        <v xml:space="preserve">      Leisure and Hospitality</v>
      </c>
      <c r="C131" s="4"/>
      <c r="D131" s="4"/>
      <c r="E131" s="4"/>
      <c r="F131" s="4"/>
      <c r="G131" s="4">
        <f t="shared" si="418"/>
        <v>0.25500136607874813</v>
      </c>
      <c r="H131" s="4">
        <f t="shared" si="419"/>
        <v>0.12933497759196322</v>
      </c>
      <c r="I131" s="4">
        <f t="shared" si="420"/>
        <v>-5.9506099375187485E-2</v>
      </c>
      <c r="J131" s="4">
        <f t="shared" si="421"/>
        <v>2.9979613862574223E-2</v>
      </c>
      <c r="K131" s="4">
        <f t="shared" si="422"/>
        <v>-3.0071570337403607E-2</v>
      </c>
      <c r="L131" s="4">
        <f t="shared" si="423"/>
        <v>5.0940908546086558E-2</v>
      </c>
      <c r="M131" s="4">
        <f t="shared" si="424"/>
        <v>0.29189253589086883</v>
      </c>
      <c r="N131" s="4">
        <f t="shared" si="425"/>
        <v>0.27731393129770848</v>
      </c>
      <c r="O131" s="4">
        <f t="shared" si="426"/>
        <v>0.26335256694777287</v>
      </c>
      <c r="P131" s="4">
        <f t="shared" si="427"/>
        <v>0.3041488262217617</v>
      </c>
      <c r="Q131" s="4">
        <f t="shared" si="428"/>
        <v>0.33679981091940442</v>
      </c>
      <c r="R131" s="4">
        <f t="shared" si="429"/>
        <v>0.2034918013448142</v>
      </c>
      <c r="S131" s="4">
        <f t="shared" si="430"/>
        <v>0.20307257637294748</v>
      </c>
      <c r="T131" s="4">
        <f t="shared" si="431"/>
        <v>0.23741829586423288</v>
      </c>
      <c r="U131" s="4">
        <f t="shared" si="432"/>
        <v>7.2210508073134172E-2</v>
      </c>
      <c r="V131" s="4">
        <f t="shared" si="433"/>
        <v>0.32531285718472441</v>
      </c>
      <c r="W131" s="4">
        <f t="shared" si="434"/>
        <v>0.40254360889096247</v>
      </c>
      <c r="X131" s="4">
        <f t="shared" si="435"/>
        <v>0.33092397457110534</v>
      </c>
      <c r="Y131" s="4">
        <f t="shared" si="436"/>
        <v>0.32073509015256474</v>
      </c>
      <c r="Z131" s="4">
        <f t="shared" si="437"/>
        <v>0.34938999942723042</v>
      </c>
      <c r="AA131" s="4">
        <f t="shared" si="438"/>
        <v>0.11081434335398069</v>
      </c>
      <c r="AB131" s="4">
        <f t="shared" si="439"/>
        <v>0.26687107855662395</v>
      </c>
      <c r="AC131" s="4">
        <f t="shared" si="440"/>
        <v>0.44435639080720257</v>
      </c>
      <c r="AD131" s="4">
        <f t="shared" si="441"/>
        <v>0.31650081263721924</v>
      </c>
      <c r="AE131" s="4">
        <f t="shared" si="442"/>
        <v>0.40631174686221849</v>
      </c>
      <c r="AF131" s="4">
        <f t="shared" si="443"/>
        <v>0.19598641896927815</v>
      </c>
      <c r="AG131" s="4">
        <f t="shared" si="444"/>
        <v>0.19631366561238947</v>
      </c>
      <c r="AH131" s="4">
        <f t="shared" si="445"/>
        <v>0.31656606304493878</v>
      </c>
      <c r="AI131" s="4">
        <f t="shared" si="446"/>
        <v>0.27848504137491997</v>
      </c>
      <c r="AJ131" s="4">
        <f t="shared" si="447"/>
        <v>0.42377287853577339</v>
      </c>
      <c r="AK131" s="4">
        <f t="shared" si="448"/>
        <v>0.37017994858611891</v>
      </c>
      <c r="AL131" s="4">
        <f t="shared" si="449"/>
        <v>0.12152821733296051</v>
      </c>
      <c r="AM131" s="4">
        <f t="shared" si="450"/>
        <v>0.48469323689695804</v>
      </c>
      <c r="AN131" s="4">
        <f t="shared" si="451"/>
        <v>0.35904419957905165</v>
      </c>
      <c r="AO131" s="4">
        <f t="shared" si="452"/>
        <v>0.32157498097552484</v>
      </c>
      <c r="AP131" s="4">
        <f t="shared" si="453"/>
        <v>0.49924504407968423</v>
      </c>
      <c r="AQ131" s="4">
        <f t="shared" si="454"/>
        <v>0.22093813732154996</v>
      </c>
      <c r="AR131" s="4">
        <f t="shared" si="455"/>
        <v>0.15232108317214813</v>
      </c>
      <c r="AS131" s="4">
        <f t="shared" si="456"/>
        <v>-2.1579628830385608E-2</v>
      </c>
      <c r="AT131" s="4">
        <f t="shared" si="457"/>
        <v>5.4759297176325397E-2</v>
      </c>
      <c r="AU131" s="4">
        <f t="shared" si="458"/>
        <v>-9.5939997597301651E-16</v>
      </c>
      <c r="AV131" s="4">
        <f t="shared" si="459"/>
        <v>1.6502428214437086E-2</v>
      </c>
      <c r="AW131" s="4">
        <f t="shared" si="460"/>
        <v>7.5112081308829473E-2</v>
      </c>
      <c r="AX131" s="4">
        <f t="shared" si="461"/>
        <v>-0.3081016735522733</v>
      </c>
      <c r="AY131" s="4">
        <f t="shared" si="462"/>
        <v>-0.33818694222639745</v>
      </c>
      <c r="AZ131" s="4">
        <f t="shared" si="463"/>
        <v>-0.24818001323626782</v>
      </c>
      <c r="BA131" s="4">
        <f t="shared" si="464"/>
        <v>-0.13610965184583856</v>
      </c>
      <c r="BB131" s="4">
        <f t="shared" si="465"/>
        <v>5.8259497511832951E-2</v>
      </c>
      <c r="BC131" s="4">
        <f t="shared" si="466"/>
        <v>0.12535640546652385</v>
      </c>
      <c r="BD131" s="4">
        <f t="shared" si="467"/>
        <v>7.9094369469573461E-2</v>
      </c>
      <c r="BE131" s="4">
        <f t="shared" si="468"/>
        <v>0.13555144793592014</v>
      </c>
      <c r="BF131" s="4">
        <f t="shared" si="469"/>
        <v>0.29172538258053443</v>
      </c>
      <c r="BG131" s="4">
        <f t="shared" si="470"/>
        <v>0.26042958480083112</v>
      </c>
      <c r="BH131" s="4">
        <f t="shared" si="471"/>
        <v>0.34590881943061841</v>
      </c>
      <c r="BI131" s="4">
        <f t="shared" si="472"/>
        <v>0.2215528615170165</v>
      </c>
      <c r="BJ131" s="4">
        <f t="shared" si="473"/>
        <v>0.16885600059596148</v>
      </c>
      <c r="BK131" s="4">
        <f t="shared" si="474"/>
        <v>0.21111718245492261</v>
      </c>
      <c r="BL131" s="4">
        <f t="shared" si="475"/>
        <v>0.24232233816329565</v>
      </c>
      <c r="BM131" s="4">
        <f t="shared" si="476"/>
        <v>0.31800029581422778</v>
      </c>
      <c r="BN131" s="4">
        <f t="shared" si="477"/>
        <v>0.30106474115775489</v>
      </c>
      <c r="BO131" s="4">
        <f t="shared" si="478"/>
        <v>0.33390202291006577</v>
      </c>
      <c r="BP131" s="4">
        <f t="shared" si="479"/>
        <v>0.24637086060723243</v>
      </c>
      <c r="BQ131" s="4">
        <f t="shared" si="480"/>
        <v>0.30953066513101152</v>
      </c>
      <c r="BR131" s="4">
        <f t="shared" si="481"/>
        <v>0.30843693650944176</v>
      </c>
      <c r="BS131" s="4">
        <f t="shared" si="482"/>
        <v>0.33207724917569392</v>
      </c>
      <c r="BT131" s="4">
        <f t="shared" si="483"/>
        <v>0.34365064522161803</v>
      </c>
      <c r="BU131" s="4">
        <f t="shared" si="484"/>
        <v>0.30647782679359081</v>
      </c>
      <c r="BV131" s="4">
        <f t="shared" si="485"/>
        <v>0.29320773883732854</v>
      </c>
      <c r="BW131" s="4">
        <f t="shared" si="486"/>
        <v>0.26951099741909029</v>
      </c>
      <c r="BX131" s="4">
        <f t="shared" si="487"/>
        <v>0.18822142095834299</v>
      </c>
      <c r="BY131" s="4">
        <f t="shared" si="488"/>
        <v>0.1171012926181163</v>
      </c>
      <c r="BZ131" s="4">
        <f t="shared" si="489"/>
        <v>-9.4014415543717089E-2</v>
      </c>
      <c r="CA131" s="4">
        <f t="shared" si="490"/>
        <v>-0.35365555283702965</v>
      </c>
      <c r="CB131" s="4">
        <f t="shared" si="491"/>
        <v>-0.48739233970578338</v>
      </c>
      <c r="CC131" s="4">
        <f t="shared" si="492"/>
        <v>-0.48618048618048737</v>
      </c>
      <c r="CD131" s="4">
        <f t="shared" si="493"/>
        <v>-0.40255099733140376</v>
      </c>
      <c r="CE131" s="4">
        <f t="shared" si="494"/>
        <v>-0.22509072534337712</v>
      </c>
      <c r="CF131" s="4">
        <f t="shared" si="495"/>
        <v>-9.3956263359425383E-3</v>
      </c>
      <c r="CG131" s="4">
        <f t="shared" si="496"/>
        <v>3.0861999382759339E-2</v>
      </c>
      <c r="CH131" s="4">
        <f t="shared" si="497"/>
        <v>0.18168778388716264</v>
      </c>
      <c r="CI131" s="4">
        <f t="shared" si="498"/>
        <v>0.19927492737269178</v>
      </c>
      <c r="CJ131" s="4">
        <f t="shared" si="499"/>
        <v>0.23667224480038207</v>
      </c>
      <c r="CK131" s="4">
        <f t="shared" si="500"/>
        <v>0.21228384019081764</v>
      </c>
      <c r="CL131" s="4">
        <f t="shared" si="501"/>
        <v>0.21345729668192556</v>
      </c>
      <c r="CM131" s="4">
        <f t="shared" si="502"/>
        <v>0.29080764138452686</v>
      </c>
      <c r="CN131" s="4">
        <f t="shared" si="503"/>
        <v>0.30070242206404141</v>
      </c>
      <c r="CO131" s="4">
        <f t="shared" si="504"/>
        <v>0.31773473821928422</v>
      </c>
      <c r="CP131" s="4">
        <f t="shared" si="505"/>
        <v>0.38100548276182605</v>
      </c>
      <c r="CQ131" s="4">
        <f t="shared" si="506"/>
        <v>0.37637388011452777</v>
      </c>
      <c r="CR131" s="4">
        <f t="shared" si="507"/>
        <v>0.39134912461380145</v>
      </c>
      <c r="CS131" s="4">
        <f t="shared" si="508"/>
        <v>0.45116893770222904</v>
      </c>
      <c r="CT131" s="4">
        <f t="shared" si="509"/>
        <v>0.38147261974628643</v>
      </c>
      <c r="CU131" s="4">
        <f t="shared" si="510"/>
        <v>0.40350601896478394</v>
      </c>
      <c r="CV131" s="4">
        <f t="shared" si="511"/>
        <v>0.31863455068071911</v>
      </c>
      <c r="CW131" s="4">
        <f t="shared" si="512"/>
        <v>0.29890401859847227</v>
      </c>
      <c r="CX131" s="4">
        <f t="shared" si="513"/>
        <v>0.25460371809222893</v>
      </c>
      <c r="CY131" s="4">
        <f t="shared" si="514"/>
        <v>0.28346525370140341</v>
      </c>
      <c r="CZ131" s="4">
        <f t="shared" si="515"/>
        <v>0.36090879443417773</v>
      </c>
      <c r="DA131" s="4">
        <f t="shared" si="516"/>
        <v>0.48163756773028527</v>
      </c>
      <c r="DB131" s="4">
        <f t="shared" si="517"/>
        <v>0.50189009674732632</v>
      </c>
      <c r="DC131" s="4">
        <f t="shared" si="518"/>
        <v>0.48328634716069296</v>
      </c>
      <c r="DD131" s="4">
        <f t="shared" si="519"/>
        <v>0.4584840582148566</v>
      </c>
      <c r="DE131" s="4">
        <f t="shared" si="520"/>
        <v>0.37496094156858617</v>
      </c>
      <c r="DF131" s="4">
        <f t="shared" si="521"/>
        <v>0.35782985500651515</v>
      </c>
      <c r="DG131" s="4">
        <f t="shared" si="522"/>
        <v>0.33438641119271362</v>
      </c>
      <c r="DH131" s="4">
        <f t="shared" si="523"/>
        <v>0.38611607868639303</v>
      </c>
      <c r="DI131" s="4">
        <f t="shared" si="524"/>
        <v>0.27056495578079937</v>
      </c>
      <c r="DJ131" s="4">
        <f t="shared" si="525"/>
        <v>0.27114967462038886</v>
      </c>
      <c r="DK131" s="4">
        <f t="shared" si="526"/>
        <v>0.3194633016532224</v>
      </c>
      <c r="DL131" s="4">
        <f t="shared" si="527"/>
        <v>0.26541485927070274</v>
      </c>
      <c r="DM131" s="4">
        <f t="shared" si="528"/>
        <v>0.25260498894853228</v>
      </c>
      <c r="DN131" s="4">
        <f t="shared" si="529"/>
        <v>0.28265221999764573</v>
      </c>
      <c r="DO131" s="4">
        <f t="shared" si="530"/>
        <v>0.14808464206383226</v>
      </c>
      <c r="DP131" s="4">
        <f t="shared" si="531"/>
        <v>0.11064094103032245</v>
      </c>
      <c r="DQ131" s="4">
        <f t="shared" si="532"/>
        <v>0.16227180527383234</v>
      </c>
      <c r="DR131" s="4">
        <f t="shared" si="533"/>
        <v>9.9710456175336887E-2</v>
      </c>
      <c r="DS131" s="4">
        <f t="shared" si="534"/>
        <v>-2.2935341449896132E-2</v>
      </c>
      <c r="DT131" s="4">
        <f t="shared" si="535"/>
        <v>-4.3992718446601948</v>
      </c>
      <c r="DU131" s="4">
        <f t="shared" si="536"/>
        <v>-3.6395440695181125</v>
      </c>
      <c r="DV131" s="4">
        <f t="shared" si="537"/>
        <v>-3.49897915222807</v>
      </c>
      <c r="DW131" s="4">
        <f t="shared" si="538"/>
        <v>-3.4455682476770919</v>
      </c>
      <c r="DX131" s="4">
        <f t="shared" si="539"/>
        <v>1.7113471589951117</v>
      </c>
      <c r="DY131" s="4">
        <f t="shared" si="540"/>
        <v>1.6511551963425575</v>
      </c>
      <c r="DZ131" s="4">
        <f t="shared" si="541"/>
        <v>1.9294165234098486</v>
      </c>
      <c r="EA131" s="4">
        <f t="shared" si="542"/>
        <v>2.1915255610467468</v>
      </c>
      <c r="EB131" s="4">
        <f t="shared" si="543"/>
        <v>1.6101965798305886</v>
      </c>
      <c r="EC131" s="4">
        <f t="shared" si="544"/>
        <v>1.0366545397645048</v>
      </c>
      <c r="ED131" s="4">
        <f t="shared" si="545"/>
        <v>0.75798280626343328</v>
      </c>
      <c r="EE131" s="4">
        <f t="shared" si="546"/>
        <v>0.76308139534883868</v>
      </c>
      <c r="EF131" s="4">
        <f t="shared" si="547"/>
        <v>0.74546178797018314</v>
      </c>
      <c r="EG131" s="4">
        <f t="shared" si="548"/>
        <v>0.57894441009499009</v>
      </c>
      <c r="EH131" s="4">
        <f t="shared" si="549"/>
        <v>0.48591047240253582</v>
      </c>
      <c r="EI131" s="4">
        <f t="shared" si="550"/>
        <v>0.28099359334607094</v>
      </c>
      <c r="EJ131" s="4">
        <f t="shared" si="551"/>
        <v>0.20578441276611531</v>
      </c>
      <c r="EK131" s="4">
        <f t="shared" si="552"/>
        <v>0.2119597839135671</v>
      </c>
      <c r="EL131" s="4">
        <f t="shared" si="553"/>
        <v>9.1851463062590719E-2</v>
      </c>
      <c r="EM131" s="4">
        <f t="shared" si="554"/>
        <v>0.11368295501136864</v>
      </c>
      <c r="EN131" s="4">
        <f t="shared" si="555"/>
        <v>0.10950259836673928</v>
      </c>
      <c r="EO131" s="10">
        <f t="shared" si="556"/>
        <v>4.3790377816035196E-2</v>
      </c>
      <c r="EP131" s="10">
        <f t="shared" si="557"/>
        <v>0.18092267925376493</v>
      </c>
      <c r="EQ131" s="10">
        <f t="shared" si="558"/>
        <v>0.30567699470820292</v>
      </c>
      <c r="ER131" s="10">
        <f t="shared" si="559"/>
        <v>0.43585475132632417</v>
      </c>
      <c r="ES131" s="10">
        <f t="shared" si="560"/>
        <v>0.49667509721173658</v>
      </c>
      <c r="ET131" s="10">
        <f t="shared" si="561"/>
        <v>0.44579896813319519</v>
      </c>
      <c r="EU131" s="10">
        <f t="shared" si="562"/>
        <v>0.31137910503780708</v>
      </c>
      <c r="EV131" s="10">
        <f t="shared" si="563"/>
        <v>5.5919695141018383E-2</v>
      </c>
      <c r="EW131" s="10">
        <f t="shared" si="564"/>
        <v>-5.0613758182153648E-2</v>
      </c>
      <c r="EX131" s="10">
        <f t="shared" si="565"/>
        <v>-8.8211076504492475E-2</v>
      </c>
      <c r="EY131" s="10">
        <f t="shared" si="566"/>
        <v>-0.15733290584401396</v>
      </c>
      <c r="EZ131" s="10">
        <f t="shared" si="567"/>
        <v>-0.101911267395129</v>
      </c>
      <c r="FA131" s="10">
        <f t="shared" si="568"/>
        <v>-5.5063012615626968E-2</v>
      </c>
      <c r="FB131" s="10">
        <f t="shared" si="569"/>
        <v>-2.1502155389563207E-2</v>
      </c>
      <c r="FC131" s="10">
        <f t="shared" si="570"/>
        <v>6.5553855648953718E-2</v>
      </c>
      <c r="FD131" s="10">
        <f t="shared" si="571"/>
        <v>6.7841715310862888E-2</v>
      </c>
      <c r="FE131" s="10">
        <f t="shared" si="572"/>
        <v>5.4285096725385909E-2</v>
      </c>
      <c r="FF131" s="10">
        <f t="shared" si="573"/>
        <v>2.6440916833943E-2</v>
      </c>
      <c r="FG131" s="10">
        <f t="shared" si="574"/>
        <v>4.0650755771118683E-3</v>
      </c>
      <c r="FH131" s="10">
        <f t="shared" si="575"/>
        <v>-1.1340266351695652E-2</v>
      </c>
      <c r="FI131" s="10">
        <f t="shared" si="576"/>
        <v>-2.4218736237838268E-2</v>
      </c>
      <c r="FJ131" s="10">
        <f t="shared" si="577"/>
        <v>-2.2974179725459922E-2</v>
      </c>
    </row>
    <row r="132" spans="2:166" x14ac:dyDescent="0.2">
      <c r="B132" t="str">
        <f t="shared" ref="B132:B134" si="579">B101</f>
        <v xml:space="preserve">   Government</v>
      </c>
      <c r="C132" s="4"/>
      <c r="D132" s="4"/>
      <c r="E132" s="4"/>
      <c r="F132" s="4"/>
      <c r="G132" s="4">
        <f t="shared" si="418"/>
        <v>0.39464497131234977</v>
      </c>
      <c r="H132" s="4">
        <f t="shared" si="419"/>
        <v>0.59253466478178218</v>
      </c>
      <c r="I132" s="4">
        <f t="shared" si="420"/>
        <v>0.46414757512645299</v>
      </c>
      <c r="J132" s="4">
        <f t="shared" si="421"/>
        <v>0.53363712675380914</v>
      </c>
      <c r="K132" s="4">
        <f t="shared" si="422"/>
        <v>0.71871053106393079</v>
      </c>
      <c r="L132" s="4">
        <f t="shared" si="423"/>
        <v>0.49142994126812806</v>
      </c>
      <c r="M132" s="4">
        <f t="shared" si="424"/>
        <v>0.30082802168344558</v>
      </c>
      <c r="N132" s="4">
        <f t="shared" si="425"/>
        <v>0.55760973282442827</v>
      </c>
      <c r="O132" s="4">
        <f t="shared" si="426"/>
        <v>0.25447551412931058</v>
      </c>
      <c r="P132" s="4">
        <f t="shared" si="427"/>
        <v>0.2687140115163168</v>
      </c>
      <c r="Q132" s="4">
        <f t="shared" si="428"/>
        <v>0.36929803828881874</v>
      </c>
      <c r="R132" s="4">
        <f t="shared" si="429"/>
        <v>0.23003421021588139</v>
      </c>
      <c r="S132" s="4">
        <f t="shared" si="430"/>
        <v>0.27664959679793094</v>
      </c>
      <c r="T132" s="4">
        <f t="shared" si="431"/>
        <v>0.26672919658820943</v>
      </c>
      <c r="U132" s="4">
        <f t="shared" si="432"/>
        <v>8.3764189364837746E-2</v>
      </c>
      <c r="V132" s="4">
        <f t="shared" si="433"/>
        <v>0.29307464611236134</v>
      </c>
      <c r="W132" s="4">
        <f t="shared" si="434"/>
        <v>0.37920774750598168</v>
      </c>
      <c r="X132" s="4">
        <f t="shared" si="435"/>
        <v>0.30479839763128252</v>
      </c>
      <c r="Y132" s="4">
        <f t="shared" si="436"/>
        <v>0.32073509015256885</v>
      </c>
      <c r="Z132" s="4">
        <f t="shared" si="437"/>
        <v>0.15751188498768487</v>
      </c>
      <c r="AA132" s="4">
        <f t="shared" si="438"/>
        <v>0.27845655509461625</v>
      </c>
      <c r="AB132" s="4">
        <f t="shared" si="439"/>
        <v>0.22428526814865227</v>
      </c>
      <c r="AC132" s="4">
        <f t="shared" si="440"/>
        <v>0.27170836635344553</v>
      </c>
      <c r="AD132" s="4">
        <f t="shared" si="441"/>
        <v>0.1824869550340727</v>
      </c>
      <c r="AE132" s="4">
        <f t="shared" si="442"/>
        <v>-5.5659143405797249E-3</v>
      </c>
      <c r="AF132" s="4">
        <f t="shared" si="443"/>
        <v>0.32572390758274378</v>
      </c>
      <c r="AG132" s="4">
        <f t="shared" si="444"/>
        <v>0.34900207219980256</v>
      </c>
      <c r="AH132" s="4">
        <f t="shared" si="445"/>
        <v>0.35412474849094916</v>
      </c>
      <c r="AI132" s="4">
        <f t="shared" si="446"/>
        <v>0.45353278166772804</v>
      </c>
      <c r="AJ132" s="4">
        <f t="shared" si="447"/>
        <v>0.2833818635607312</v>
      </c>
      <c r="AK132" s="4">
        <f t="shared" si="448"/>
        <v>0.34961439588689036</v>
      </c>
      <c r="AL132" s="4">
        <f t="shared" si="449"/>
        <v>0.37471200344329847</v>
      </c>
      <c r="AM132" s="4">
        <f t="shared" si="450"/>
        <v>0.30387503453125547</v>
      </c>
      <c r="AN132" s="4">
        <f t="shared" si="451"/>
        <v>0.30456852791878092</v>
      </c>
      <c r="AO132" s="4">
        <f t="shared" si="452"/>
        <v>0.35103223114122234</v>
      </c>
      <c r="AP132" s="4">
        <f t="shared" si="453"/>
        <v>0.28493497637718551</v>
      </c>
      <c r="AQ132" s="4">
        <f t="shared" si="454"/>
        <v>0.31805380207827461</v>
      </c>
      <c r="AR132" s="4">
        <f t="shared" si="455"/>
        <v>0.33849129593810534</v>
      </c>
      <c r="AS132" s="4">
        <f t="shared" si="456"/>
        <v>0.13187550951901184</v>
      </c>
      <c r="AT132" s="4">
        <f t="shared" si="457"/>
        <v>0.11904195038331739</v>
      </c>
      <c r="AU132" s="4">
        <f t="shared" si="458"/>
        <v>0.3273477714258593</v>
      </c>
      <c r="AV132" s="4">
        <f t="shared" si="459"/>
        <v>0.32533358479890606</v>
      </c>
      <c r="AW132" s="4">
        <f t="shared" si="460"/>
        <v>0.46710325563927629</v>
      </c>
      <c r="AX132" s="4">
        <f t="shared" si="461"/>
        <v>0.58119179329178805</v>
      </c>
      <c r="AY132" s="4">
        <f t="shared" si="462"/>
        <v>0.36636918741192931</v>
      </c>
      <c r="AZ132" s="4">
        <f t="shared" si="463"/>
        <v>0.29781601588351891</v>
      </c>
      <c r="BA132" s="4">
        <f t="shared" si="464"/>
        <v>0.24834041740293131</v>
      </c>
      <c r="BB132" s="4">
        <f t="shared" si="465"/>
        <v>0.22332807379536271</v>
      </c>
      <c r="BC132" s="4">
        <f t="shared" si="466"/>
        <v>0.20892734244420602</v>
      </c>
      <c r="BD132" s="4">
        <f t="shared" si="467"/>
        <v>0.23481140936279615</v>
      </c>
      <c r="BE132" s="4">
        <f t="shared" si="468"/>
        <v>0.10844115834873602</v>
      </c>
      <c r="BF132" s="4">
        <f t="shared" si="469"/>
        <v>7.9111968157431642E-2</v>
      </c>
      <c r="BG132" s="4">
        <f t="shared" si="470"/>
        <v>-1.4881690560046056E-2</v>
      </c>
      <c r="BH132" s="4">
        <f t="shared" si="471"/>
        <v>-7.4656579733228479E-2</v>
      </c>
      <c r="BI132" s="4">
        <f t="shared" si="472"/>
        <v>6.7212665853476378E-2</v>
      </c>
      <c r="BJ132" s="4">
        <f t="shared" si="473"/>
        <v>1.4899058876113347E-2</v>
      </c>
      <c r="BK132" s="4">
        <f t="shared" si="474"/>
        <v>-9.934926233171713E-3</v>
      </c>
      <c r="BL132" s="4">
        <f t="shared" si="475"/>
        <v>2.472676920034624E-3</v>
      </c>
      <c r="BM132" s="4">
        <f t="shared" si="476"/>
        <v>-3.2046541438640594E-2</v>
      </c>
      <c r="BN132" s="4">
        <f t="shared" si="477"/>
        <v>-7.3430424672599791E-3</v>
      </c>
      <c r="BO132" s="4">
        <f t="shared" si="478"/>
        <v>9.9926882768703026E-2</v>
      </c>
      <c r="BP132" s="4">
        <f t="shared" si="479"/>
        <v>3.8646409507016748E-2</v>
      </c>
      <c r="BQ132" s="4">
        <f t="shared" si="480"/>
        <v>1.6796237642766443E-2</v>
      </c>
      <c r="BR132" s="4">
        <f t="shared" si="481"/>
        <v>3.5588877289547696E-2</v>
      </c>
      <c r="BS132" s="4">
        <f t="shared" si="482"/>
        <v>2.5906735751295009E-2</v>
      </c>
      <c r="BT132" s="4">
        <f t="shared" si="483"/>
        <v>8.4159341686928874E-2</v>
      </c>
      <c r="BU132" s="4">
        <f t="shared" si="484"/>
        <v>0.18574413745066171</v>
      </c>
      <c r="BV132" s="4">
        <f t="shared" si="485"/>
        <v>0.18008034353788591</v>
      </c>
      <c r="BW132" s="4">
        <f t="shared" si="486"/>
        <v>0.23753511636936755</v>
      </c>
      <c r="BX132" s="4">
        <f t="shared" si="487"/>
        <v>0.20182778873846283</v>
      </c>
      <c r="BY132" s="4">
        <f t="shared" si="488"/>
        <v>0.36931946133405463</v>
      </c>
      <c r="BZ132" s="4">
        <f t="shared" si="489"/>
        <v>0.3648654698482337</v>
      </c>
      <c r="CA132" s="4">
        <f t="shared" si="490"/>
        <v>0.2402188660779796</v>
      </c>
      <c r="CB132" s="4">
        <f t="shared" si="491"/>
        <v>0.29377072530211373</v>
      </c>
      <c r="CC132" s="4">
        <f t="shared" si="492"/>
        <v>-1.1100011100012642E-2</v>
      </c>
      <c r="CD132" s="4">
        <f t="shared" si="493"/>
        <v>-9.4983943190558612E-2</v>
      </c>
      <c r="CE132" s="4">
        <f t="shared" si="494"/>
        <v>-7.8092700629333184E-2</v>
      </c>
      <c r="CF132" s="4">
        <f t="shared" si="495"/>
        <v>7.7513917271513855E-2</v>
      </c>
      <c r="CG132" s="4">
        <f t="shared" si="496"/>
        <v>7.1219998575589678E-3</v>
      </c>
      <c r="CH132" s="4">
        <f t="shared" si="497"/>
        <v>-9.8015778149650151E-2</v>
      </c>
      <c r="CI132" s="4">
        <f t="shared" si="498"/>
        <v>-0.13204965066865262</v>
      </c>
      <c r="CJ132" s="4">
        <f t="shared" si="499"/>
        <v>-0.3896724838632577</v>
      </c>
      <c r="CK132" s="4">
        <f t="shared" si="500"/>
        <v>-0.35778175313058852</v>
      </c>
      <c r="CL132" s="4">
        <f t="shared" si="501"/>
        <v>-0.15653535090007933</v>
      </c>
      <c r="CM132" s="4">
        <f t="shared" si="502"/>
        <v>-4.9650085114431121E-2</v>
      </c>
      <c r="CN132" s="4">
        <f t="shared" si="503"/>
        <v>-1.8793901379001728E-2</v>
      </c>
      <c r="CO132" s="4">
        <f t="shared" si="504"/>
        <v>8.877882391420959E-2</v>
      </c>
      <c r="CP132" s="4">
        <f t="shared" si="505"/>
        <v>0.12312982064864093</v>
      </c>
      <c r="CQ132" s="4">
        <f t="shared" si="506"/>
        <v>0.12237923709245595</v>
      </c>
      <c r="CR132" s="4">
        <f t="shared" si="507"/>
        <v>0.12816111683258985</v>
      </c>
      <c r="CS132" s="4">
        <f t="shared" si="508"/>
        <v>0.14355375290525751</v>
      </c>
      <c r="CT132" s="4">
        <f t="shared" si="509"/>
        <v>0.17832152047311642</v>
      </c>
      <c r="CU132" s="4">
        <f t="shared" si="510"/>
        <v>0.17261090811271118</v>
      </c>
      <c r="CV132" s="4">
        <f t="shared" si="511"/>
        <v>0.18271351857215865</v>
      </c>
      <c r="CW132" s="4">
        <f t="shared" si="512"/>
        <v>0.22805269567142769</v>
      </c>
      <c r="CX132" s="4">
        <f t="shared" si="513"/>
        <v>0.20192708676280299</v>
      </c>
      <c r="CY132" s="4">
        <f t="shared" si="514"/>
        <v>0.25947973223435777</v>
      </c>
      <c r="CZ132" s="4">
        <f t="shared" si="515"/>
        <v>0.34351559952168442</v>
      </c>
      <c r="DA132" s="4">
        <f t="shared" si="516"/>
        <v>0.38057968521544672</v>
      </c>
      <c r="DB132" s="4">
        <f t="shared" si="517"/>
        <v>0.35666232407150233</v>
      </c>
      <c r="DC132" s="4">
        <f t="shared" si="518"/>
        <v>0.29675477457235661</v>
      </c>
      <c r="DD132" s="4">
        <f t="shared" si="519"/>
        <v>0.31757382013965052</v>
      </c>
      <c r="DE132" s="4">
        <f t="shared" si="520"/>
        <v>0.27497135715029414</v>
      </c>
      <c r="DF132" s="4">
        <f t="shared" si="521"/>
        <v>0.32887252569963021</v>
      </c>
      <c r="DG132" s="4">
        <f t="shared" si="522"/>
        <v>0.30771755631231179</v>
      </c>
      <c r="DH132" s="4">
        <f t="shared" si="523"/>
        <v>0.24792716631441963</v>
      </c>
      <c r="DI132" s="4">
        <f t="shared" si="524"/>
        <v>0.19383758026087361</v>
      </c>
      <c r="DJ132" s="4">
        <f t="shared" si="525"/>
        <v>0.11247690206475301</v>
      </c>
      <c r="DK132" s="4">
        <f t="shared" si="526"/>
        <v>-1.3976519447327767E-2</v>
      </c>
      <c r="DL132" s="4">
        <f t="shared" si="527"/>
        <v>-0.13468813754035308</v>
      </c>
      <c r="DM132" s="4">
        <f t="shared" si="528"/>
        <v>-0.22300284180612628</v>
      </c>
      <c r="DN132" s="4">
        <f t="shared" si="529"/>
        <v>-0.28068935735877154</v>
      </c>
      <c r="DO132" s="4">
        <f t="shared" si="530"/>
        <v>-0.34682981957055442</v>
      </c>
      <c r="DP132" s="4">
        <f t="shared" si="531"/>
        <v>-0.21545867463798957</v>
      </c>
      <c r="DQ132" s="4">
        <f t="shared" si="532"/>
        <v>1.5454457645125411E-2</v>
      </c>
      <c r="DR132" s="4">
        <f t="shared" si="533"/>
        <v>-3.2597649134244573E-2</v>
      </c>
      <c r="DS132" s="4">
        <f t="shared" si="534"/>
        <v>0.29624816039448798</v>
      </c>
      <c r="DT132" s="4">
        <f t="shared" si="535"/>
        <v>-0.55370145631068302</v>
      </c>
      <c r="DU132" s="4">
        <f t="shared" si="536"/>
        <v>-0.40251288417409553</v>
      </c>
      <c r="DV132" s="4">
        <f t="shared" si="537"/>
        <v>-0.7642309925637345</v>
      </c>
      <c r="DW132" s="4">
        <f t="shared" si="538"/>
        <v>-0.91981528912486754</v>
      </c>
      <c r="DX132" s="4">
        <f t="shared" si="539"/>
        <v>3.1613555892766702E-2</v>
      </c>
      <c r="DY132" s="4">
        <f t="shared" si="540"/>
        <v>7.9598334557925213E-2</v>
      </c>
      <c r="DZ132" s="4">
        <f t="shared" si="541"/>
        <v>0.34583881079987777</v>
      </c>
      <c r="EA132" s="4">
        <f t="shared" si="542"/>
        <v>-9.5195657457667532E-2</v>
      </c>
      <c r="EB132" s="4">
        <f t="shared" si="543"/>
        <v>-0.32763305098289741</v>
      </c>
      <c r="EC132" s="4">
        <f t="shared" si="544"/>
        <v>-6.6502366701871193E-2</v>
      </c>
      <c r="ED132" s="4">
        <f t="shared" si="545"/>
        <v>-8.0595640159654369E-2</v>
      </c>
      <c r="EE132" s="4">
        <f t="shared" si="546"/>
        <v>0.31173500611994875</v>
      </c>
      <c r="EF132" s="4">
        <f t="shared" si="547"/>
        <v>0.82512945996699549</v>
      </c>
      <c r="EG132" s="4">
        <f t="shared" si="548"/>
        <v>0.23232720664006032</v>
      </c>
      <c r="EH132" s="4">
        <f t="shared" si="549"/>
        <v>0.42212299726088948</v>
      </c>
      <c r="EI132" s="4">
        <f t="shared" si="550"/>
        <v>0.98722415795586693</v>
      </c>
      <c r="EJ132" s="4">
        <f t="shared" si="551"/>
        <v>0.70902084034871304</v>
      </c>
      <c r="EK132" s="4">
        <f t="shared" si="552"/>
        <v>0.84783913565426183</v>
      </c>
      <c r="EL132" s="4">
        <f t="shared" si="553"/>
        <v>0.91101655200854625</v>
      </c>
      <c r="EM132" s="4">
        <f t="shared" si="554"/>
        <v>0.34477617503447633</v>
      </c>
      <c r="EN132" s="4">
        <f t="shared" si="555"/>
        <v>2.5983667409052735E-2</v>
      </c>
      <c r="EO132" s="10">
        <f t="shared" si="556"/>
        <v>-0.11943503452361086</v>
      </c>
      <c r="EP132" s="10">
        <f t="shared" si="557"/>
        <v>-0.22037349217052507</v>
      </c>
      <c r="EQ132" s="10">
        <f t="shared" si="558"/>
        <v>-0.20640438302885133</v>
      </c>
      <c r="ER132" s="10">
        <f t="shared" si="559"/>
        <v>-4.8266876628608672E-2</v>
      </c>
      <c r="ES132" s="10">
        <f t="shared" si="560"/>
        <v>-7.2012857752400241E-3</v>
      </c>
      <c r="ET132" s="10">
        <f t="shared" si="561"/>
        <v>5.393619913179773E-2</v>
      </c>
      <c r="EU132" s="10">
        <f t="shared" si="562"/>
        <v>6.3404046643751127E-2</v>
      </c>
      <c r="EV132" s="10">
        <f t="shared" si="563"/>
        <v>4.9415725831311083E-2</v>
      </c>
      <c r="EW132" s="10">
        <f t="shared" si="564"/>
        <v>4.9374959904966091E-2</v>
      </c>
      <c r="EX132" s="10">
        <f t="shared" si="565"/>
        <v>5.706512010883337E-2</v>
      </c>
      <c r="EY132" s="10">
        <f t="shared" si="566"/>
        <v>7.8951933803570323E-2</v>
      </c>
      <c r="EZ132" s="10">
        <f t="shared" si="567"/>
        <v>8.5870439381820929E-2</v>
      </c>
      <c r="FA132" s="10">
        <f t="shared" si="568"/>
        <v>7.7355752378602538E-2</v>
      </c>
      <c r="FB132" s="10">
        <f t="shared" si="569"/>
        <v>7.4467824377278363E-2</v>
      </c>
      <c r="FC132" s="10">
        <f t="shared" si="570"/>
        <v>7.3355557680439956E-2</v>
      </c>
      <c r="FD132" s="10">
        <f t="shared" si="571"/>
        <v>7.3554359549708029E-2</v>
      </c>
      <c r="FE132" s="10">
        <f t="shared" si="572"/>
        <v>7.1625418783098235E-2</v>
      </c>
      <c r="FF132" s="10">
        <f t="shared" si="573"/>
        <v>7.788972607684197E-2</v>
      </c>
      <c r="FG132" s="10">
        <f t="shared" si="574"/>
        <v>9.1815934237066035E-2</v>
      </c>
      <c r="FH132" s="10">
        <f t="shared" si="575"/>
        <v>0.12214612666724155</v>
      </c>
      <c r="FI132" s="10">
        <f t="shared" si="576"/>
        <v>0.12979470390633233</v>
      </c>
      <c r="FJ132" s="10">
        <f t="shared" si="577"/>
        <v>9.9884729966909322E-2</v>
      </c>
    </row>
    <row r="133" spans="2:166" x14ac:dyDescent="0.2">
      <c r="B133" t="str">
        <f t="shared" si="579"/>
        <v xml:space="preserve">      State and local</v>
      </c>
      <c r="C133" s="4"/>
      <c r="D133" s="4"/>
      <c r="E133" s="4"/>
      <c r="F133" s="4"/>
      <c r="G133" s="4">
        <f t="shared" si="418"/>
        <v>0.45232385173492157</v>
      </c>
      <c r="H133" s="4">
        <f t="shared" si="419"/>
        <v>0.6857761602550585</v>
      </c>
      <c r="I133" s="4">
        <f t="shared" si="420"/>
        <v>0.4611722701576908</v>
      </c>
      <c r="J133" s="4">
        <f t="shared" si="421"/>
        <v>0.50065955150497798</v>
      </c>
      <c r="K133" s="4">
        <f t="shared" si="422"/>
        <v>0.67360317555782567</v>
      </c>
      <c r="L133" s="4">
        <f t="shared" si="423"/>
        <v>0.45547165288265484</v>
      </c>
      <c r="M133" s="4">
        <f t="shared" si="424"/>
        <v>0.29784952641925316</v>
      </c>
      <c r="N133" s="4">
        <f t="shared" si="425"/>
        <v>0.52779103053435183</v>
      </c>
      <c r="O133" s="4">
        <f t="shared" si="426"/>
        <v>0.20713123243083262</v>
      </c>
      <c r="P133" s="4">
        <f t="shared" si="427"/>
        <v>0.21556178945814242</v>
      </c>
      <c r="Q133" s="4">
        <f t="shared" si="428"/>
        <v>0.30725596785629766</v>
      </c>
      <c r="R133" s="4">
        <f t="shared" si="429"/>
        <v>0.18874601863867199</v>
      </c>
      <c r="S133" s="4">
        <f t="shared" si="430"/>
        <v>0.26487727352993023</v>
      </c>
      <c r="T133" s="4">
        <f t="shared" si="431"/>
        <v>0.26379810651581448</v>
      </c>
      <c r="U133" s="4">
        <f t="shared" si="432"/>
        <v>0.10687155194823757</v>
      </c>
      <c r="V133" s="4">
        <f t="shared" si="433"/>
        <v>0.30772837841797995</v>
      </c>
      <c r="W133" s="4">
        <f t="shared" si="434"/>
        <v>0.40837757423721094</v>
      </c>
      <c r="X133" s="4">
        <f t="shared" si="435"/>
        <v>0.33672965833550988</v>
      </c>
      <c r="Y133" s="4">
        <f t="shared" si="436"/>
        <v>0.35251964863615648</v>
      </c>
      <c r="Z133" s="4">
        <f t="shared" si="437"/>
        <v>0.19760581934818847</v>
      </c>
      <c r="AA133" s="4">
        <f t="shared" si="438"/>
        <v>0.30118770244928122</v>
      </c>
      <c r="AB133" s="4">
        <f t="shared" si="439"/>
        <v>0.261192970502229</v>
      </c>
      <c r="AC133" s="4">
        <f t="shared" si="440"/>
        <v>0.31416279859617213</v>
      </c>
      <c r="AD133" s="4">
        <f t="shared" si="441"/>
        <v>0.19959510706851538</v>
      </c>
      <c r="AE133" s="4">
        <f t="shared" si="442"/>
        <v>2.7829571702863514E-3</v>
      </c>
      <c r="AF133" s="4">
        <f t="shared" si="443"/>
        <v>0.3146824191901067</v>
      </c>
      <c r="AG133" s="4">
        <f t="shared" si="444"/>
        <v>0.29719707710764348</v>
      </c>
      <c r="AH133" s="4">
        <f t="shared" si="445"/>
        <v>0.32729711602951261</v>
      </c>
      <c r="AI133" s="4">
        <f t="shared" si="446"/>
        <v>0.40048801188203137</v>
      </c>
      <c r="AJ133" s="4">
        <f t="shared" si="447"/>
        <v>0.23658485856904835</v>
      </c>
      <c r="AK133" s="4">
        <f t="shared" si="448"/>
        <v>0.30334190231362762</v>
      </c>
      <c r="AL133" s="4">
        <f t="shared" si="449"/>
        <v>0.29116135402688709</v>
      </c>
      <c r="AM133" s="4">
        <f t="shared" si="450"/>
        <v>0.22351138903538612</v>
      </c>
      <c r="AN133" s="4">
        <f t="shared" si="451"/>
        <v>0.25009285625851313</v>
      </c>
      <c r="AO133" s="4">
        <f t="shared" si="452"/>
        <v>0.32893929351694934</v>
      </c>
      <c r="AP133" s="4">
        <f t="shared" si="453"/>
        <v>0.26788758462812295</v>
      </c>
      <c r="AQ133" s="4">
        <f t="shared" si="454"/>
        <v>0.33019326017286449</v>
      </c>
      <c r="AR133" s="4">
        <f t="shared" si="455"/>
        <v>0.14990328820116128</v>
      </c>
      <c r="AS133" s="4">
        <f t="shared" si="456"/>
        <v>7.6727569174699473E-2</v>
      </c>
      <c r="AT133" s="4">
        <f t="shared" si="457"/>
        <v>0.12142278939098344</v>
      </c>
      <c r="AU133" s="4">
        <f t="shared" si="458"/>
        <v>0.29176649192305004</v>
      </c>
      <c r="AV133" s="4">
        <f t="shared" si="459"/>
        <v>0.46442547974916193</v>
      </c>
      <c r="AW133" s="4">
        <f t="shared" si="460"/>
        <v>0.46475600309837378</v>
      </c>
      <c r="AX133" s="4">
        <f t="shared" si="461"/>
        <v>0.5368438251289579</v>
      </c>
      <c r="AY133" s="4">
        <f t="shared" si="462"/>
        <v>0.35932362611554569</v>
      </c>
      <c r="AZ133" s="4">
        <f t="shared" si="463"/>
        <v>0.2859979200151257</v>
      </c>
      <c r="BA133" s="4">
        <f t="shared" si="464"/>
        <v>0.23878886288743348</v>
      </c>
      <c r="BB133" s="4">
        <f t="shared" si="465"/>
        <v>0.13593882752761369</v>
      </c>
      <c r="BC133" s="4">
        <f t="shared" si="466"/>
        <v>0.11306656179333342</v>
      </c>
      <c r="BD133" s="4">
        <f t="shared" si="467"/>
        <v>0.14830194275544992</v>
      </c>
      <c r="BE133" s="4">
        <f t="shared" si="468"/>
        <v>4.4362292051755237E-2</v>
      </c>
      <c r="BF133" s="4">
        <f t="shared" si="469"/>
        <v>8.9000964177110384E-2</v>
      </c>
      <c r="BG133" s="4">
        <f t="shared" si="470"/>
        <v>1.4881690560050103E-2</v>
      </c>
      <c r="BH133" s="4">
        <f t="shared" si="471"/>
        <v>-5.4748158471034744E-2</v>
      </c>
      <c r="BI133" s="4">
        <f t="shared" si="472"/>
        <v>7.4680739837197266E-2</v>
      </c>
      <c r="BJ133" s="4">
        <f t="shared" si="473"/>
        <v>2.7314941272876869E-2</v>
      </c>
      <c r="BK133" s="4">
        <f t="shared" si="474"/>
        <v>1.4902389349759503E-2</v>
      </c>
      <c r="BL133" s="4">
        <f t="shared" si="475"/>
        <v>2.967212304040406E-2</v>
      </c>
      <c r="BM133" s="4">
        <f t="shared" si="476"/>
        <v>-1.232559286101553E-2</v>
      </c>
      <c r="BN133" s="4">
        <f t="shared" si="477"/>
        <v>4.8953616448416302E-2</v>
      </c>
      <c r="BO133" s="4">
        <f t="shared" si="478"/>
        <v>0.14135998050207182</v>
      </c>
      <c r="BP133" s="4">
        <f t="shared" si="479"/>
        <v>8.453902079659846E-2</v>
      </c>
      <c r="BQ133" s="4">
        <f t="shared" si="480"/>
        <v>6.4785488050677784E-2</v>
      </c>
      <c r="BR133" s="4">
        <f t="shared" si="481"/>
        <v>5.2197020024673246E-2</v>
      </c>
      <c r="BS133" s="4">
        <f t="shared" si="482"/>
        <v>3.2972209138012451E-2</v>
      </c>
      <c r="BT133" s="4">
        <f t="shared" si="483"/>
        <v>8.6497101178230992E-2</v>
      </c>
      <c r="BU133" s="4">
        <f t="shared" si="484"/>
        <v>0.18806593916879336</v>
      </c>
      <c r="BV133" s="4">
        <f t="shared" si="485"/>
        <v>0.17777162118483664</v>
      </c>
      <c r="BW133" s="4">
        <f t="shared" si="486"/>
        <v>0.22611515885160816</v>
      </c>
      <c r="BX133" s="4">
        <f t="shared" si="487"/>
        <v>0.18822142095834135</v>
      </c>
      <c r="BY133" s="4">
        <f t="shared" si="488"/>
        <v>0.34679998198441814</v>
      </c>
      <c r="BZ133" s="4">
        <f t="shared" si="489"/>
        <v>0.34248108519496817</v>
      </c>
      <c r="CA133" s="4">
        <f t="shared" si="490"/>
        <v>0.22020062723814873</v>
      </c>
      <c r="CB133" s="4">
        <f t="shared" si="491"/>
        <v>0.22477911557207325</v>
      </c>
      <c r="CC133" s="4">
        <f t="shared" si="492"/>
        <v>-3.996003996004182E-2</v>
      </c>
      <c r="CD133" s="4">
        <f t="shared" si="493"/>
        <v>-0.10403003301823018</v>
      </c>
      <c r="CE133" s="4">
        <f t="shared" si="494"/>
        <v>-4.1343194450821637E-2</v>
      </c>
      <c r="CF133" s="4">
        <f t="shared" si="495"/>
        <v>-1.8791252671878381E-2</v>
      </c>
      <c r="CG133" s="4">
        <f t="shared" si="496"/>
        <v>2.6113999477719217E-2</v>
      </c>
      <c r="CH133" s="4">
        <f t="shared" si="497"/>
        <v>-5.7375089648573852E-2</v>
      </c>
      <c r="CI133" s="4">
        <f t="shared" si="498"/>
        <v>-0.13685145614751254</v>
      </c>
      <c r="CJ133" s="4">
        <f t="shared" si="499"/>
        <v>-0.19842218503466469</v>
      </c>
      <c r="CK133" s="4">
        <f t="shared" si="500"/>
        <v>-0.3005366726296948</v>
      </c>
      <c r="CL133" s="4">
        <f t="shared" si="501"/>
        <v>-0.12570263026824596</v>
      </c>
      <c r="CM133" s="4">
        <f t="shared" si="502"/>
        <v>-1.1821448836768313E-2</v>
      </c>
      <c r="CN133" s="4">
        <f t="shared" si="503"/>
        <v>1.6444663706627196E-2</v>
      </c>
      <c r="CO133" s="4">
        <f t="shared" si="504"/>
        <v>0.11214167231268778</v>
      </c>
      <c r="CP133" s="4">
        <f t="shared" si="505"/>
        <v>0.13939224979091211</v>
      </c>
      <c r="CQ133" s="4">
        <f t="shared" si="506"/>
        <v>0.14316061697607893</v>
      </c>
      <c r="CR133" s="4">
        <f t="shared" si="507"/>
        <v>0.16248998741274784</v>
      </c>
      <c r="CS133" s="4">
        <f t="shared" si="508"/>
        <v>0.18684774187668279</v>
      </c>
      <c r="CT133" s="4">
        <f t="shared" si="509"/>
        <v>0.22798067807322442</v>
      </c>
      <c r="CU133" s="4">
        <f t="shared" si="510"/>
        <v>0.20847810979846998</v>
      </c>
      <c r="CV133" s="4">
        <f t="shared" si="511"/>
        <v>0.20722386862452138</v>
      </c>
      <c r="CW133" s="4">
        <f t="shared" si="512"/>
        <v>0.25240783792760069</v>
      </c>
      <c r="CX133" s="4">
        <f t="shared" si="513"/>
        <v>0.22387568315006262</v>
      </c>
      <c r="CY133" s="4">
        <f t="shared" si="514"/>
        <v>0.2834652537014018</v>
      </c>
      <c r="CZ133" s="4">
        <f t="shared" si="515"/>
        <v>0.3543863463419924</v>
      </c>
      <c r="DA133" s="4">
        <f t="shared" si="516"/>
        <v>0.37842951750236253</v>
      </c>
      <c r="DB133" s="4">
        <f t="shared" si="517"/>
        <v>0.34811951391410306</v>
      </c>
      <c r="DC133" s="4">
        <f t="shared" si="518"/>
        <v>0.29039574368866233</v>
      </c>
      <c r="DD133" s="4">
        <f t="shared" si="519"/>
        <v>0.31126440649449094</v>
      </c>
      <c r="DE133" s="4">
        <f t="shared" si="520"/>
        <v>0.26872200812415281</v>
      </c>
      <c r="DF133" s="4">
        <f t="shared" si="521"/>
        <v>0.31853062237574353</v>
      </c>
      <c r="DG133" s="4">
        <f t="shared" si="522"/>
        <v>0.28925450293357441</v>
      </c>
      <c r="DH133" s="4">
        <f t="shared" si="523"/>
        <v>0.24183059665094819</v>
      </c>
      <c r="DI133" s="4">
        <f t="shared" si="524"/>
        <v>0.1938375802608745</v>
      </c>
      <c r="DJ133" s="4">
        <f t="shared" si="525"/>
        <v>0.12251948260624886</v>
      </c>
      <c r="DK133" s="4">
        <f t="shared" si="526"/>
        <v>1.7969810717994274E-2</v>
      </c>
      <c r="DL133" s="4">
        <f t="shared" si="527"/>
        <v>-0.10299681106026919</v>
      </c>
      <c r="DM133" s="4">
        <f t="shared" si="528"/>
        <v>-0.19340069466372084</v>
      </c>
      <c r="DN133" s="4">
        <f t="shared" si="529"/>
        <v>-0.24928355513681119</v>
      </c>
      <c r="DO133" s="4">
        <f t="shared" si="530"/>
        <v>-0.31760258758427268</v>
      </c>
      <c r="DP133" s="4">
        <f t="shared" si="531"/>
        <v>-0.19216584494739719</v>
      </c>
      <c r="DQ133" s="4">
        <f t="shared" si="532"/>
        <v>3.090891529025238E-2</v>
      </c>
      <c r="DR133" s="4">
        <f t="shared" si="533"/>
        <v>-1.7257578953422482E-2</v>
      </c>
      <c r="DS133" s="4">
        <f t="shared" si="534"/>
        <v>0.29051432503201463</v>
      </c>
      <c r="DT133" s="4">
        <f t="shared" si="535"/>
        <v>-0.56697512135922712</v>
      </c>
      <c r="DU133" s="4">
        <f t="shared" si="536"/>
        <v>-0.49091524658616381</v>
      </c>
      <c r="DV133" s="4">
        <f t="shared" si="537"/>
        <v>-0.80356641129863282</v>
      </c>
      <c r="DW133" s="4">
        <f t="shared" si="538"/>
        <v>-0.92916300547776143</v>
      </c>
      <c r="DX133" s="4">
        <f t="shared" si="539"/>
        <v>3.1613555892766786E-2</v>
      </c>
      <c r="DY133" s="4">
        <f t="shared" si="540"/>
        <v>0.17552453261490869</v>
      </c>
      <c r="DZ133" s="4">
        <f t="shared" si="541"/>
        <v>0.38628779451916423</v>
      </c>
      <c r="EA133" s="4">
        <f t="shared" si="542"/>
        <v>-6.4814064652029213E-2</v>
      </c>
      <c r="EB133" s="4">
        <f t="shared" si="543"/>
        <v>-0.27768898833306432</v>
      </c>
      <c r="EC133" s="4">
        <f t="shared" si="544"/>
        <v>-1.7603567656375226E-2</v>
      </c>
      <c r="ED133" s="4">
        <f t="shared" si="545"/>
        <v>-4.0297820079827226E-2</v>
      </c>
      <c r="EE133" s="4">
        <f t="shared" si="546"/>
        <v>0.33277233782129584</v>
      </c>
      <c r="EF133" s="4">
        <f t="shared" si="547"/>
        <v>0.81374836396744854</v>
      </c>
      <c r="EG133" s="4">
        <f t="shared" si="548"/>
        <v>0.20047589605230939</v>
      </c>
      <c r="EH133" s="4">
        <f t="shared" si="549"/>
        <v>0.38647705526997245</v>
      </c>
      <c r="EI133" s="4">
        <f t="shared" si="550"/>
        <v>0.95163163613203006</v>
      </c>
      <c r="EJ133" s="4">
        <f t="shared" si="551"/>
        <v>0.67908856212818836</v>
      </c>
      <c r="EK133" s="4">
        <f t="shared" si="552"/>
        <v>0.82345438175270058</v>
      </c>
      <c r="EL133" s="4">
        <f t="shared" si="553"/>
        <v>0.88852231615648491</v>
      </c>
      <c r="EM133" s="4">
        <f t="shared" si="554"/>
        <v>0.32800328003279988</v>
      </c>
      <c r="EN133" s="4">
        <f t="shared" si="555"/>
        <v>4.0831477357085838E-2</v>
      </c>
      <c r="EO133" s="10">
        <f t="shared" si="556"/>
        <v>-8.5568575183724543E-2</v>
      </c>
      <c r="EP133" s="10">
        <f t="shared" si="557"/>
        <v>-0.13360680302689781</v>
      </c>
      <c r="EQ133" s="10">
        <f t="shared" si="558"/>
        <v>-0.11211503580844827</v>
      </c>
      <c r="ER133" s="10">
        <f t="shared" si="559"/>
        <v>1.9680182966838967E-2</v>
      </c>
      <c r="ES133" s="10">
        <f t="shared" si="560"/>
        <v>4.8222193114761037E-2</v>
      </c>
      <c r="ET133" s="10">
        <f t="shared" si="561"/>
        <v>6.0196901036632229E-2</v>
      </c>
      <c r="EU133" s="10">
        <f t="shared" si="562"/>
        <v>6.4347958190863391E-2</v>
      </c>
      <c r="EV133" s="10">
        <f t="shared" si="563"/>
        <v>5.084315547485993E-2</v>
      </c>
      <c r="EW133" s="10">
        <f t="shared" si="564"/>
        <v>5.0387013854630465E-2</v>
      </c>
      <c r="EX133" s="10">
        <f t="shared" si="565"/>
        <v>5.8783517703075855E-2</v>
      </c>
      <c r="EY133" s="10">
        <f t="shared" si="566"/>
        <v>8.0406788296162907E-2</v>
      </c>
      <c r="EZ133" s="10">
        <f t="shared" si="567"/>
        <v>8.7173414490068366E-2</v>
      </c>
      <c r="FA133" s="10">
        <f t="shared" si="568"/>
        <v>7.6700565317234959E-2</v>
      </c>
      <c r="FB133" s="10">
        <f t="shared" si="569"/>
        <v>7.228384152236085E-2</v>
      </c>
      <c r="FC133" s="10">
        <f t="shared" si="570"/>
        <v>6.9471005485098103E-2</v>
      </c>
      <c r="FD133" s="10">
        <f t="shared" si="571"/>
        <v>6.8502951171526147E-2</v>
      </c>
      <c r="FE133" s="10">
        <f t="shared" si="572"/>
        <v>6.6589214308872532E-2</v>
      </c>
      <c r="FF133" s="10">
        <f t="shared" si="573"/>
        <v>7.2847204040049213E-2</v>
      </c>
      <c r="FG133" s="10">
        <f t="shared" si="574"/>
        <v>8.1253181713710695E-2</v>
      </c>
      <c r="FH133" s="10">
        <f t="shared" si="575"/>
        <v>9.0325917541593428E-2</v>
      </c>
      <c r="FI133" s="10">
        <f t="shared" si="576"/>
        <v>0.10150303494875174</v>
      </c>
      <c r="FJ133" s="10">
        <f t="shared" si="577"/>
        <v>9.8889554704305188E-2</v>
      </c>
    </row>
    <row r="134" spans="2:166" x14ac:dyDescent="0.2">
      <c r="B134" t="str">
        <f t="shared" si="579"/>
        <v xml:space="preserve">      Federal</v>
      </c>
      <c r="C134" s="4"/>
      <c r="D134" s="4"/>
      <c r="E134" s="4"/>
      <c r="F134" s="4"/>
      <c r="G134" s="4">
        <f t="shared" si="418"/>
        <v>-5.7678880422573763E-2</v>
      </c>
      <c r="H134" s="4">
        <f t="shared" si="419"/>
        <v>-9.3241495473275995E-2</v>
      </c>
      <c r="I134" s="4">
        <f t="shared" si="420"/>
        <v>2.975304968759496E-3</v>
      </c>
      <c r="J134" s="4">
        <f t="shared" si="421"/>
        <v>3.2977575248830465E-2</v>
      </c>
      <c r="K134" s="4">
        <f t="shared" si="422"/>
        <v>4.5107355506104674E-2</v>
      </c>
      <c r="L134" s="4">
        <f t="shared" si="423"/>
        <v>3.5958288385473033E-2</v>
      </c>
      <c r="M134" s="4">
        <f t="shared" si="424"/>
        <v>2.9784952641927604E-3</v>
      </c>
      <c r="N134" s="4">
        <f t="shared" si="425"/>
        <v>2.9818702290076559E-2</v>
      </c>
      <c r="O134" s="4">
        <f t="shared" si="426"/>
        <v>4.7344281698476369E-2</v>
      </c>
      <c r="P134" s="4">
        <f t="shared" si="427"/>
        <v>5.315222205817214E-2</v>
      </c>
      <c r="Q134" s="4">
        <f t="shared" si="428"/>
        <v>6.2042070432521704E-2</v>
      </c>
      <c r="R134" s="4">
        <f t="shared" si="429"/>
        <v>4.128819157720913E-2</v>
      </c>
      <c r="S134" s="4">
        <f t="shared" si="430"/>
        <v>1.1772323267996853E-2</v>
      </c>
      <c r="T134" s="4">
        <f t="shared" si="431"/>
        <v>2.931090072397894E-3</v>
      </c>
      <c r="U134" s="4">
        <f t="shared" si="432"/>
        <v>-2.3107362583402999E-2</v>
      </c>
      <c r="V134" s="4">
        <f t="shared" si="433"/>
        <v>-1.4653732305618394E-2</v>
      </c>
      <c r="W134" s="4">
        <f t="shared" si="434"/>
        <v>-2.9169826731229448E-2</v>
      </c>
      <c r="X134" s="4">
        <f t="shared" si="435"/>
        <v>-3.1931260704229171E-2</v>
      </c>
      <c r="Y134" s="4">
        <f t="shared" si="436"/>
        <v>-3.1784558483587695E-2</v>
      </c>
      <c r="Z134" s="4">
        <f t="shared" si="437"/>
        <v>-4.0093934360501911E-2</v>
      </c>
      <c r="AA134" s="4">
        <f t="shared" si="438"/>
        <v>-2.2731147354662282E-2</v>
      </c>
      <c r="AB134" s="4">
        <f t="shared" si="439"/>
        <v>-3.690770235357619E-2</v>
      </c>
      <c r="AC134" s="4">
        <f t="shared" si="440"/>
        <v>-4.2454432242726069E-2</v>
      </c>
      <c r="AD134" s="4">
        <f t="shared" si="441"/>
        <v>-1.7108152034444105E-2</v>
      </c>
      <c r="AE134" s="4">
        <f t="shared" si="442"/>
        <v>-8.3488715108676129E-3</v>
      </c>
      <c r="AF134" s="4">
        <f t="shared" si="443"/>
        <v>1.1041488392635426E-2</v>
      </c>
      <c r="AG134" s="4">
        <f t="shared" si="444"/>
        <v>5.1804995092158378E-2</v>
      </c>
      <c r="AH134" s="4">
        <f t="shared" si="445"/>
        <v>2.6827632461435214E-2</v>
      </c>
      <c r="AI134" s="4">
        <f t="shared" si="446"/>
        <v>5.3044769785698997E-2</v>
      </c>
      <c r="AJ134" s="4">
        <f t="shared" si="447"/>
        <v>4.6797004991680505E-2</v>
      </c>
      <c r="AK134" s="4">
        <f t="shared" si="448"/>
        <v>4.6272493573264899E-2</v>
      </c>
      <c r="AL134" s="4">
        <f t="shared" si="449"/>
        <v>8.3550649416411368E-2</v>
      </c>
      <c r="AM134" s="4">
        <f t="shared" si="450"/>
        <v>8.0363645495869065E-2</v>
      </c>
      <c r="AN134" s="4">
        <f t="shared" si="451"/>
        <v>5.4475671660269682E-2</v>
      </c>
      <c r="AO134" s="4">
        <f t="shared" si="452"/>
        <v>2.2092937624272627E-2</v>
      </c>
      <c r="AP134" s="4">
        <f t="shared" si="453"/>
        <v>1.7047391749062363E-2</v>
      </c>
      <c r="AQ134" s="4">
        <f t="shared" si="454"/>
        <v>-1.2139458094590803E-2</v>
      </c>
      <c r="AR134" s="4">
        <f t="shared" si="455"/>
        <v>0.18858800773694387</v>
      </c>
      <c r="AS134" s="4">
        <f t="shared" si="456"/>
        <v>5.5147940344315027E-2</v>
      </c>
      <c r="AT134" s="4">
        <f t="shared" si="457"/>
        <v>-2.3808390076662301E-3</v>
      </c>
      <c r="AU134" s="4">
        <f t="shared" si="458"/>
        <v>3.5581279502811071E-2</v>
      </c>
      <c r="AV134" s="4">
        <f t="shared" si="459"/>
        <v>-0.13909189495025662</v>
      </c>
      <c r="AW134" s="4">
        <f t="shared" si="460"/>
        <v>2.347252540900872E-3</v>
      </c>
      <c r="AX134" s="4">
        <f t="shared" si="461"/>
        <v>4.4347968162826941E-2</v>
      </c>
      <c r="AY134" s="4">
        <f t="shared" si="462"/>
        <v>7.0455612963832683E-3</v>
      </c>
      <c r="AZ134" s="4">
        <f t="shared" si="463"/>
        <v>1.1818095868393528E-2</v>
      </c>
      <c r="BA134" s="4">
        <f t="shared" si="464"/>
        <v>9.5515545154974055E-3</v>
      </c>
      <c r="BB134" s="4">
        <f t="shared" si="465"/>
        <v>8.7389246267750992E-2</v>
      </c>
      <c r="BC134" s="4">
        <f t="shared" si="466"/>
        <v>9.5860780650870087E-2</v>
      </c>
      <c r="BD134" s="4">
        <f t="shared" si="467"/>
        <v>8.650946660734643E-2</v>
      </c>
      <c r="BE134" s="4">
        <f t="shared" si="468"/>
        <v>6.407886629698091E-2</v>
      </c>
      <c r="BF134" s="4">
        <f t="shared" si="469"/>
        <v>-9.8889960196790454E-3</v>
      </c>
      <c r="BG134" s="4">
        <f t="shared" si="470"/>
        <v>-2.9763381120094821E-2</v>
      </c>
      <c r="BH134" s="4">
        <f t="shared" si="471"/>
        <v>-1.9908421262194199E-2</v>
      </c>
      <c r="BI134" s="4">
        <f t="shared" si="472"/>
        <v>-7.4680739837194639E-3</v>
      </c>
      <c r="BJ134" s="4">
        <f t="shared" si="473"/>
        <v>-1.2415882396761948E-2</v>
      </c>
      <c r="BK134" s="4">
        <f t="shared" si="474"/>
        <v>-2.4837315582931955E-2</v>
      </c>
      <c r="BL134" s="4">
        <f t="shared" si="475"/>
        <v>-2.7199446120370244E-2</v>
      </c>
      <c r="BM134" s="4">
        <f t="shared" si="476"/>
        <v>-1.9720948577626692E-2</v>
      </c>
      <c r="BN134" s="4">
        <f t="shared" si="477"/>
        <v>-5.6296658915677117E-2</v>
      </c>
      <c r="BO134" s="4">
        <f t="shared" si="478"/>
        <v>-4.1433097733365759E-2</v>
      </c>
      <c r="BP134" s="4">
        <f t="shared" si="479"/>
        <v>-4.5892611289582295E-2</v>
      </c>
      <c r="BQ134" s="4">
        <f t="shared" si="480"/>
        <v>-4.7989250407908621E-2</v>
      </c>
      <c r="BR134" s="4">
        <f t="shared" si="481"/>
        <v>-1.6608142735124166E-2</v>
      </c>
      <c r="BS134" s="4">
        <f t="shared" si="482"/>
        <v>-7.0654733867170499E-3</v>
      </c>
      <c r="BT134" s="4">
        <f t="shared" si="483"/>
        <v>-2.3377594913033474E-3</v>
      </c>
      <c r="BU134" s="4">
        <f t="shared" si="484"/>
        <v>-2.3218017181330852E-3</v>
      </c>
      <c r="BV134" s="4">
        <f t="shared" si="485"/>
        <v>2.3087223530495506E-3</v>
      </c>
      <c r="BW134" s="4">
        <f t="shared" si="486"/>
        <v>1.1419957517758018E-2</v>
      </c>
      <c r="BX134" s="4">
        <f t="shared" si="487"/>
        <v>1.3606367780121075E-2</v>
      </c>
      <c r="BY134" s="4">
        <f t="shared" si="488"/>
        <v>2.2519479349637408E-2</v>
      </c>
      <c r="BZ134" s="4">
        <f t="shared" si="489"/>
        <v>2.2384384653265671E-2</v>
      </c>
      <c r="CA134" s="4">
        <f t="shared" si="490"/>
        <v>2.0018238839831837E-2</v>
      </c>
      <c r="CB134" s="4">
        <f t="shared" si="491"/>
        <v>6.8991609730042688E-2</v>
      </c>
      <c r="CC134" s="4">
        <f t="shared" si="492"/>
        <v>2.8860028860029027E-2</v>
      </c>
      <c r="CD134" s="4">
        <f t="shared" si="493"/>
        <v>9.0460898276722625E-3</v>
      </c>
      <c r="CE134" s="4">
        <f t="shared" si="494"/>
        <v>-3.6749506178510638E-2</v>
      </c>
      <c r="CF134" s="4">
        <f t="shared" si="495"/>
        <v>9.6305169943391195E-2</v>
      </c>
      <c r="CG134" s="4">
        <f t="shared" si="496"/>
        <v>-1.8991999620160026E-2</v>
      </c>
      <c r="CH134" s="4">
        <f t="shared" si="497"/>
        <v>-4.0640688501075717E-2</v>
      </c>
      <c r="CI134" s="4">
        <f t="shared" si="498"/>
        <v>4.8018054788599128E-3</v>
      </c>
      <c r="CJ134" s="4">
        <f t="shared" si="499"/>
        <v>-0.19125029882859235</v>
      </c>
      <c r="CK134" s="4">
        <f t="shared" si="500"/>
        <v>-5.7245080500894302E-2</v>
      </c>
      <c r="CL134" s="4">
        <f t="shared" si="501"/>
        <v>-3.0832720631833555E-2</v>
      </c>
      <c r="CM134" s="4">
        <f t="shared" si="502"/>
        <v>-3.7828636277662135E-2</v>
      </c>
      <c r="CN134" s="4">
        <f t="shared" si="503"/>
        <v>-3.5238565085629642E-2</v>
      </c>
      <c r="CO134" s="4">
        <f t="shared" si="504"/>
        <v>-2.3362848398476844E-2</v>
      </c>
      <c r="CP134" s="4">
        <f t="shared" si="505"/>
        <v>-1.626242914227289E-2</v>
      </c>
      <c r="CQ134" s="4">
        <f t="shared" si="506"/>
        <v>-2.07813798836241E-2</v>
      </c>
      <c r="CR134" s="4">
        <f t="shared" si="507"/>
        <v>-3.4328870580157961E-2</v>
      </c>
      <c r="CS134" s="4">
        <f t="shared" si="508"/>
        <v>-4.3293988971425945E-2</v>
      </c>
      <c r="CT134" s="4">
        <f t="shared" si="509"/>
        <v>-4.9659157600108375E-2</v>
      </c>
      <c r="CU134" s="4">
        <f t="shared" si="510"/>
        <v>-3.5867201685758507E-2</v>
      </c>
      <c r="CV134" s="4">
        <f t="shared" si="511"/>
        <v>-2.4510350052362552E-2</v>
      </c>
      <c r="CW134" s="4">
        <f t="shared" si="512"/>
        <v>-2.4355142256171851E-2</v>
      </c>
      <c r="CX134" s="4">
        <f t="shared" si="513"/>
        <v>-2.194859638726112E-2</v>
      </c>
      <c r="CY134" s="4">
        <f t="shared" si="514"/>
        <v>-2.3985521467041512E-2</v>
      </c>
      <c r="CZ134" s="4">
        <f t="shared" si="515"/>
        <v>-1.0870746820306552E-2</v>
      </c>
      <c r="DA134" s="4">
        <f t="shared" si="516"/>
        <v>2.1501677130818702E-3</v>
      </c>
      <c r="DB134" s="4">
        <f t="shared" si="517"/>
        <v>8.5428101574015879E-3</v>
      </c>
      <c r="DC134" s="4">
        <f t="shared" si="518"/>
        <v>6.3590308836931914E-3</v>
      </c>
      <c r="DD134" s="4">
        <f t="shared" si="519"/>
        <v>6.309413645158639E-3</v>
      </c>
      <c r="DE134" s="4">
        <f t="shared" si="520"/>
        <v>6.2493490261431722E-3</v>
      </c>
      <c r="DF134" s="4">
        <f t="shared" si="521"/>
        <v>1.0341903323887526E-2</v>
      </c>
      <c r="DG134" s="4">
        <f t="shared" si="522"/>
        <v>1.846305337873895E-2</v>
      </c>
      <c r="DH134" s="4">
        <f t="shared" si="523"/>
        <v>6.0965696634691317E-3</v>
      </c>
      <c r="DI134" s="4">
        <f t="shared" si="524"/>
        <v>0</v>
      </c>
      <c r="DJ134" s="4">
        <f t="shared" si="525"/>
        <v>-1.004258054149579E-2</v>
      </c>
      <c r="DK134" s="4">
        <f t="shared" si="526"/>
        <v>-3.1946330165322299E-2</v>
      </c>
      <c r="DL134" s="4">
        <f t="shared" si="527"/>
        <v>-3.169132648008393E-2</v>
      </c>
      <c r="DM134" s="4">
        <f t="shared" si="528"/>
        <v>-2.9602147142405999E-2</v>
      </c>
      <c r="DN134" s="4">
        <f t="shared" si="529"/>
        <v>-3.1405802221960676E-2</v>
      </c>
      <c r="DO134" s="4">
        <f t="shared" si="530"/>
        <v>-2.9227231986282652E-2</v>
      </c>
      <c r="DP134" s="4">
        <f t="shared" si="531"/>
        <v>-2.3292829690593764E-2</v>
      </c>
      <c r="DQ134" s="4">
        <f t="shared" si="532"/>
        <v>-1.5454457645127102E-2</v>
      </c>
      <c r="DR134" s="4">
        <f t="shared" si="533"/>
        <v>-1.5340070180821076E-2</v>
      </c>
      <c r="DS134" s="4">
        <f t="shared" si="534"/>
        <v>5.7338353624737702E-3</v>
      </c>
      <c r="DT134" s="4">
        <f t="shared" si="535"/>
        <v>1.3273665048543611E-2</v>
      </c>
      <c r="DU134" s="4">
        <f t="shared" si="536"/>
        <v>8.8402362412068045E-2</v>
      </c>
      <c r="DV134" s="4">
        <f t="shared" si="537"/>
        <v>3.9335418734898132E-2</v>
      </c>
      <c r="DW134" s="4">
        <f t="shared" si="538"/>
        <v>9.3477163528949223E-3</v>
      </c>
      <c r="DX134" s="4">
        <f t="shared" si="539"/>
        <v>0</v>
      </c>
      <c r="DY134" s="4">
        <f t="shared" si="540"/>
        <v>-9.5926198056984421E-2</v>
      </c>
      <c r="DZ134" s="4">
        <f t="shared" si="541"/>
        <v>-4.0448983719284286E-2</v>
      </c>
      <c r="EA134" s="4">
        <f t="shared" si="542"/>
        <v>-3.0381592805638759E-2</v>
      </c>
      <c r="EB134" s="4">
        <f t="shared" si="543"/>
        <v>-4.9944062649832185E-2</v>
      </c>
      <c r="EC134" s="4">
        <f t="shared" si="544"/>
        <v>-4.8898799045495336E-2</v>
      </c>
      <c r="ED134" s="4">
        <f t="shared" si="545"/>
        <v>-4.0297820079828212E-2</v>
      </c>
      <c r="EE134" s="4">
        <f t="shared" si="546"/>
        <v>-2.1037331701346227E-2</v>
      </c>
      <c r="EF134" s="4">
        <f t="shared" si="547"/>
        <v>1.1381095999544805E-2</v>
      </c>
      <c r="EG134" s="4">
        <f t="shared" si="548"/>
        <v>3.1851310587750391E-2</v>
      </c>
      <c r="EH134" s="4">
        <f t="shared" si="549"/>
        <v>3.5645941990919798E-2</v>
      </c>
      <c r="EI134" s="4">
        <f t="shared" si="550"/>
        <v>3.5592521823835654E-2</v>
      </c>
      <c r="EJ134" s="4">
        <f t="shared" si="551"/>
        <v>2.9932278220526392E-2</v>
      </c>
      <c r="EK134" s="4">
        <f t="shared" si="552"/>
        <v>2.4384753901560658E-2</v>
      </c>
      <c r="EL134" s="4">
        <f t="shared" si="553"/>
        <v>2.2494235852062904E-2</v>
      </c>
      <c r="EM134" s="4">
        <f t="shared" si="554"/>
        <v>1.677289500167739E-2</v>
      </c>
      <c r="EN134" s="4">
        <f t="shared" si="555"/>
        <v>-1.4847809948032763E-2</v>
      </c>
      <c r="EO134" s="10">
        <f t="shared" si="556"/>
        <v>-3.3867014679476483E-2</v>
      </c>
      <c r="EP134" s="10">
        <f t="shared" si="557"/>
        <v>-8.6767251067655704E-2</v>
      </c>
      <c r="EQ134" s="10">
        <f t="shared" si="558"/>
        <v>-9.4293834963256523E-2</v>
      </c>
      <c r="ER134" s="10">
        <f t="shared" si="559"/>
        <v>-6.7947621993513674E-2</v>
      </c>
      <c r="ES134" s="10">
        <f t="shared" si="560"/>
        <v>-5.5427414018840375E-2</v>
      </c>
      <c r="ET134" s="10">
        <f t="shared" si="561"/>
        <v>-6.2601414122732445E-3</v>
      </c>
      <c r="EU134" s="10">
        <f t="shared" si="562"/>
        <v>-9.3944332676874009E-4</v>
      </c>
      <c r="EV134" s="10">
        <f t="shared" si="563"/>
        <v>-1.4235417028846016E-3</v>
      </c>
      <c r="EW134" s="10">
        <f t="shared" si="564"/>
        <v>-1.0120539496650286E-3</v>
      </c>
      <c r="EX134" s="10">
        <f t="shared" si="565"/>
        <v>-1.7200498996222985E-3</v>
      </c>
      <c r="EY134" s="10">
        <f t="shared" si="566"/>
        <v>-1.4521094841141585E-3</v>
      </c>
      <c r="EZ134" s="10">
        <f t="shared" si="567"/>
        <v>-1.307902325044233E-3</v>
      </c>
      <c r="FA134" s="10">
        <f t="shared" si="568"/>
        <v>6.5737101823730611E-4</v>
      </c>
      <c r="FB134" s="10">
        <f t="shared" si="569"/>
        <v>2.185072123174325E-3</v>
      </c>
      <c r="FC134" s="10">
        <f t="shared" si="570"/>
        <v>3.8807491372491827E-3</v>
      </c>
      <c r="FD134" s="10">
        <f t="shared" si="571"/>
        <v>5.0497823883621888E-3</v>
      </c>
      <c r="FE134" s="10">
        <f t="shared" si="572"/>
        <v>5.039446665946066E-3</v>
      </c>
      <c r="FF134" s="10">
        <f t="shared" si="573"/>
        <v>5.0430607677779682E-3</v>
      </c>
      <c r="FG134" s="10">
        <f t="shared" si="574"/>
        <v>1.0563289521448638E-2</v>
      </c>
      <c r="FH134" s="10">
        <f t="shared" si="575"/>
        <v>3.1822886242350849E-2</v>
      </c>
      <c r="FI134" s="10">
        <f t="shared" si="576"/>
        <v>2.8290601347430774E-2</v>
      </c>
      <c r="FJ134" s="10">
        <f t="shared" si="577"/>
        <v>9.9677180045830709E-4</v>
      </c>
    </row>
  </sheetData>
  <hyperlinks>
    <hyperlink ref="B37" r:id="rId1" xr:uid="{C68A05F5-23B9-4559-8474-6F345AA178BE}"/>
  </hyperlinks>
  <pageMargins left="0.8" right="0.45" top="0.85" bottom="0.75" header="0.3" footer="0.3"/>
  <pageSetup scale="69" fitToWidth="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34351-3ACF-4629-98E9-119F69A5A242}">
  <sheetPr>
    <tabColor rgb="FFFD6467"/>
  </sheetPr>
  <dimension ref="A1:AQ83"/>
  <sheetViews>
    <sheetView zoomScale="85" zoomScaleNormal="85" workbookViewId="0">
      <pane xSplit="2" ySplit="4" topLeftCell="W17" activePane="bottomRight" state="frozen"/>
      <selection activeCell="FG45" sqref="FG45"/>
      <selection pane="topRight" activeCell="FG45" sqref="FG45"/>
      <selection pane="bottomLeft" activeCell="FG45" sqref="FG45"/>
      <selection pane="bottomRight" activeCell="AK3" sqref="AK3"/>
    </sheetView>
  </sheetViews>
  <sheetFormatPr defaultRowHeight="12.75" x14ac:dyDescent="0.2"/>
  <cols>
    <col min="1" max="1" width="13.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c r="AQ1" s="17"/>
    </row>
    <row r="2" spans="1:43" x14ac:dyDescent="0.2">
      <c r="B2" t="str">
        <f>Info!B4</f>
        <v>City of Seattle Office of Economic and Revenue Forecasts</v>
      </c>
      <c r="AG2" s="17"/>
      <c r="AH2" s="17"/>
      <c r="AI2" s="17"/>
      <c r="AJ2" s="17"/>
      <c r="AK2" s="17"/>
      <c r="AL2" s="17"/>
    </row>
    <row r="3" spans="1:43" x14ac:dyDescent="0.2">
      <c r="B3" s="1"/>
      <c r="C3" t="s">
        <v>174</v>
      </c>
      <c r="AK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AVERAGE(OFFSET('Baseline QTR'!$C5,0,4*(COLUMNS('Baseline QTR'!$C5:C5)-1),1,4))</f>
        <v>3.758014504823874</v>
      </c>
      <c r="D5" s="3">
        <f ca="1">AVERAGE(OFFSET('Baseline QTR'!$C5,0,4*(COLUMNS('Baseline QTR'!$C5:D5)-1),1,4))</f>
        <v>4.4653359893266025</v>
      </c>
      <c r="E5" s="3">
        <f ca="1">AVERAGE(OFFSET('Baseline QTR'!$C5,0,4*(COLUMNS('Baseline QTR'!$C5:E5)-1),1,4))</f>
        <v>5.4302723230367924</v>
      </c>
      <c r="F5" s="3">
        <f ca="1">AVERAGE(OFFSET('Baseline QTR'!$C5,0,4*(COLUMNS('Baseline QTR'!$C5:F5)-1),1,4))</f>
        <v>5.5561807370765939</v>
      </c>
      <c r="G5" s="3">
        <f ca="1">AVERAGE(OFFSET('Baseline QTR'!$C5,0,4*(COLUMNS('Baseline QTR'!$C5:G5)-1),1,4))</f>
        <v>5.0017155493373089</v>
      </c>
      <c r="H5" s="3">
        <f ca="1">AVERAGE(OFFSET('Baseline QTR'!$C5,0,4*(COLUMNS('Baseline QTR'!$C5:H5)-1),1,4))</f>
        <v>5.0600292411471628</v>
      </c>
      <c r="I5" s="3">
        <f ca="1">AVERAGE(OFFSET('Baseline QTR'!$C5,0,4*(COLUMNS('Baseline QTR'!$C5:I5)-1),1,4))</f>
        <v>4.7830929520361387</v>
      </c>
      <c r="J5" s="3">
        <f ca="1">AVERAGE(OFFSET('Baseline QTR'!$C5,0,4*(COLUMNS('Baseline QTR'!$C5:J5)-1),1,4))</f>
        <v>3.9107963332685047</v>
      </c>
      <c r="K5" s="3">
        <f ca="1">AVERAGE(OFFSET('Baseline QTR'!$C5,0,4*(COLUMNS('Baseline QTR'!$C5:K5)-1),1,4))</f>
        <v>3.3508328535320677</v>
      </c>
      <c r="L5" s="3">
        <f ca="1">AVERAGE(OFFSET('Baseline QTR'!$C5,0,4*(COLUMNS('Baseline QTR'!$C5:L5)-1),1,4))</f>
        <v>3.2748081882025128</v>
      </c>
      <c r="M5" s="3">
        <f ca="1">AVERAGE(OFFSET('Baseline QTR'!$C5,0,4*(COLUMNS('Baseline QTR'!$C5:M5)-1),1,4))</f>
        <v>3.8535294983919481</v>
      </c>
      <c r="N5" s="3">
        <f ca="1">AVERAGE(OFFSET('Baseline QTR'!$C5,0,4*(COLUMNS('Baseline QTR'!$C5:N5)-1),1,4))</f>
        <v>4.7022522425904656</v>
      </c>
      <c r="O5" s="3">
        <f ca="1">AVERAGE(OFFSET('Baseline QTR'!$C5,0,4*(COLUMNS('Baseline QTR'!$C5:O5)-1),1,4))</f>
        <v>6.1089006072200132</v>
      </c>
      <c r="P5" s="3">
        <f ca="1">AVERAGE(OFFSET('Baseline QTR'!$C5,0,4*(COLUMNS('Baseline QTR'!$C5:P5)-1),1,4))</f>
        <v>5.9878732223854412</v>
      </c>
      <c r="Q5" s="3">
        <f ca="1">AVERAGE(OFFSET('Baseline QTR'!$C5,0,4*(COLUMNS('Baseline QTR'!$C5:Q5)-1),1,4))</f>
        <v>4.9869715895134519</v>
      </c>
      <c r="R5" s="3">
        <f ca="1">AVERAGE(OFFSET('Baseline QTR'!$C5,0,4*(COLUMNS('Baseline QTR'!$C5:R5)-1),1,4))</f>
        <v>4.2819914340512311</v>
      </c>
      <c r="S5" s="3">
        <f ca="1">AVERAGE(OFFSET('Baseline QTR'!$C5,0,4*(COLUMNS('Baseline QTR'!$C5:S5)-1),1,4))</f>
        <v>3.6758752444182385</v>
      </c>
      <c r="T5" s="3">
        <f ca="1">AVERAGE(OFFSET('Baseline QTR'!$C5,0,4*(COLUMNS('Baseline QTR'!$C5:T5)-1),1,4))</f>
        <v>3.0280855148179531</v>
      </c>
      <c r="U5" s="3">
        <f ca="1">AVERAGE(OFFSET('Baseline QTR'!$C5,0,4*(COLUMNS('Baseline QTR'!$C5:U5)-1),1,4))</f>
        <v>3.7264551265998049</v>
      </c>
      <c r="V5" s="3">
        <f ca="1">AVERAGE(OFFSET('Baseline QTR'!$C5,0,4*(COLUMNS('Baseline QTR'!$C5:V5)-1),1,4))</f>
        <v>8.3874732374924683</v>
      </c>
      <c r="W5" s="3">
        <f ca="1">AVERAGE(OFFSET('Baseline QTR'!$C5,0,4*(COLUMNS('Baseline QTR'!$C5:W5)-1),1,4))</f>
        <v>10.099056359034931</v>
      </c>
      <c r="X5" s="3">
        <f ca="1">AVERAGE(OFFSET('Baseline QTR'!$C5,0,4*(COLUMNS('Baseline QTR'!$C5:X5)-1),1,4))</f>
        <v>8.8601467990281577</v>
      </c>
      <c r="Y5" s="3">
        <f ca="1">AVERAGE(OFFSET('Baseline QTR'!$C5,0,4*(COLUMNS('Baseline QTR'!$C5:Y5)-1),1,4))</f>
        <v>7.1099369939296926</v>
      </c>
      <c r="Z5" s="3">
        <f ca="1">AVERAGE(OFFSET('Baseline QTR'!$C5,0,4*(COLUMNS('Baseline QTR'!$C5:Z5)-1),1,4))</f>
        <v>4.754921083554339</v>
      </c>
      <c r="AA5" s="3">
        <f ca="1">AVERAGE(OFFSET('Baseline QTR'!$C5,0,4*(COLUMNS('Baseline QTR'!$C5:AA5)-1),1,4))</f>
        <v>4.6333033419140257</v>
      </c>
      <c r="AB5" s="3">
        <f ca="1">AVERAGE(OFFSET('Baseline QTR'!$C5,0,4*(COLUMNS('Baseline QTR'!$C5:AB5)-1),1,4))</f>
        <v>4.0680898768509</v>
      </c>
      <c r="AC5" s="3">
        <f ca="1">AVERAGE(OFFSET('Baseline QTR'!$C5,0,4*(COLUMNS('Baseline QTR'!$C5:AC5)-1),1,4))</f>
        <v>4.0202237420290965</v>
      </c>
      <c r="AD5" s="3">
        <f ca="1">AVERAGE(OFFSET('Baseline QTR'!$C5,0,4*(COLUMNS('Baseline QTR'!$C5:AD5)-1),1,4))</f>
        <v>3.7763165304678368</v>
      </c>
      <c r="AE5" s="3">
        <f ca="1">AVERAGE(OFFSET('Baseline QTR'!$C5,0,4*(COLUMNS('Baseline QTR'!$C5:AE5)-1),1,4))</f>
        <v>3.3771356218984669</v>
      </c>
      <c r="AF5" s="3">
        <f ca="1">AVERAGE(OFFSET('Baseline QTR'!$C5,0,4*(COLUMNS('Baseline QTR'!$C5:AF5)-1),1,4))</f>
        <v>2.8643848758572448</v>
      </c>
      <c r="AG5" s="3">
        <f ca="1">AVERAGE(OFFSET('Baseline QTR'!$C5,0,4*(COLUMNS('Baseline QTR'!$C5:AG5)-1),1,4))</f>
        <v>8.7245406023140202</v>
      </c>
      <c r="AH5" s="3">
        <f ca="1">AVERAGE(OFFSET('Baseline QTR'!$C5,0,4*(COLUMNS('Baseline QTR'!$C5:AH5)-1),1,4))</f>
        <v>4.7645683447678557</v>
      </c>
      <c r="AI5" s="3">
        <f ca="1">AVERAGE(OFFSET('Baseline QTR'!$C5,0,4*(COLUMNS('Baseline QTR'!$C5:AI5)-1),1,4))</f>
        <v>3.5913566113472819</v>
      </c>
      <c r="AJ5" s="3">
        <f ca="1">AVERAGE(OFFSET('Baseline QTR'!$C5,0,4*(COLUMNS('Baseline QTR'!$C5:AJ5)-1),1,4))</f>
        <v>3.9303256382616638</v>
      </c>
      <c r="AK5" s="3">
        <f ca="1">AVERAGE(OFFSET('Baseline QTR'!$C5,0,4*(COLUMNS('Baseline QTR'!$C5:AK5)-1),1,4))</f>
        <v>4.0942044175976484</v>
      </c>
      <c r="AL5" s="8">
        <f ca="1">AVERAGE(OFFSET('Baseline QTR'!$C5,0,4*(COLUMNS('Baseline QTR'!$C5:AL5)-1),1,4))</f>
        <v>4.2539674883462997</v>
      </c>
      <c r="AM5" s="8">
        <f ca="1">AVERAGE(OFFSET('Baseline QTR'!$C5,0,4*(COLUMNS('Baseline QTR'!$C5:AM5)-1),1,4))</f>
        <v>4.4035557499999998</v>
      </c>
      <c r="AN5" s="8">
        <f ca="1">AVERAGE(OFFSET('Baseline QTR'!$C5,0,4*(COLUMNS('Baseline QTR'!$C5:AN5)-1),1,4))</f>
        <v>4.2613132499999997</v>
      </c>
      <c r="AO5" s="8">
        <f ca="1">AVERAGE(OFFSET('Baseline QTR'!$C5,0,4*(COLUMNS('Baseline QTR'!$C5:AO5)-1),1,4))</f>
        <v>4.0867240000000002</v>
      </c>
      <c r="AP5" s="8">
        <f ca="1">AVERAGE(OFFSET('Baseline QTR'!$C5,0,4*(COLUMNS('Baseline QTR'!$C5:AP5)-1),1,4))</f>
        <v>3.8475027500000003</v>
      </c>
      <c r="AQ5" s="8">
        <f ca="1">AVERAGE(OFFSET('Baseline QTR'!$C5,0,4*(COLUMNS('Baseline QTR'!$C5:AQ5)-1),1,4))</f>
        <v>3.612873</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row>
    <row r="7" spans="1:43" x14ac:dyDescent="0.2">
      <c r="A7" t="str">
        <f>'Baseline QTR'!A7</f>
        <v>KS_N</v>
      </c>
      <c r="B7" t="str">
        <f>'Baseline QTR'!B7</f>
        <v>Employment (thous.)</v>
      </c>
      <c r="C7" s="47">
        <f ca="1">AVERAGE(OFFSET('Baseline QTR'!$C7,0,4*(COLUMNS('Baseline QTR'!$C7:C7)-1),1,4))</f>
        <v>1109.6166666666666</v>
      </c>
      <c r="D7" s="47">
        <f ca="1">AVERAGE(OFFSET('Baseline QTR'!$C7,0,4*(COLUMNS('Baseline QTR'!$C7:D7)-1),1,4))</f>
        <v>1114.4666666666667</v>
      </c>
      <c r="E7" s="47">
        <f ca="1">AVERAGE(OFFSET('Baseline QTR'!$C7,0,4*(COLUMNS('Baseline QTR'!$C7:E7)-1),1,4))</f>
        <v>1128.4666666666665</v>
      </c>
      <c r="F7" s="47">
        <f ca="1">AVERAGE(OFFSET('Baseline QTR'!$C7,0,4*(COLUMNS('Baseline QTR'!$C7:F7)-1),1,4))</f>
        <v>1140.3083333333334</v>
      </c>
      <c r="G7" s="47">
        <f ca="1">AVERAGE(OFFSET('Baseline QTR'!$C7,0,4*(COLUMNS('Baseline QTR'!$C7:G7)-1),1,4))</f>
        <v>1152.1416666666664</v>
      </c>
      <c r="H7" s="47">
        <f ca="1">AVERAGE(OFFSET('Baseline QTR'!$C7,0,4*(COLUMNS('Baseline QTR'!$C7:H7)-1),1,4))</f>
        <v>1173.5</v>
      </c>
      <c r="I7" s="47">
        <f ca="1">AVERAGE(OFFSET('Baseline QTR'!$C7,0,4*(COLUMNS('Baseline QTR'!$C7:I7)-1),1,4))</f>
        <v>1217.5916666666665</v>
      </c>
      <c r="J7" s="47">
        <f ca="1">AVERAGE(OFFSET('Baseline QTR'!$C7,0,4*(COLUMNS('Baseline QTR'!$C7:J7)-1),1,4))</f>
        <v>1288.0416666666665</v>
      </c>
      <c r="K7" s="47">
        <f ca="1">AVERAGE(OFFSET('Baseline QTR'!$C7,0,4*(COLUMNS('Baseline QTR'!$C7:K7)-1),1,4))</f>
        <v>1350.0249999999996</v>
      </c>
      <c r="L7" s="47">
        <f ca="1">AVERAGE(OFFSET('Baseline QTR'!$C7,0,4*(COLUMNS('Baseline QTR'!$C7:L7)-1),1,4))</f>
        <v>1385.4666666666667</v>
      </c>
      <c r="M7" s="47">
        <f ca="1">AVERAGE(OFFSET('Baseline QTR'!$C7,0,4*(COLUMNS('Baseline QTR'!$C7:M7)-1),1,4))</f>
        <v>1416.8416666666667</v>
      </c>
      <c r="N7" s="47">
        <f ca="1">AVERAGE(OFFSET('Baseline QTR'!$C7,0,4*(COLUMNS('Baseline QTR'!$C7:N7)-1),1,4))</f>
        <v>1399.6750000000002</v>
      </c>
      <c r="O7" s="47">
        <f ca="1">AVERAGE(OFFSET('Baseline QTR'!$C7,0,4*(COLUMNS('Baseline QTR'!$C7:O7)-1),1,4))</f>
        <v>1351.3833333333332</v>
      </c>
      <c r="P7" s="47">
        <f ca="1">AVERAGE(OFFSET('Baseline QTR'!$C7,0,4*(COLUMNS('Baseline QTR'!$C7:P7)-1),1,4))</f>
        <v>1341.1999999999998</v>
      </c>
      <c r="Q7" s="47">
        <f ca="1">AVERAGE(OFFSET('Baseline QTR'!$C7,0,4*(COLUMNS('Baseline QTR'!$C7:Q7)-1),1,4))</f>
        <v>1351.0416666666665</v>
      </c>
      <c r="R7" s="47">
        <f ca="1">AVERAGE(OFFSET('Baseline QTR'!$C7,0,4*(COLUMNS('Baseline QTR'!$C7:R7)-1),1,4))</f>
        <v>1385.4583333333333</v>
      </c>
      <c r="S7" s="47">
        <f ca="1">AVERAGE(OFFSET('Baseline QTR'!$C7,0,4*(COLUMNS('Baseline QTR'!$C7:S7)-1),1,4))</f>
        <v>1430.1666666666667</v>
      </c>
      <c r="T7" s="47">
        <f ca="1">AVERAGE(OFFSET('Baseline QTR'!$C7,0,4*(COLUMNS('Baseline QTR'!$C7:T7)-1),1,4))</f>
        <v>1474.6666666666665</v>
      </c>
      <c r="U7" s="47">
        <f ca="1">AVERAGE(OFFSET('Baseline QTR'!$C7,0,4*(COLUMNS('Baseline QTR'!$C7:U7)-1),1,4))</f>
        <v>1492.9583333333333</v>
      </c>
      <c r="V7" s="47">
        <f ca="1">AVERAGE(OFFSET('Baseline QTR'!$C7,0,4*(COLUMNS('Baseline QTR'!$C7:V7)-1),1,4))</f>
        <v>1417.2</v>
      </c>
      <c r="W7" s="47">
        <f ca="1">AVERAGE(OFFSET('Baseline QTR'!$C7,0,4*(COLUMNS('Baseline QTR'!$C7:W7)-1),1,4))</f>
        <v>1396.4083333333333</v>
      </c>
      <c r="X7" s="47">
        <f ca="1">AVERAGE(OFFSET('Baseline QTR'!$C7,0,4*(COLUMNS('Baseline QTR'!$C7:X7)-1),1,4))</f>
        <v>1422.5833333333333</v>
      </c>
      <c r="Y7" s="47">
        <f ca="1">AVERAGE(OFFSET('Baseline QTR'!$C7,0,4*(COLUMNS('Baseline QTR'!$C7:Y7)-1),1,4))</f>
        <v>1459.9250000000002</v>
      </c>
      <c r="Z7" s="47">
        <f ca="1">AVERAGE(OFFSET('Baseline QTR'!$C7,0,4*(COLUMNS('Baseline QTR'!$C7:Z7)-1),1,4))</f>
        <v>1501.7833333333331</v>
      </c>
      <c r="AA7" s="47">
        <f ca="1">AVERAGE(OFFSET('Baseline QTR'!$C7,0,4*(COLUMNS('Baseline QTR'!$C7:AA7)-1),1,4))</f>
        <v>1543.2249999999999</v>
      </c>
      <c r="AB7" s="47">
        <f ca="1">AVERAGE(OFFSET('Baseline QTR'!$C7,0,4*(COLUMNS('Baseline QTR'!$C7:AB7)-1),1,4))</f>
        <v>1592.3083333333332</v>
      </c>
      <c r="AC7" s="47">
        <f ca="1">AVERAGE(OFFSET('Baseline QTR'!$C7,0,4*(COLUMNS('Baseline QTR'!$C7:AC7)-1),1,4))</f>
        <v>1643.9</v>
      </c>
      <c r="AD7" s="47">
        <f ca="1">AVERAGE(OFFSET('Baseline QTR'!$C7,0,4*(COLUMNS('Baseline QTR'!$C7:AD7)-1),1,4))</f>
        <v>1684.9083333333331</v>
      </c>
      <c r="AE7" s="47">
        <f ca="1">AVERAGE(OFFSET('Baseline QTR'!$C7,0,4*(COLUMNS('Baseline QTR'!$C7:AE7)-1),1,4))</f>
        <v>1722.9666666666667</v>
      </c>
      <c r="AF7" s="47">
        <f ca="1">AVERAGE(OFFSET('Baseline QTR'!$C7,0,4*(COLUMNS('Baseline QTR'!$C7:AF7)-1),1,4))</f>
        <v>1763.4166666666667</v>
      </c>
      <c r="AG7" s="48">
        <f ca="1">AVERAGE(OFFSET('Baseline QTR'!$C7,0,4*(COLUMNS('Baseline QTR'!$C7:AG7)-1),1,4))</f>
        <v>1661.4833333333333</v>
      </c>
      <c r="AH7" s="48">
        <f ca="1">AVERAGE(OFFSET('Baseline QTR'!$C7,0,4*(COLUMNS('Baseline QTR'!$C7:AH7)-1),1,4))</f>
        <v>1688.8833333333332</v>
      </c>
      <c r="AI7" s="48">
        <f ca="1">AVERAGE(OFFSET('Baseline QTR'!$C7,0,4*(COLUMNS('Baseline QTR'!$C7:AI7)-1),1,4))</f>
        <v>1764.0166666666669</v>
      </c>
      <c r="AJ7" s="48">
        <f ca="1">AVERAGE(OFFSET('Baseline QTR'!$C7,0,4*(COLUMNS('Baseline QTR'!$C7:AJ7)-1),1,4))</f>
        <v>1779.125</v>
      </c>
      <c r="AK7" s="48">
        <f ca="1">AVERAGE(OFFSET('Baseline QTR'!$C7,0,4*(COLUMNS('Baseline QTR'!$C7:AK7)-1),1,4))</f>
        <v>1791.2250000000004</v>
      </c>
      <c r="AL7" s="49">
        <f ca="1">AVERAGE(OFFSET('Baseline QTR'!$C7,0,4*(COLUMNS('Baseline QTR'!$C7:AL7)-1),1,4))</f>
        <v>1780.1825833333332</v>
      </c>
      <c r="AM7" s="49">
        <f ca="1">AVERAGE(OFFSET('Baseline QTR'!$C7,0,4*(COLUMNS('Baseline QTR'!$C7:AM7)-1),1,4))</f>
        <v>1791.8592500000002</v>
      </c>
      <c r="AN7" s="49">
        <f ca="1">AVERAGE(OFFSET('Baseline QTR'!$C7,0,4*(COLUMNS('Baseline QTR'!$C7:AN7)-1),1,4))</f>
        <v>1807.653</v>
      </c>
      <c r="AO7" s="49">
        <f ca="1">AVERAGE(OFFSET('Baseline QTR'!$C7,0,4*(COLUMNS('Baseline QTR'!$C7:AO7)-1),1,4))</f>
        <v>1822.6212500000001</v>
      </c>
      <c r="AP7" s="49">
        <f ca="1">AVERAGE(OFFSET('Baseline QTR'!$C7,0,4*(COLUMNS('Baseline QTR'!$C7:AP7)-1),1,4))</f>
        <v>1844.08125</v>
      </c>
      <c r="AQ7" s="49">
        <f ca="1">AVERAGE(OFFSET('Baseline QTR'!$C7,0,4*(COLUMNS('Baseline QTR'!$C7:AQ7)-1),1,4))</f>
        <v>1868.5629999999999</v>
      </c>
    </row>
    <row r="8" spans="1:43" x14ac:dyDescent="0.2">
      <c r="A8" t="str">
        <f>'Baseline QTR'!A8</f>
        <v>KS_NGDS</v>
      </c>
      <c r="B8" t="str">
        <f>'Baseline QTR'!B8</f>
        <v xml:space="preserve"> Goods producing</v>
      </c>
      <c r="C8" s="47">
        <f ca="1">AVERAGE(OFFSET('Baseline QTR'!$C8,0,4*(COLUMNS('Baseline QTR'!$C8:C8)-1),1,4))</f>
        <v>277.13333333333333</v>
      </c>
      <c r="D8" s="47">
        <f ca="1">AVERAGE(OFFSET('Baseline QTR'!$C8,0,4*(COLUMNS('Baseline QTR'!$C8:D8)-1),1,4))</f>
        <v>270.625</v>
      </c>
      <c r="E8" s="47">
        <f ca="1">AVERAGE(OFFSET('Baseline QTR'!$C8,0,4*(COLUMNS('Baseline QTR'!$C8:E8)-1),1,4))</f>
        <v>268.125</v>
      </c>
      <c r="F8" s="47">
        <f ca="1">AVERAGE(OFFSET('Baseline QTR'!$C8,0,4*(COLUMNS('Baseline QTR'!$C8:F8)-1),1,4))</f>
        <v>254.875</v>
      </c>
      <c r="G8" s="47">
        <f ca="1">AVERAGE(OFFSET('Baseline QTR'!$C8,0,4*(COLUMNS('Baseline QTR'!$C8:G8)-1),1,4))</f>
        <v>243.69166666666669</v>
      </c>
      <c r="H8" s="47">
        <f ca="1">AVERAGE(OFFSET('Baseline QTR'!$C8,0,4*(COLUMNS('Baseline QTR'!$C8:H8)-1),1,4))</f>
        <v>238.14999999999998</v>
      </c>
      <c r="I8" s="47">
        <f ca="1">AVERAGE(OFFSET('Baseline QTR'!$C8,0,4*(COLUMNS('Baseline QTR'!$C8:I8)-1),1,4))</f>
        <v>248.69166666666666</v>
      </c>
      <c r="J8" s="47">
        <f ca="1">AVERAGE(OFFSET('Baseline QTR'!$C8,0,4*(COLUMNS('Baseline QTR'!$C8:J8)-1),1,4))</f>
        <v>277.24166666666667</v>
      </c>
      <c r="K8" s="47">
        <f ca="1">AVERAGE(OFFSET('Baseline QTR'!$C8,0,4*(COLUMNS('Baseline QTR'!$C8:K8)-1),1,4))</f>
        <v>293.19166666666672</v>
      </c>
      <c r="L8" s="47">
        <f ca="1">AVERAGE(OFFSET('Baseline QTR'!$C8,0,4*(COLUMNS('Baseline QTR'!$C8:L8)-1),1,4))</f>
        <v>284.5333333333333</v>
      </c>
      <c r="M8" s="47">
        <f ca="1">AVERAGE(OFFSET('Baseline QTR'!$C8,0,4*(COLUMNS('Baseline QTR'!$C8:M8)-1),1,4))</f>
        <v>275.69166666666666</v>
      </c>
      <c r="N8" s="47">
        <f ca="1">AVERAGE(OFFSET('Baseline QTR'!$C8,0,4*(COLUMNS('Baseline QTR'!$C8:N8)-1),1,4))</f>
        <v>266.48333333333335</v>
      </c>
      <c r="O8" s="47">
        <f ca="1">AVERAGE(OFFSET('Baseline QTR'!$C8,0,4*(COLUMNS('Baseline QTR'!$C8:O8)-1),1,4))</f>
        <v>241.13333333333333</v>
      </c>
      <c r="P8" s="47">
        <f ca="1">AVERAGE(OFFSET('Baseline QTR'!$C8,0,4*(COLUMNS('Baseline QTR'!$C8:P8)-1),1,4))</f>
        <v>224.53333333333333</v>
      </c>
      <c r="Q8" s="47">
        <f ca="1">AVERAGE(OFFSET('Baseline QTR'!$C8,0,4*(COLUMNS('Baseline QTR'!$C8:Q8)-1),1,4))</f>
        <v>223.27500000000001</v>
      </c>
      <c r="R8" s="47">
        <f ca="1">AVERAGE(OFFSET('Baseline QTR'!$C8,0,4*(COLUMNS('Baseline QTR'!$C8:R8)-1),1,4))</f>
        <v>235.07499999999999</v>
      </c>
      <c r="S8" s="47">
        <f ca="1">AVERAGE(OFFSET('Baseline QTR'!$C8,0,4*(COLUMNS('Baseline QTR'!$C8:S8)-1),1,4))</f>
        <v>252.73333333333332</v>
      </c>
      <c r="T8" s="47">
        <f ca="1">AVERAGE(OFFSET('Baseline QTR'!$C8,0,4*(COLUMNS('Baseline QTR'!$C8:T8)-1),1,4))</f>
        <v>267.2166666666667</v>
      </c>
      <c r="U8" s="47">
        <f ca="1">AVERAGE(OFFSET('Baseline QTR'!$C8,0,4*(COLUMNS('Baseline QTR'!$C8:U8)-1),1,4))</f>
        <v>264.65833333333336</v>
      </c>
      <c r="V8" s="47">
        <f ca="1">AVERAGE(OFFSET('Baseline QTR'!$C8,0,4*(COLUMNS('Baseline QTR'!$C8:V8)-1),1,4))</f>
        <v>231.29166666666663</v>
      </c>
      <c r="W8" s="47">
        <f ca="1">AVERAGE(OFFSET('Baseline QTR'!$C8,0,4*(COLUMNS('Baseline QTR'!$C8:W8)-1),1,4))</f>
        <v>216.75</v>
      </c>
      <c r="X8" s="47">
        <f ca="1">AVERAGE(OFFSET('Baseline QTR'!$C8,0,4*(COLUMNS('Baseline QTR'!$C8:X8)-1),1,4))</f>
        <v>222.24166666666667</v>
      </c>
      <c r="Y8" s="47">
        <f ca="1">AVERAGE(OFFSET('Baseline QTR'!$C8,0,4*(COLUMNS('Baseline QTR'!$C8:Y8)-1),1,4))</f>
        <v>233.86666666666667</v>
      </c>
      <c r="Z8" s="47">
        <f ca="1">AVERAGE(OFFSET('Baseline QTR'!$C8,0,4*(COLUMNS('Baseline QTR'!$C8:Z8)-1),1,4))</f>
        <v>243.05833333333334</v>
      </c>
      <c r="AA8" s="47">
        <f ca="1">AVERAGE(OFFSET('Baseline QTR'!$C8,0,4*(COLUMNS('Baseline QTR'!$C8:AA8)-1),1,4))</f>
        <v>248.77500000000001</v>
      </c>
      <c r="AB8" s="47">
        <f ca="1">AVERAGE(OFFSET('Baseline QTR'!$C8,0,4*(COLUMNS('Baseline QTR'!$C8:AB8)-1),1,4))</f>
        <v>257.99166666666667</v>
      </c>
      <c r="AC8" s="47">
        <f ca="1">AVERAGE(OFFSET('Baseline QTR'!$C8,0,4*(COLUMNS('Baseline QTR'!$C8:AC8)-1),1,4))</f>
        <v>261.69166666666666</v>
      </c>
      <c r="AD8" s="47">
        <f ca="1">AVERAGE(OFFSET('Baseline QTR'!$C8,0,4*(COLUMNS('Baseline QTR'!$C8:AD8)-1),1,4))</f>
        <v>259.11666666666667</v>
      </c>
      <c r="AE8" s="47">
        <f ca="1">AVERAGE(OFFSET('Baseline QTR'!$C8,0,4*(COLUMNS('Baseline QTR'!$C8:AE8)-1),1,4))</f>
        <v>264.2166666666667</v>
      </c>
      <c r="AF8" s="47">
        <f ca="1">AVERAGE(OFFSET('Baseline QTR'!$C8,0,4*(COLUMNS('Baseline QTR'!$C8:AF8)-1),1,4))</f>
        <v>270.98333333333335</v>
      </c>
      <c r="AG8" s="48">
        <f ca="1">AVERAGE(OFFSET('Baseline QTR'!$C8,0,4*(COLUMNS('Baseline QTR'!$C8:AG8)-1),1,4))</f>
        <v>252.66666666666666</v>
      </c>
      <c r="AH8" s="48">
        <f ca="1">AVERAGE(OFFSET('Baseline QTR'!$C8,0,4*(COLUMNS('Baseline QTR'!$C8:AH8)-1),1,4))</f>
        <v>243.875</v>
      </c>
      <c r="AI8" s="48">
        <f ca="1">AVERAGE(OFFSET('Baseline QTR'!$C8,0,4*(COLUMNS('Baseline QTR'!$C8:AI8)-1),1,4))</f>
        <v>249.43333333333331</v>
      </c>
      <c r="AJ8" s="48">
        <f ca="1">AVERAGE(OFFSET('Baseline QTR'!$C8,0,4*(COLUMNS('Baseline QTR'!$C8:AJ8)-1),1,4))</f>
        <v>252.25833333333335</v>
      </c>
      <c r="AK8" s="48">
        <f ca="1">AVERAGE(OFFSET('Baseline QTR'!$C8,0,4*(COLUMNS('Baseline QTR'!$C8:AK8)-1),1,4))</f>
        <v>248.68333333333334</v>
      </c>
      <c r="AL8" s="49">
        <f ca="1">AVERAGE(OFFSET('Baseline QTR'!$C8,0,4*(COLUMNS('Baseline QTR'!$C8:AL8)-1),1,4))</f>
        <v>247.89404999999999</v>
      </c>
      <c r="AM8" s="49">
        <f ca="1">AVERAGE(OFFSET('Baseline QTR'!$C8,0,4*(COLUMNS('Baseline QTR'!$C8:AM8)-1),1,4))</f>
        <v>250.33529999999999</v>
      </c>
      <c r="AN8" s="49">
        <f ca="1">AVERAGE(OFFSET('Baseline QTR'!$C8,0,4*(COLUMNS('Baseline QTR'!$C8:AN8)-1),1,4))</f>
        <v>253.72232499999998</v>
      </c>
      <c r="AO8" s="49">
        <f ca="1">AVERAGE(OFFSET('Baseline QTR'!$C8,0,4*(COLUMNS('Baseline QTR'!$C8:AO8)-1),1,4))</f>
        <v>257.19614999999999</v>
      </c>
      <c r="AP8" s="49">
        <f ca="1">AVERAGE(OFFSET('Baseline QTR'!$C8,0,4*(COLUMNS('Baseline QTR'!$C8:AP8)-1),1,4))</f>
        <v>260.70552499999997</v>
      </c>
      <c r="AQ8" s="49">
        <f ca="1">AVERAGE(OFFSET('Baseline QTR'!$C8,0,4*(COLUMNS('Baseline QTR'!$C8:AQ8)-1),1,4))</f>
        <v>264.03249999999997</v>
      </c>
    </row>
    <row r="9" spans="1:43" x14ac:dyDescent="0.2">
      <c r="A9" t="str">
        <f>'Baseline QTR'!A9</f>
        <v>KS_NMLC</v>
      </c>
      <c r="B9" t="str">
        <f>'Baseline QTR'!B9</f>
        <v xml:space="preserve">   Mining, Logging and Construction</v>
      </c>
      <c r="C9" s="47">
        <f ca="1">AVERAGE(OFFSET('Baseline QTR'!$C9,0,4*(COLUMNS('Baseline QTR'!$C9:C9)-1),1,4))</f>
        <v>64.416666666666657</v>
      </c>
      <c r="D9" s="47">
        <f ca="1">AVERAGE(OFFSET('Baseline QTR'!$C9,0,4*(COLUMNS('Baseline QTR'!$C9:D9)-1),1,4))</f>
        <v>61.95</v>
      </c>
      <c r="E9" s="47">
        <f ca="1">AVERAGE(OFFSET('Baseline QTR'!$C9,0,4*(COLUMNS('Baseline QTR'!$C9:E9)-1),1,4))</f>
        <v>63.433333333333337</v>
      </c>
      <c r="F9" s="47">
        <f ca="1">AVERAGE(OFFSET('Baseline QTR'!$C9,0,4*(COLUMNS('Baseline QTR'!$C9:F9)-1),1,4))</f>
        <v>60.358333333333334</v>
      </c>
      <c r="G9" s="47">
        <f ca="1">AVERAGE(OFFSET('Baseline QTR'!$C9,0,4*(COLUMNS('Baseline QTR'!$C9:G9)-1),1,4))</f>
        <v>59.433333333333337</v>
      </c>
      <c r="H9" s="47">
        <f ca="1">AVERAGE(OFFSET('Baseline QTR'!$C9,0,4*(COLUMNS('Baseline QTR'!$C9:H9)-1),1,4))</f>
        <v>59.94166666666667</v>
      </c>
      <c r="I9" s="47">
        <f ca="1">AVERAGE(OFFSET('Baseline QTR'!$C9,0,4*(COLUMNS('Baseline QTR'!$C9:I9)-1),1,4))</f>
        <v>62.116666666666674</v>
      </c>
      <c r="J9" s="47">
        <f ca="1">AVERAGE(OFFSET('Baseline QTR'!$C9,0,4*(COLUMNS('Baseline QTR'!$C9:J9)-1),1,4))</f>
        <v>68.3</v>
      </c>
      <c r="K9" s="47">
        <f ca="1">AVERAGE(OFFSET('Baseline QTR'!$C9,0,4*(COLUMNS('Baseline QTR'!$C9:K9)-1),1,4))</f>
        <v>73.758333333333326</v>
      </c>
      <c r="L9" s="47">
        <f ca="1">AVERAGE(OFFSET('Baseline QTR'!$C9,0,4*(COLUMNS('Baseline QTR'!$C9:L9)-1),1,4))</f>
        <v>80.066666666666663</v>
      </c>
      <c r="M9" s="47">
        <f ca="1">AVERAGE(OFFSET('Baseline QTR'!$C9,0,4*(COLUMNS('Baseline QTR'!$C9:M9)-1),1,4))</f>
        <v>85.391666666666666</v>
      </c>
      <c r="N9" s="47">
        <f ca="1">AVERAGE(OFFSET('Baseline QTR'!$C9,0,4*(COLUMNS('Baseline QTR'!$C9:N9)-1),1,4))</f>
        <v>83.224999999999994</v>
      </c>
      <c r="O9" s="47">
        <f ca="1">AVERAGE(OFFSET('Baseline QTR'!$C9,0,4*(COLUMNS('Baseline QTR'!$C9:O9)-1),1,4))</f>
        <v>77.400000000000006</v>
      </c>
      <c r="P9" s="47">
        <f ca="1">AVERAGE(OFFSET('Baseline QTR'!$C9,0,4*(COLUMNS('Baseline QTR'!$C9:P9)-1),1,4))</f>
        <v>75.633333333333326</v>
      </c>
      <c r="Q9" s="47">
        <f ca="1">AVERAGE(OFFSET('Baseline QTR'!$C9,0,4*(COLUMNS('Baseline QTR'!$C9:Q9)-1),1,4))</f>
        <v>77.900000000000006</v>
      </c>
      <c r="R9" s="47">
        <f ca="1">AVERAGE(OFFSET('Baseline QTR'!$C9,0,4*(COLUMNS('Baseline QTR'!$C9:R9)-1),1,4))</f>
        <v>83.558333333333337</v>
      </c>
      <c r="S9" s="47">
        <f ca="1">AVERAGE(OFFSET('Baseline QTR'!$C9,0,4*(COLUMNS('Baseline QTR'!$C9:S9)-1),1,4))</f>
        <v>92.024999999999991</v>
      </c>
      <c r="T9" s="47">
        <f ca="1">AVERAGE(OFFSET('Baseline QTR'!$C9,0,4*(COLUMNS('Baseline QTR'!$C9:T9)-1),1,4))</f>
        <v>100.27499999999999</v>
      </c>
      <c r="U9" s="47">
        <f ca="1">AVERAGE(OFFSET('Baseline QTR'!$C9,0,4*(COLUMNS('Baseline QTR'!$C9:U9)-1),1,4))</f>
        <v>97.183333333333337</v>
      </c>
      <c r="V9" s="47">
        <f ca="1">AVERAGE(OFFSET('Baseline QTR'!$C9,0,4*(COLUMNS('Baseline QTR'!$C9:V9)-1),1,4))</f>
        <v>75.583333333333329</v>
      </c>
      <c r="W9" s="47">
        <f ca="1">AVERAGE(OFFSET('Baseline QTR'!$C9,0,4*(COLUMNS('Baseline QTR'!$C9:W9)-1),1,4))</f>
        <v>66.058333333333323</v>
      </c>
      <c r="X9" s="47">
        <f ca="1">AVERAGE(OFFSET('Baseline QTR'!$C9,0,4*(COLUMNS('Baseline QTR'!$C9:X9)-1),1,4))</f>
        <v>63.75</v>
      </c>
      <c r="Y9" s="47">
        <f ca="1">AVERAGE(OFFSET('Baseline QTR'!$C9,0,4*(COLUMNS('Baseline QTR'!$C9:Y9)-1),1,4))</f>
        <v>66.608333333333334</v>
      </c>
      <c r="Z9" s="47">
        <f ca="1">AVERAGE(OFFSET('Baseline QTR'!$C9,0,4*(COLUMNS('Baseline QTR'!$C9:Z9)-1),1,4))</f>
        <v>72.55</v>
      </c>
      <c r="AA9" s="47">
        <f ca="1">AVERAGE(OFFSET('Baseline QTR'!$C9,0,4*(COLUMNS('Baseline QTR'!$C9:AA9)-1),1,4))</f>
        <v>78.658333333333331</v>
      </c>
      <c r="AB9" s="47">
        <f ca="1">AVERAGE(OFFSET('Baseline QTR'!$C9,0,4*(COLUMNS('Baseline QTR'!$C9:AB9)-1),1,4))</f>
        <v>86.925000000000011</v>
      </c>
      <c r="AC9" s="47">
        <f ca="1">AVERAGE(OFFSET('Baseline QTR'!$C9,0,4*(COLUMNS('Baseline QTR'!$C9:AC9)-1),1,4))</f>
        <v>93.174999999999997</v>
      </c>
      <c r="AD9" s="47">
        <f ca="1">AVERAGE(OFFSET('Baseline QTR'!$C9,0,4*(COLUMNS('Baseline QTR'!$C9:AD9)-1),1,4))</f>
        <v>97.541666666666671</v>
      </c>
      <c r="AE9" s="47">
        <f ca="1">AVERAGE(OFFSET('Baseline QTR'!$C9,0,4*(COLUMNS('Baseline QTR'!$C9:AE9)-1),1,4))</f>
        <v>102.80833333333332</v>
      </c>
      <c r="AF9" s="47">
        <f ca="1">AVERAGE(OFFSET('Baseline QTR'!$C9,0,4*(COLUMNS('Baseline QTR'!$C9:AF9)-1),1,4))</f>
        <v>104.4</v>
      </c>
      <c r="AG9" s="48">
        <f ca="1">AVERAGE(OFFSET('Baseline QTR'!$C9,0,4*(COLUMNS('Baseline QTR'!$C9:AG9)-1),1,4))</f>
        <v>100.59166666666667</v>
      </c>
      <c r="AH9" s="48">
        <f ca="1">AVERAGE(OFFSET('Baseline QTR'!$C9,0,4*(COLUMNS('Baseline QTR'!$C9:AH9)-1),1,4))</f>
        <v>104.8</v>
      </c>
      <c r="AI9" s="48">
        <f ca="1">AVERAGE(OFFSET('Baseline QTR'!$C9,0,4*(COLUMNS('Baseline QTR'!$C9:AI9)-1),1,4))</f>
        <v>106.20833333333333</v>
      </c>
      <c r="AJ9" s="48">
        <f ca="1">AVERAGE(OFFSET('Baseline QTR'!$C9,0,4*(COLUMNS('Baseline QTR'!$C9:AJ9)-1),1,4))</f>
        <v>104.6</v>
      </c>
      <c r="AK9" s="48">
        <f ca="1">AVERAGE(OFFSET('Baseline QTR'!$C9,0,4*(COLUMNS('Baseline QTR'!$C9:AK9)-1),1,4))</f>
        <v>99.774999999999991</v>
      </c>
      <c r="AL9" s="49">
        <f ca="1">AVERAGE(OFFSET('Baseline QTR'!$C9,0,4*(COLUMNS('Baseline QTR'!$C9:AL9)-1),1,4))</f>
        <v>97.902064999999993</v>
      </c>
      <c r="AM9" s="49">
        <f ca="1">AVERAGE(OFFSET('Baseline QTR'!$C9,0,4*(COLUMNS('Baseline QTR'!$C9:AM9)-1),1,4))</f>
        <v>97.148612500000013</v>
      </c>
      <c r="AN9" s="49">
        <f ca="1">AVERAGE(OFFSET('Baseline QTR'!$C9,0,4*(COLUMNS('Baseline QTR'!$C9:AN9)-1),1,4))</f>
        <v>97.414737500000001</v>
      </c>
      <c r="AO9" s="49">
        <f ca="1">AVERAGE(OFFSET('Baseline QTR'!$C9,0,4*(COLUMNS('Baseline QTR'!$C9:AO9)-1),1,4))</f>
        <v>98.315910000000002</v>
      </c>
      <c r="AP9" s="49">
        <f ca="1">AVERAGE(OFFSET('Baseline QTR'!$C9,0,4*(COLUMNS('Baseline QTR'!$C9:AP9)-1),1,4))</f>
        <v>99.885677499999986</v>
      </c>
      <c r="AQ9" s="49">
        <f ca="1">AVERAGE(OFFSET('Baseline QTR'!$C9,0,4*(COLUMNS('Baseline QTR'!$C9:AQ9)-1),1,4))</f>
        <v>101.58555000000001</v>
      </c>
    </row>
    <row r="10" spans="1:43" x14ac:dyDescent="0.2">
      <c r="A10" t="str">
        <f>'Baseline QTR'!A10</f>
        <v>KS_NMFG</v>
      </c>
      <c r="B10" t="str">
        <f>'Baseline QTR'!B10</f>
        <v xml:space="preserve">   Manufacturing</v>
      </c>
      <c r="C10" s="47">
        <f ca="1">AVERAGE(OFFSET('Baseline QTR'!$C10,0,4*(COLUMNS('Baseline QTR'!$C10:C10)-1),1,4))</f>
        <v>212.71666666666664</v>
      </c>
      <c r="D10" s="47">
        <f ca="1">AVERAGE(OFFSET('Baseline QTR'!$C10,0,4*(COLUMNS('Baseline QTR'!$C10:D10)-1),1,4))</f>
        <v>208.67499999999998</v>
      </c>
      <c r="E10" s="47">
        <f ca="1">AVERAGE(OFFSET('Baseline QTR'!$C10,0,4*(COLUMNS('Baseline QTR'!$C10:E10)-1),1,4))</f>
        <v>204.69166666666666</v>
      </c>
      <c r="F10" s="47">
        <f ca="1">AVERAGE(OFFSET('Baseline QTR'!$C10,0,4*(COLUMNS('Baseline QTR'!$C10:F10)-1),1,4))</f>
        <v>194.51666666666665</v>
      </c>
      <c r="G10" s="47">
        <f ca="1">AVERAGE(OFFSET('Baseline QTR'!$C10,0,4*(COLUMNS('Baseline QTR'!$C10:G10)-1),1,4))</f>
        <v>184.25833333333335</v>
      </c>
      <c r="H10" s="47">
        <f ca="1">AVERAGE(OFFSET('Baseline QTR'!$C10,0,4*(COLUMNS('Baseline QTR'!$C10:H10)-1),1,4))</f>
        <v>178.20833333333331</v>
      </c>
      <c r="I10" s="47">
        <f ca="1">AVERAGE(OFFSET('Baseline QTR'!$C10,0,4*(COLUMNS('Baseline QTR'!$C10:I10)-1),1,4))</f>
        <v>186.57499999999999</v>
      </c>
      <c r="J10" s="47">
        <f ca="1">AVERAGE(OFFSET('Baseline QTR'!$C10,0,4*(COLUMNS('Baseline QTR'!$C10:J10)-1),1,4))</f>
        <v>208.94166666666666</v>
      </c>
      <c r="K10" s="47">
        <f ca="1">AVERAGE(OFFSET('Baseline QTR'!$C10,0,4*(COLUMNS('Baseline QTR'!$C10:K10)-1),1,4))</f>
        <v>219.43333333333337</v>
      </c>
      <c r="L10" s="47">
        <f ca="1">AVERAGE(OFFSET('Baseline QTR'!$C10,0,4*(COLUMNS('Baseline QTR'!$C10:L10)-1),1,4))</f>
        <v>204.46666666666667</v>
      </c>
      <c r="M10" s="47">
        <f ca="1">AVERAGE(OFFSET('Baseline QTR'!$C10,0,4*(COLUMNS('Baseline QTR'!$C10:M10)-1),1,4))</f>
        <v>190.29999999999998</v>
      </c>
      <c r="N10" s="47">
        <f ca="1">AVERAGE(OFFSET('Baseline QTR'!$C10,0,4*(COLUMNS('Baseline QTR'!$C10:N10)-1),1,4))</f>
        <v>183.25833333333335</v>
      </c>
      <c r="O10" s="47">
        <f ca="1">AVERAGE(OFFSET('Baseline QTR'!$C10,0,4*(COLUMNS('Baseline QTR'!$C10:O10)-1),1,4))</f>
        <v>163.73333333333335</v>
      </c>
      <c r="P10" s="47">
        <f ca="1">AVERAGE(OFFSET('Baseline QTR'!$C10,0,4*(COLUMNS('Baseline QTR'!$C10:P10)-1),1,4))</f>
        <v>148.9</v>
      </c>
      <c r="Q10" s="47">
        <f ca="1">AVERAGE(OFFSET('Baseline QTR'!$C10,0,4*(COLUMNS('Baseline QTR'!$C10:Q10)-1),1,4))</f>
        <v>145.375</v>
      </c>
      <c r="R10" s="47">
        <f ca="1">AVERAGE(OFFSET('Baseline QTR'!$C10,0,4*(COLUMNS('Baseline QTR'!$C10:R10)-1),1,4))</f>
        <v>151.51666666666665</v>
      </c>
      <c r="S10" s="47">
        <f ca="1">AVERAGE(OFFSET('Baseline QTR'!$C10,0,4*(COLUMNS('Baseline QTR'!$C10:S10)-1),1,4))</f>
        <v>160.70833333333331</v>
      </c>
      <c r="T10" s="47">
        <f ca="1">AVERAGE(OFFSET('Baseline QTR'!$C10,0,4*(COLUMNS('Baseline QTR'!$C10:T10)-1),1,4))</f>
        <v>166.94166666666666</v>
      </c>
      <c r="U10" s="47">
        <f ca="1">AVERAGE(OFFSET('Baseline QTR'!$C10,0,4*(COLUMNS('Baseline QTR'!$C10:U10)-1),1,4))</f>
        <v>167.47499999999999</v>
      </c>
      <c r="V10" s="47">
        <f ca="1">AVERAGE(OFFSET('Baseline QTR'!$C10,0,4*(COLUMNS('Baseline QTR'!$C10:V10)-1),1,4))</f>
        <v>155.70833333333334</v>
      </c>
      <c r="W10" s="47">
        <f ca="1">AVERAGE(OFFSET('Baseline QTR'!$C10,0,4*(COLUMNS('Baseline QTR'!$C10:W10)-1),1,4))</f>
        <v>150.69166666666666</v>
      </c>
      <c r="X10" s="47">
        <f ca="1">AVERAGE(OFFSET('Baseline QTR'!$C10,0,4*(COLUMNS('Baseline QTR'!$C10:X10)-1),1,4))</f>
        <v>158.49166666666667</v>
      </c>
      <c r="Y10" s="47">
        <f ca="1">AVERAGE(OFFSET('Baseline QTR'!$C10,0,4*(COLUMNS('Baseline QTR'!$C10:Y10)-1),1,4))</f>
        <v>167.25833333333333</v>
      </c>
      <c r="Z10" s="47">
        <f ca="1">AVERAGE(OFFSET('Baseline QTR'!$C10,0,4*(COLUMNS('Baseline QTR'!$C10:Z10)-1),1,4))</f>
        <v>170.50833333333335</v>
      </c>
      <c r="AA10" s="47">
        <f ca="1">AVERAGE(OFFSET('Baseline QTR'!$C10,0,4*(COLUMNS('Baseline QTR'!$C10:AA10)-1),1,4))</f>
        <v>170.11666666666667</v>
      </c>
      <c r="AB10" s="47">
        <f ca="1">AVERAGE(OFFSET('Baseline QTR'!$C10,0,4*(COLUMNS('Baseline QTR'!$C10:AB10)-1),1,4))</f>
        <v>171.06666666666666</v>
      </c>
      <c r="AC10" s="47">
        <f ca="1">AVERAGE(OFFSET('Baseline QTR'!$C10,0,4*(COLUMNS('Baseline QTR'!$C10:AC10)-1),1,4))</f>
        <v>168.51666666666665</v>
      </c>
      <c r="AD10" s="47">
        <f ca="1">AVERAGE(OFFSET('Baseline QTR'!$C10,0,4*(COLUMNS('Baseline QTR'!$C10:AD10)-1),1,4))</f>
        <v>161.57499999999999</v>
      </c>
      <c r="AE10" s="47">
        <f ca="1">AVERAGE(OFFSET('Baseline QTR'!$C10,0,4*(COLUMNS('Baseline QTR'!$C10:AE10)-1),1,4))</f>
        <v>161.40833333333333</v>
      </c>
      <c r="AF10" s="47">
        <f ca="1">AVERAGE(OFFSET('Baseline QTR'!$C10,0,4*(COLUMNS('Baseline QTR'!$C10:AF10)-1),1,4))</f>
        <v>166.58333333333331</v>
      </c>
      <c r="AG10" s="48">
        <f ca="1">AVERAGE(OFFSET('Baseline QTR'!$C10,0,4*(COLUMNS('Baseline QTR'!$C10:AG10)-1),1,4))</f>
        <v>152.07499999999999</v>
      </c>
      <c r="AH10" s="48">
        <f ca="1">AVERAGE(OFFSET('Baseline QTR'!$C10,0,4*(COLUMNS('Baseline QTR'!$C10:AH10)-1),1,4))</f>
        <v>139.07499999999999</v>
      </c>
      <c r="AI10" s="48">
        <f ca="1">AVERAGE(OFFSET('Baseline QTR'!$C10,0,4*(COLUMNS('Baseline QTR'!$C10:AI10)-1),1,4))</f>
        <v>143.22500000000002</v>
      </c>
      <c r="AJ10" s="48">
        <f ca="1">AVERAGE(OFFSET('Baseline QTR'!$C10,0,4*(COLUMNS('Baseline QTR'!$C10:AJ10)-1),1,4))</f>
        <v>147.65833333333333</v>
      </c>
      <c r="AK10" s="48">
        <f ca="1">AVERAGE(OFFSET('Baseline QTR'!$C10,0,4*(COLUMNS('Baseline QTR'!$C10:AK10)-1),1,4))</f>
        <v>148.90833333333333</v>
      </c>
      <c r="AL10" s="49">
        <f ca="1">AVERAGE(OFFSET('Baseline QTR'!$C10,0,4*(COLUMNS('Baseline QTR'!$C10:AL10)-1),1,4))</f>
        <v>149.991975</v>
      </c>
      <c r="AM10" s="49">
        <f ca="1">AVERAGE(OFFSET('Baseline QTR'!$C10,0,4*(COLUMNS('Baseline QTR'!$C10:AM10)-1),1,4))</f>
        <v>153.18670000000003</v>
      </c>
      <c r="AN10" s="49">
        <f ca="1">AVERAGE(OFFSET('Baseline QTR'!$C10,0,4*(COLUMNS('Baseline QTR'!$C10:AN10)-1),1,4))</f>
        <v>156.30760000000001</v>
      </c>
      <c r="AO10" s="49">
        <f ca="1">AVERAGE(OFFSET('Baseline QTR'!$C10,0,4*(COLUMNS('Baseline QTR'!$C10:AO10)-1),1,4))</f>
        <v>158.88027499999998</v>
      </c>
      <c r="AP10" s="49">
        <f ca="1">AVERAGE(OFFSET('Baseline QTR'!$C10,0,4*(COLUMNS('Baseline QTR'!$C10:AP10)-1),1,4))</f>
        <v>160.81985</v>
      </c>
      <c r="AQ10" s="49">
        <f ca="1">AVERAGE(OFFSET('Baseline QTR'!$C10,0,4*(COLUMNS('Baseline QTR'!$C10:AQ10)-1),1,4))</f>
        <v>162.44692499999999</v>
      </c>
    </row>
    <row r="11" spans="1:43" x14ac:dyDescent="0.2">
      <c r="A11" t="str">
        <f>'Baseline QTR'!A11</f>
        <v>KS_NAER</v>
      </c>
      <c r="B11" t="str">
        <f>'Baseline QTR'!B11</f>
        <v xml:space="preserve">      Aerospace</v>
      </c>
      <c r="C11" s="47">
        <f ca="1">AVERAGE(OFFSET('Baseline QTR'!$C11,0,4*(COLUMNS('Baseline QTR'!$C11:C11)-1),1,4))</f>
        <v>112.35</v>
      </c>
      <c r="D11" s="47">
        <f ca="1">AVERAGE(OFFSET('Baseline QTR'!$C11,0,4*(COLUMNS('Baseline QTR'!$C11:D11)-1),1,4))</f>
        <v>112.70833333333333</v>
      </c>
      <c r="E11" s="47">
        <f ca="1">AVERAGE(OFFSET('Baseline QTR'!$C11,0,4*(COLUMNS('Baseline QTR'!$C11:E11)-1),1,4))</f>
        <v>109.28333333333333</v>
      </c>
      <c r="F11" s="47">
        <f ca="1">AVERAGE(OFFSET('Baseline QTR'!$C11,0,4*(COLUMNS('Baseline QTR'!$C11:F11)-1),1,4))</f>
        <v>99.825000000000017</v>
      </c>
      <c r="G11" s="47">
        <f ca="1">AVERAGE(OFFSET('Baseline QTR'!$C11,0,4*(COLUMNS('Baseline QTR'!$C11:G11)-1),1,4))</f>
        <v>89.1</v>
      </c>
      <c r="H11" s="47">
        <f ca="1">AVERAGE(OFFSET('Baseline QTR'!$C11,0,4*(COLUMNS('Baseline QTR'!$C11:H11)-1),1,4))</f>
        <v>78.7</v>
      </c>
      <c r="I11" s="47">
        <f ca="1">AVERAGE(OFFSET('Baseline QTR'!$C11,0,4*(COLUMNS('Baseline QTR'!$C11:I11)-1),1,4))</f>
        <v>83.508333333333326</v>
      </c>
      <c r="J11" s="47">
        <f ca="1">AVERAGE(OFFSET('Baseline QTR'!$C11,0,4*(COLUMNS('Baseline QTR'!$C11:J11)-1),1,4))</f>
        <v>101.45</v>
      </c>
      <c r="K11" s="47">
        <f ca="1">AVERAGE(OFFSET('Baseline QTR'!$C11,0,4*(COLUMNS('Baseline QTR'!$C11:K11)-1),1,4))</f>
        <v>107.83333333333333</v>
      </c>
      <c r="L11" s="47">
        <f ca="1">AVERAGE(OFFSET('Baseline QTR'!$C11,0,4*(COLUMNS('Baseline QTR'!$C11:L11)-1),1,4))</f>
        <v>94.541666666666671</v>
      </c>
      <c r="M11" s="47">
        <f ca="1">AVERAGE(OFFSET('Baseline QTR'!$C11,0,4*(COLUMNS('Baseline QTR'!$C11:M11)-1),1,4))</f>
        <v>82.50833333333334</v>
      </c>
      <c r="N11" s="47">
        <f ca="1">AVERAGE(OFFSET('Baseline QTR'!$C11,0,4*(COLUMNS('Baseline QTR'!$C11:N11)-1),1,4))</f>
        <v>83.525000000000006</v>
      </c>
      <c r="O11" s="47">
        <f ca="1">AVERAGE(OFFSET('Baseline QTR'!$C11,0,4*(COLUMNS('Baseline QTR'!$C11:O11)-1),1,4))</f>
        <v>72.608333333333334</v>
      </c>
      <c r="P11" s="47">
        <f ca="1">AVERAGE(OFFSET('Baseline QTR'!$C11,0,4*(COLUMNS('Baseline QTR'!$C11:P11)-1),1,4))</f>
        <v>62.541666666666671</v>
      </c>
      <c r="Q11" s="47">
        <f ca="1">AVERAGE(OFFSET('Baseline QTR'!$C11,0,4*(COLUMNS('Baseline QTR'!$C11:Q11)-1),1,4))</f>
        <v>58.816666666666663</v>
      </c>
      <c r="R11" s="47">
        <f ca="1">AVERAGE(OFFSET('Baseline QTR'!$C11,0,4*(COLUMNS('Baseline QTR'!$C11:R11)-1),1,4))</f>
        <v>62.533333333333331</v>
      </c>
      <c r="S11" s="47">
        <f ca="1">AVERAGE(OFFSET('Baseline QTR'!$C11,0,4*(COLUMNS('Baseline QTR'!$C11:S11)-1),1,4))</f>
        <v>69.724999999999994</v>
      </c>
      <c r="T11" s="47">
        <f ca="1">AVERAGE(OFFSET('Baseline QTR'!$C11,0,4*(COLUMNS('Baseline QTR'!$C11:T11)-1),1,4))</f>
        <v>75.916666666666657</v>
      </c>
      <c r="U11" s="47">
        <f ca="1">AVERAGE(OFFSET('Baseline QTR'!$C11,0,4*(COLUMNS('Baseline QTR'!$C11:U11)-1),1,4))</f>
        <v>78.608333333333334</v>
      </c>
      <c r="V11" s="47">
        <f ca="1">AVERAGE(OFFSET('Baseline QTR'!$C11,0,4*(COLUMNS('Baseline QTR'!$C11:V11)-1),1,4))</f>
        <v>78.808333333333337</v>
      </c>
      <c r="W11" s="47">
        <f ca="1">AVERAGE(OFFSET('Baseline QTR'!$C11,0,4*(COLUMNS('Baseline QTR'!$C11:W11)-1),1,4))</f>
        <v>76.766666666666666</v>
      </c>
      <c r="X11" s="47">
        <f ca="1">AVERAGE(OFFSET('Baseline QTR'!$C11,0,4*(COLUMNS('Baseline QTR'!$C11:X11)-1),1,4))</f>
        <v>82.091666666666669</v>
      </c>
      <c r="Y11" s="47">
        <f ca="1">AVERAGE(OFFSET('Baseline QTR'!$C11,0,4*(COLUMNS('Baseline QTR'!$C11:Y11)-1),1,4))</f>
        <v>89.158333333333331</v>
      </c>
      <c r="Z11" s="47">
        <f ca="1">AVERAGE(OFFSET('Baseline QTR'!$C11,0,4*(COLUMNS('Baseline QTR'!$C11:Z11)-1),1,4))</f>
        <v>90.841666666666669</v>
      </c>
      <c r="AA11" s="47">
        <f ca="1">AVERAGE(OFFSET('Baseline QTR'!$C11,0,4*(COLUMNS('Baseline QTR'!$C11:AA11)-1),1,4))</f>
        <v>88.816666666666663</v>
      </c>
      <c r="AB11" s="47">
        <f ca="1">AVERAGE(OFFSET('Baseline QTR'!$C11,0,4*(COLUMNS('Baseline QTR'!$C11:AB11)-1),1,4))</f>
        <v>88.141666666666666</v>
      </c>
      <c r="AC11" s="47">
        <f ca="1">AVERAGE(OFFSET('Baseline QTR'!$C11,0,4*(COLUMNS('Baseline QTR'!$C11:AC11)-1),1,4))</f>
        <v>84.974999999999994</v>
      </c>
      <c r="AD11" s="47">
        <f ca="1">AVERAGE(OFFSET('Baseline QTR'!$C11,0,4*(COLUMNS('Baseline QTR'!$C11:AD11)-1),1,4))</f>
        <v>78.183333333333337</v>
      </c>
      <c r="AE11" s="47">
        <f ca="1">AVERAGE(OFFSET('Baseline QTR'!$C11,0,4*(COLUMNS('Baseline QTR'!$C11:AE11)-1),1,4))</f>
        <v>77.766666666666666</v>
      </c>
      <c r="AF11" s="47">
        <f ca="1">AVERAGE(OFFSET('Baseline QTR'!$C11,0,4*(COLUMNS('Baseline QTR'!$C11:AF11)-1),1,4))</f>
        <v>81.924999999999997</v>
      </c>
      <c r="AG11" s="48">
        <f ca="1">AVERAGE(OFFSET('Baseline QTR'!$C11,0,4*(COLUMNS('Baseline QTR'!$C11:AG11)-1),1,4))</f>
        <v>74.291666666666671</v>
      </c>
      <c r="AH11" s="48">
        <f ca="1">AVERAGE(OFFSET('Baseline QTR'!$C11,0,4*(COLUMNS('Baseline QTR'!$C11:AH11)-1),1,4))</f>
        <v>62.875</v>
      </c>
      <c r="AI11" s="48">
        <f ca="1">AVERAGE(OFFSET('Baseline QTR'!$C11,0,4*(COLUMNS('Baseline QTR'!$C11:AI11)-1),1,4))</f>
        <v>66.766666666666666</v>
      </c>
      <c r="AJ11" s="48">
        <f ca="1">AVERAGE(OFFSET('Baseline QTR'!$C11,0,4*(COLUMNS('Baseline QTR'!$C11:AJ11)-1),1,4))</f>
        <v>72.941666666666663</v>
      </c>
      <c r="AK11" s="48">
        <f ca="1">AVERAGE(OFFSET('Baseline QTR'!$C11,0,4*(COLUMNS('Baseline QTR'!$C11:AK11)-1),1,4))</f>
        <v>75.525000000000006</v>
      </c>
      <c r="AL11" s="49">
        <f ca="1">AVERAGE(OFFSET('Baseline QTR'!$C11,0,4*(COLUMNS('Baseline QTR'!$C11:AL11)-1),1,4))</f>
        <v>76.08715083333334</v>
      </c>
      <c r="AM11" s="49">
        <f ca="1">AVERAGE(OFFSET('Baseline QTR'!$C11,0,4*(COLUMNS('Baseline QTR'!$C11:AM11)-1),1,4))</f>
        <v>76.697614999999999</v>
      </c>
      <c r="AN11" s="49">
        <f ca="1">AVERAGE(OFFSET('Baseline QTR'!$C11,0,4*(COLUMNS('Baseline QTR'!$C11:AN11)-1),1,4))</f>
        <v>78.0977575</v>
      </c>
      <c r="AO11" s="49">
        <f ca="1">AVERAGE(OFFSET('Baseline QTR'!$C11,0,4*(COLUMNS('Baseline QTR'!$C11:AO11)-1),1,4))</f>
        <v>79.540809999999993</v>
      </c>
      <c r="AP11" s="49">
        <f ca="1">AVERAGE(OFFSET('Baseline QTR'!$C11,0,4*(COLUMNS('Baseline QTR'!$C11:AP11)-1),1,4))</f>
        <v>80.686975000000004</v>
      </c>
      <c r="AQ11" s="49">
        <f ca="1">AVERAGE(OFFSET('Baseline QTR'!$C11,0,4*(COLUMNS('Baseline QTR'!$C11:AQ11)-1),1,4))</f>
        <v>81.394710000000003</v>
      </c>
    </row>
    <row r="12" spans="1:43" x14ac:dyDescent="0.2">
      <c r="A12" t="str">
        <f>'Baseline QTR'!A12</f>
        <v>KS_NSRV</v>
      </c>
      <c r="B12" t="str">
        <f>'Baseline QTR'!B12</f>
        <v xml:space="preserve"> Services providing</v>
      </c>
      <c r="C12" s="47">
        <f ca="1">AVERAGE(OFFSET('Baseline QTR'!$C12,0,4*(COLUMNS('Baseline QTR'!$C12:C12)-1),1,4))</f>
        <v>832.48333333333335</v>
      </c>
      <c r="D12" s="47">
        <f ca="1">AVERAGE(OFFSET('Baseline QTR'!$C12,0,4*(COLUMNS('Baseline QTR'!$C12:D12)-1),1,4))</f>
        <v>843.8416666666667</v>
      </c>
      <c r="E12" s="47">
        <f ca="1">AVERAGE(OFFSET('Baseline QTR'!$C12,0,4*(COLUMNS('Baseline QTR'!$C12:E12)-1),1,4))</f>
        <v>860.3416666666667</v>
      </c>
      <c r="F12" s="47">
        <f ca="1">AVERAGE(OFFSET('Baseline QTR'!$C12,0,4*(COLUMNS('Baseline QTR'!$C12:F12)-1),1,4))</f>
        <v>885.43333333333328</v>
      </c>
      <c r="G12" s="47">
        <f ca="1">AVERAGE(OFFSET('Baseline QTR'!$C12,0,4*(COLUMNS('Baseline QTR'!$C12:G12)-1),1,4))</f>
        <v>908.44999999999993</v>
      </c>
      <c r="H12" s="47">
        <f ca="1">AVERAGE(OFFSET('Baseline QTR'!$C12,0,4*(COLUMNS('Baseline QTR'!$C12:H12)-1),1,4))</f>
        <v>935.35</v>
      </c>
      <c r="I12" s="47">
        <f ca="1">AVERAGE(OFFSET('Baseline QTR'!$C12,0,4*(COLUMNS('Baseline QTR'!$C12:I12)-1),1,4))</f>
        <v>968.9</v>
      </c>
      <c r="J12" s="47">
        <f ca="1">AVERAGE(OFFSET('Baseline QTR'!$C12,0,4*(COLUMNS('Baseline QTR'!$C12:J12)-1),1,4))</f>
        <v>1010.8</v>
      </c>
      <c r="K12" s="47">
        <f ca="1">AVERAGE(OFFSET('Baseline QTR'!$C12,0,4*(COLUMNS('Baseline QTR'!$C12:K12)-1),1,4))</f>
        <v>1056.8333333333333</v>
      </c>
      <c r="L12" s="47">
        <f ca="1">AVERAGE(OFFSET('Baseline QTR'!$C12,0,4*(COLUMNS('Baseline QTR'!$C12:L12)-1),1,4))</f>
        <v>1100.9333333333334</v>
      </c>
      <c r="M12" s="47">
        <f ca="1">AVERAGE(OFFSET('Baseline QTR'!$C12,0,4*(COLUMNS('Baseline QTR'!$C12:M12)-1),1,4))</f>
        <v>1141.1500000000001</v>
      </c>
      <c r="N12" s="47">
        <f ca="1">AVERAGE(OFFSET('Baseline QTR'!$C12,0,4*(COLUMNS('Baseline QTR'!$C12:N12)-1),1,4))</f>
        <v>1133.1916666666666</v>
      </c>
      <c r="O12" s="47">
        <f ca="1">AVERAGE(OFFSET('Baseline QTR'!$C12,0,4*(COLUMNS('Baseline QTR'!$C12:O12)-1),1,4))</f>
        <v>1110.25</v>
      </c>
      <c r="P12" s="47">
        <f ca="1">AVERAGE(OFFSET('Baseline QTR'!$C12,0,4*(COLUMNS('Baseline QTR'!$C12:P12)-1),1,4))</f>
        <v>1116.6666666666665</v>
      </c>
      <c r="Q12" s="47">
        <f ca="1">AVERAGE(OFFSET('Baseline QTR'!$C12,0,4*(COLUMNS('Baseline QTR'!$C12:Q12)-1),1,4))</f>
        <v>1127.7666666666669</v>
      </c>
      <c r="R12" s="47">
        <f ca="1">AVERAGE(OFFSET('Baseline QTR'!$C12,0,4*(COLUMNS('Baseline QTR'!$C12:R12)-1),1,4))</f>
        <v>1150.3833333333332</v>
      </c>
      <c r="S12" s="47">
        <f ca="1">AVERAGE(OFFSET('Baseline QTR'!$C12,0,4*(COLUMNS('Baseline QTR'!$C12:S12)-1),1,4))</f>
        <v>1177.4333333333334</v>
      </c>
      <c r="T12" s="47">
        <f ca="1">AVERAGE(OFFSET('Baseline QTR'!$C12,0,4*(COLUMNS('Baseline QTR'!$C12:T12)-1),1,4))</f>
        <v>1207.45</v>
      </c>
      <c r="U12" s="47">
        <f ca="1">AVERAGE(OFFSET('Baseline QTR'!$C12,0,4*(COLUMNS('Baseline QTR'!$C12:U12)-1),1,4))</f>
        <v>1228.3</v>
      </c>
      <c r="V12" s="47">
        <f ca="1">AVERAGE(OFFSET('Baseline QTR'!$C12,0,4*(COLUMNS('Baseline QTR'!$C12:V12)-1),1,4))</f>
        <v>1185.9083333333333</v>
      </c>
      <c r="W12" s="47">
        <f ca="1">AVERAGE(OFFSET('Baseline QTR'!$C12,0,4*(COLUMNS('Baseline QTR'!$C12:W12)-1),1,4))</f>
        <v>1179.6583333333333</v>
      </c>
      <c r="X12" s="47">
        <f ca="1">AVERAGE(OFFSET('Baseline QTR'!$C12,0,4*(COLUMNS('Baseline QTR'!$C12:X12)-1),1,4))</f>
        <v>1200.3416666666667</v>
      </c>
      <c r="Y12" s="47">
        <f ca="1">AVERAGE(OFFSET('Baseline QTR'!$C12,0,4*(COLUMNS('Baseline QTR'!$C12:Y12)-1),1,4))</f>
        <v>1226.0583333333334</v>
      </c>
      <c r="Z12" s="47">
        <f ca="1">AVERAGE(OFFSET('Baseline QTR'!$C12,0,4*(COLUMNS('Baseline QTR'!$C12:Z12)-1),1,4))</f>
        <v>1258.7249999999999</v>
      </c>
      <c r="AA12" s="47">
        <f ca="1">AVERAGE(OFFSET('Baseline QTR'!$C12,0,4*(COLUMNS('Baseline QTR'!$C12:AA12)-1),1,4))</f>
        <v>1294.4500000000003</v>
      </c>
      <c r="AB12" s="47">
        <f ca="1">AVERAGE(OFFSET('Baseline QTR'!$C12,0,4*(COLUMNS('Baseline QTR'!$C12:AB12)-1),1,4))</f>
        <v>1334.3166666666666</v>
      </c>
      <c r="AC12" s="47">
        <f ca="1">AVERAGE(OFFSET('Baseline QTR'!$C12,0,4*(COLUMNS('Baseline QTR'!$C12:AC12)-1),1,4))</f>
        <v>1382.2083333333335</v>
      </c>
      <c r="AD12" s="47">
        <f ca="1">AVERAGE(OFFSET('Baseline QTR'!$C12,0,4*(COLUMNS('Baseline QTR'!$C12:AD12)-1),1,4))</f>
        <v>1425.7916666666665</v>
      </c>
      <c r="AE12" s="47">
        <f ca="1">AVERAGE(OFFSET('Baseline QTR'!$C12,0,4*(COLUMNS('Baseline QTR'!$C12:AE12)-1),1,4))</f>
        <v>1458.75</v>
      </c>
      <c r="AF12" s="47">
        <f ca="1">AVERAGE(OFFSET('Baseline QTR'!$C12,0,4*(COLUMNS('Baseline QTR'!$C12:AF12)-1),1,4))</f>
        <v>1492.4333333333334</v>
      </c>
      <c r="AG12" s="48">
        <f ca="1">AVERAGE(OFFSET('Baseline QTR'!$C12,0,4*(COLUMNS('Baseline QTR'!$C12:AG12)-1),1,4))</f>
        <v>1408.8166666666666</v>
      </c>
      <c r="AH12" s="48">
        <f ca="1">AVERAGE(OFFSET('Baseline QTR'!$C12,0,4*(COLUMNS('Baseline QTR'!$C12:AH12)-1),1,4))</f>
        <v>1445.0083333333332</v>
      </c>
      <c r="AI12" s="48">
        <f ca="1">AVERAGE(OFFSET('Baseline QTR'!$C12,0,4*(COLUMNS('Baseline QTR'!$C12:AI12)-1),1,4))</f>
        <v>1514.5833333333335</v>
      </c>
      <c r="AJ12" s="48">
        <f ca="1">AVERAGE(OFFSET('Baseline QTR'!$C12,0,4*(COLUMNS('Baseline QTR'!$C12:AJ12)-1),1,4))</f>
        <v>1526.8666666666668</v>
      </c>
      <c r="AK12" s="48">
        <f ca="1">AVERAGE(OFFSET('Baseline QTR'!$C12,0,4*(COLUMNS('Baseline QTR'!$C12:AK12)-1),1,4))</f>
        <v>1542.541666666667</v>
      </c>
      <c r="AL12" s="49">
        <f ca="1">AVERAGE(OFFSET('Baseline QTR'!$C12,0,4*(COLUMNS('Baseline QTR'!$C12:AL12)-1),1,4))</f>
        <v>1532.2888333333335</v>
      </c>
      <c r="AM12" s="49">
        <f ca="1">AVERAGE(OFFSET('Baseline QTR'!$C12,0,4*(COLUMNS('Baseline QTR'!$C12:AM12)-1),1,4))</f>
        <v>1541.5240000000001</v>
      </c>
      <c r="AN12" s="49">
        <f ca="1">AVERAGE(OFFSET('Baseline QTR'!$C12,0,4*(COLUMNS('Baseline QTR'!$C12:AN12)-1),1,4))</f>
        <v>1553.9307500000002</v>
      </c>
      <c r="AO12" s="49">
        <f ca="1">AVERAGE(OFFSET('Baseline QTR'!$C12,0,4*(COLUMNS('Baseline QTR'!$C12:AO12)-1),1,4))</f>
        <v>1565.42525</v>
      </c>
      <c r="AP12" s="49">
        <f ca="1">AVERAGE(OFFSET('Baseline QTR'!$C12,0,4*(COLUMNS('Baseline QTR'!$C12:AP12)-1),1,4))</f>
        <v>1583.3755000000001</v>
      </c>
      <c r="AQ12" s="49">
        <f ca="1">AVERAGE(OFFSET('Baseline QTR'!$C12,0,4*(COLUMNS('Baseline QTR'!$C12:AQ12)-1),1,4))</f>
        <v>1604.5307499999999</v>
      </c>
    </row>
    <row r="13" spans="1:43" x14ac:dyDescent="0.2">
      <c r="A13" t="str">
        <f>'Baseline QTR'!A13</f>
        <v>KS_NTRD</v>
      </c>
      <c r="B13" t="str">
        <f>'Baseline QTR'!B13</f>
        <v xml:space="preserve">   Wholesale and retail trade</v>
      </c>
      <c r="C13" s="47">
        <f ca="1">AVERAGE(OFFSET('Baseline QTR'!$C13,0,4*(COLUMNS('Baseline QTR'!$C13:C13)-1),1,4))</f>
        <v>177.45</v>
      </c>
      <c r="D13" s="47">
        <f ca="1">AVERAGE(OFFSET('Baseline QTR'!$C13,0,4*(COLUMNS('Baseline QTR'!$C13:D13)-1),1,4))</f>
        <v>175.22499999999999</v>
      </c>
      <c r="E13" s="47">
        <f ca="1">AVERAGE(OFFSET('Baseline QTR'!$C13,0,4*(COLUMNS('Baseline QTR'!$C13:E13)-1),1,4))</f>
        <v>175.95833333333331</v>
      </c>
      <c r="F13" s="47">
        <f ca="1">AVERAGE(OFFSET('Baseline QTR'!$C13,0,4*(COLUMNS('Baseline QTR'!$C13:F13)-1),1,4))</f>
        <v>177.85833333333335</v>
      </c>
      <c r="G13" s="47">
        <f ca="1">AVERAGE(OFFSET('Baseline QTR'!$C13,0,4*(COLUMNS('Baseline QTR'!$C13:G13)-1),1,4))</f>
        <v>179.78333333333333</v>
      </c>
      <c r="H13" s="47">
        <f ca="1">AVERAGE(OFFSET('Baseline QTR'!$C13,0,4*(COLUMNS('Baseline QTR'!$C13:H13)-1),1,4))</f>
        <v>184.86666666666667</v>
      </c>
      <c r="I13" s="47">
        <f ca="1">AVERAGE(OFFSET('Baseline QTR'!$C13,0,4*(COLUMNS('Baseline QTR'!$C13:I13)-1),1,4))</f>
        <v>192.27500000000001</v>
      </c>
      <c r="J13" s="47">
        <f ca="1">AVERAGE(OFFSET('Baseline QTR'!$C13,0,4*(COLUMNS('Baseline QTR'!$C13:J13)-1),1,4))</f>
        <v>198.75</v>
      </c>
      <c r="K13" s="47">
        <f ca="1">AVERAGE(OFFSET('Baseline QTR'!$C13,0,4*(COLUMNS('Baseline QTR'!$C13:K13)-1),1,4))</f>
        <v>206.46666666666667</v>
      </c>
      <c r="L13" s="47">
        <f ca="1">AVERAGE(OFFSET('Baseline QTR'!$C13,0,4*(COLUMNS('Baseline QTR'!$C13:L13)-1),1,4))</f>
        <v>214.92499999999998</v>
      </c>
      <c r="M13" s="47">
        <f ca="1">AVERAGE(OFFSET('Baseline QTR'!$C13,0,4*(COLUMNS('Baseline QTR'!$C13:M13)-1),1,4))</f>
        <v>221.31666666666669</v>
      </c>
      <c r="N13" s="47">
        <f ca="1">AVERAGE(OFFSET('Baseline QTR'!$C13,0,4*(COLUMNS('Baseline QTR'!$C13:N13)-1),1,4))</f>
        <v>215.83333333333334</v>
      </c>
      <c r="O13" s="47">
        <f ca="1">AVERAGE(OFFSET('Baseline QTR'!$C13,0,4*(COLUMNS('Baseline QTR'!$C13:O13)-1),1,4))</f>
        <v>204.78333333333336</v>
      </c>
      <c r="P13" s="47">
        <f ca="1">AVERAGE(OFFSET('Baseline QTR'!$C13,0,4*(COLUMNS('Baseline QTR'!$C13:P13)-1),1,4))</f>
        <v>205.57500000000002</v>
      </c>
      <c r="Q13" s="47">
        <f ca="1">AVERAGE(OFFSET('Baseline QTR'!$C13,0,4*(COLUMNS('Baseline QTR'!$C13:Q13)-1),1,4))</f>
        <v>206.14166666666665</v>
      </c>
      <c r="R13" s="47">
        <f ca="1">AVERAGE(OFFSET('Baseline QTR'!$C13,0,4*(COLUMNS('Baseline QTR'!$C13:R13)-1),1,4))</f>
        <v>209.45000000000002</v>
      </c>
      <c r="S13" s="47">
        <f ca="1">AVERAGE(OFFSET('Baseline QTR'!$C13,0,4*(COLUMNS('Baseline QTR'!$C13:S13)-1),1,4))</f>
        <v>212.15</v>
      </c>
      <c r="T13" s="47">
        <f ca="1">AVERAGE(OFFSET('Baseline QTR'!$C13,0,4*(COLUMNS('Baseline QTR'!$C13:T13)-1),1,4))</f>
        <v>215.96666666666664</v>
      </c>
      <c r="U13" s="47">
        <f ca="1">AVERAGE(OFFSET('Baseline QTR'!$C13,0,4*(COLUMNS('Baseline QTR'!$C13:U13)-1),1,4))</f>
        <v>217.33333333333334</v>
      </c>
      <c r="V13" s="47">
        <f ca="1">AVERAGE(OFFSET('Baseline QTR'!$C13,0,4*(COLUMNS('Baseline QTR'!$C13:V13)-1),1,4))</f>
        <v>202.9</v>
      </c>
      <c r="W13" s="47">
        <f ca="1">AVERAGE(OFFSET('Baseline QTR'!$C13,0,4*(COLUMNS('Baseline QTR'!$C13:W13)-1),1,4))</f>
        <v>197.20000000000002</v>
      </c>
      <c r="X13" s="47">
        <f ca="1">AVERAGE(OFFSET('Baseline QTR'!$C13,0,4*(COLUMNS('Baseline QTR'!$C13:X13)-1),1,4))</f>
        <v>199.55</v>
      </c>
      <c r="Y13" s="47">
        <f ca="1">AVERAGE(OFFSET('Baseline QTR'!$C13,0,4*(COLUMNS('Baseline QTR'!$C13:Y13)-1),1,4))</f>
        <v>202.99166666666667</v>
      </c>
      <c r="Z13" s="47">
        <f ca="1">AVERAGE(OFFSET('Baseline QTR'!$C13,0,4*(COLUMNS('Baseline QTR'!$C13:Z13)-1),1,4))</f>
        <v>208.68333333333334</v>
      </c>
      <c r="AA13" s="47">
        <f ca="1">AVERAGE(OFFSET('Baseline QTR'!$C13,0,4*(COLUMNS('Baseline QTR'!$C13:AA13)-1),1,4))</f>
        <v>212.95833333333331</v>
      </c>
      <c r="AB13" s="47">
        <f ca="1">AVERAGE(OFFSET('Baseline QTR'!$C13,0,4*(COLUMNS('Baseline QTR'!$C13:AB13)-1),1,4))</f>
        <v>217.42499999999998</v>
      </c>
      <c r="AC13" s="47">
        <f ca="1">AVERAGE(OFFSET('Baseline QTR'!$C13,0,4*(COLUMNS('Baseline QTR'!$C13:AC13)-1),1,4))</f>
        <v>219.64166666666668</v>
      </c>
      <c r="AD13" s="47">
        <f ca="1">AVERAGE(OFFSET('Baseline QTR'!$C13,0,4*(COLUMNS('Baseline QTR'!$C13:AD13)-1),1,4))</f>
        <v>221.99166666666665</v>
      </c>
      <c r="AE13" s="47">
        <f ca="1">AVERAGE(OFFSET('Baseline QTR'!$C13,0,4*(COLUMNS('Baseline QTR'!$C13:AE13)-1),1,4))</f>
        <v>222</v>
      </c>
      <c r="AF13" s="47">
        <f ca="1">AVERAGE(OFFSET('Baseline QTR'!$C13,0,4*(COLUMNS('Baseline QTR'!$C13:AF13)-1),1,4))</f>
        <v>220.24166666666667</v>
      </c>
      <c r="AG13" s="48">
        <f ca="1">AVERAGE(OFFSET('Baseline QTR'!$C13,0,4*(COLUMNS('Baseline QTR'!$C13:AG13)-1),1,4))</f>
        <v>206.875</v>
      </c>
      <c r="AH13" s="48">
        <f ca="1">AVERAGE(OFFSET('Baseline QTR'!$C13,0,4*(COLUMNS('Baseline QTR'!$C13:AH13)-1),1,4))</f>
        <v>216.3</v>
      </c>
      <c r="AI13" s="48">
        <f ca="1">AVERAGE(OFFSET('Baseline QTR'!$C13,0,4*(COLUMNS('Baseline QTR'!$C13:AI13)-1),1,4))</f>
        <v>211.84166666666667</v>
      </c>
      <c r="AJ13" s="48">
        <f ca="1">AVERAGE(OFFSET('Baseline QTR'!$C13,0,4*(COLUMNS('Baseline QTR'!$C13:AJ13)-1),1,4))</f>
        <v>212.45</v>
      </c>
      <c r="AK13" s="48">
        <f ca="1">AVERAGE(OFFSET('Baseline QTR'!$C13,0,4*(COLUMNS('Baseline QTR'!$C13:AK13)-1),1,4))</f>
        <v>210.15</v>
      </c>
      <c r="AL13" s="49">
        <f ca="1">AVERAGE(OFFSET('Baseline QTR'!$C13,0,4*(COLUMNS('Baseline QTR'!$C13:AL13)-1),1,4))</f>
        <v>208.47297500000002</v>
      </c>
      <c r="AM13" s="49">
        <f ca="1">AVERAGE(OFFSET('Baseline QTR'!$C13,0,4*(COLUMNS('Baseline QTR'!$C13:AM13)-1),1,4))</f>
        <v>210.35207499999999</v>
      </c>
      <c r="AN13" s="49">
        <f ca="1">AVERAGE(OFFSET('Baseline QTR'!$C13,0,4*(COLUMNS('Baseline QTR'!$C13:AN13)-1),1,4))</f>
        <v>213.6798</v>
      </c>
      <c r="AO13" s="49">
        <f ca="1">AVERAGE(OFFSET('Baseline QTR'!$C13,0,4*(COLUMNS('Baseline QTR'!$C13:AO13)-1),1,4))</f>
        <v>214.103725</v>
      </c>
      <c r="AP13" s="49">
        <f ca="1">AVERAGE(OFFSET('Baseline QTR'!$C13,0,4*(COLUMNS('Baseline QTR'!$C13:AP13)-1),1,4))</f>
        <v>215.18312500000002</v>
      </c>
      <c r="AQ13" s="49">
        <f ca="1">AVERAGE(OFFSET('Baseline QTR'!$C13,0,4*(COLUMNS('Baseline QTR'!$C13:AQ13)-1),1,4))</f>
        <v>216.09730000000002</v>
      </c>
    </row>
    <row r="14" spans="1:43" x14ac:dyDescent="0.2">
      <c r="A14" t="str">
        <f>'Baseline QTR'!A14</f>
        <v>KS_NTWU</v>
      </c>
      <c r="B14" t="str">
        <f>'Baseline QTR'!B14</f>
        <v xml:space="preserve">   Transportation and public utilities</v>
      </c>
      <c r="C14" s="47">
        <f ca="1">AVERAGE(OFFSET('Baseline QTR'!$C14,0,4*(COLUMNS('Baseline QTR'!$C14:C14)-1),1,4))</f>
        <v>51.291666666666657</v>
      </c>
      <c r="D14" s="47">
        <f ca="1">AVERAGE(OFFSET('Baseline QTR'!$C14,0,4*(COLUMNS('Baseline QTR'!$C14:D14)-1),1,4))</f>
        <v>52.4166666666667</v>
      </c>
      <c r="E14" s="47">
        <f ca="1">AVERAGE(OFFSET('Baseline QTR'!$C14,0,4*(COLUMNS('Baseline QTR'!$C14:E14)-1),1,4))</f>
        <v>50.875000000000007</v>
      </c>
      <c r="F14" s="47">
        <f ca="1">AVERAGE(OFFSET('Baseline QTR'!$C14,0,4*(COLUMNS('Baseline QTR'!$C14:F14)-1),1,4))</f>
        <v>49.833333333333371</v>
      </c>
      <c r="G14" s="47">
        <f ca="1">AVERAGE(OFFSET('Baseline QTR'!$C14,0,4*(COLUMNS('Baseline QTR'!$C14:G14)-1),1,4))</f>
        <v>50.374999999999957</v>
      </c>
      <c r="H14" s="47">
        <f ca="1">AVERAGE(OFFSET('Baseline QTR'!$C14,0,4*(COLUMNS('Baseline QTR'!$C14:H14)-1),1,4))</f>
        <v>50.666666666666735</v>
      </c>
      <c r="I14" s="47">
        <f ca="1">AVERAGE(OFFSET('Baseline QTR'!$C14,0,4*(COLUMNS('Baseline QTR'!$C14:I14)-1),1,4))</f>
        <v>52.533333333333317</v>
      </c>
      <c r="J14" s="47">
        <f ca="1">AVERAGE(OFFSET('Baseline QTR'!$C14,0,4*(COLUMNS('Baseline QTR'!$C14:J14)-1),1,4))</f>
        <v>53.658333333333253</v>
      </c>
      <c r="K14" s="47">
        <f ca="1">AVERAGE(OFFSET('Baseline QTR'!$C14,0,4*(COLUMNS('Baseline QTR'!$C14:K14)-1),1,4))</f>
        <v>56.733333333333306</v>
      </c>
      <c r="L14" s="47">
        <f ca="1">AVERAGE(OFFSET('Baseline QTR'!$C14,0,4*(COLUMNS('Baseline QTR'!$C14:L14)-1),1,4))</f>
        <v>57.216666666666711</v>
      </c>
      <c r="M14" s="47">
        <f ca="1">AVERAGE(OFFSET('Baseline QTR'!$C14,0,4*(COLUMNS('Baseline QTR'!$C14:M14)-1),1,4))</f>
        <v>56.566666666666634</v>
      </c>
      <c r="N14" s="47">
        <f ca="1">AVERAGE(OFFSET('Baseline QTR'!$C14,0,4*(COLUMNS('Baseline QTR'!$C14:N14)-1),1,4))</f>
        <v>54.758333333333383</v>
      </c>
      <c r="O14" s="47">
        <f ca="1">AVERAGE(OFFSET('Baseline QTR'!$C14,0,4*(COLUMNS('Baseline QTR'!$C14:O14)-1),1,4))</f>
        <v>51.699999999999925</v>
      </c>
      <c r="P14" s="47">
        <f ca="1">AVERAGE(OFFSET('Baseline QTR'!$C14,0,4*(COLUMNS('Baseline QTR'!$C14:P14)-1),1,4))</f>
        <v>50.683333333333273</v>
      </c>
      <c r="Q14" s="47">
        <f ca="1">AVERAGE(OFFSET('Baseline QTR'!$C14,0,4*(COLUMNS('Baseline QTR'!$C14:Q14)-1),1,4))</f>
        <v>50.658333333333402</v>
      </c>
      <c r="R14" s="47">
        <f ca="1">AVERAGE(OFFSET('Baseline QTR'!$C14,0,4*(COLUMNS('Baseline QTR'!$C14:R14)-1),1,4))</f>
        <v>50.099999999999994</v>
      </c>
      <c r="S14" s="47">
        <f ca="1">AVERAGE(OFFSET('Baseline QTR'!$C14,0,4*(COLUMNS('Baseline QTR'!$C14:S14)-1),1,4))</f>
        <v>50.650000000000055</v>
      </c>
      <c r="T14" s="47">
        <f ca="1">AVERAGE(OFFSET('Baseline QTR'!$C14,0,4*(COLUMNS('Baseline QTR'!$C14:T14)-1),1,4))</f>
        <v>51.85833333333332</v>
      </c>
      <c r="U14" s="47">
        <f ca="1">AVERAGE(OFFSET('Baseline QTR'!$C14,0,4*(COLUMNS('Baseline QTR'!$C14:U14)-1),1,4))</f>
        <v>51.325000000000003</v>
      </c>
      <c r="V14" s="47">
        <f ca="1">AVERAGE(OFFSET('Baseline QTR'!$C14,0,4*(COLUMNS('Baseline QTR'!$C14:V14)-1),1,4))</f>
        <v>47.816666666666698</v>
      </c>
      <c r="W14" s="47">
        <f ca="1">AVERAGE(OFFSET('Baseline QTR'!$C14,0,4*(COLUMNS('Baseline QTR'!$C14:W14)-1),1,4))</f>
        <v>46.624999999999915</v>
      </c>
      <c r="X14" s="47">
        <f ca="1">AVERAGE(OFFSET('Baseline QTR'!$C14,0,4*(COLUMNS('Baseline QTR'!$C14:X14)-1),1,4))</f>
        <v>47.974999999999937</v>
      </c>
      <c r="Y14" s="47">
        <f ca="1">AVERAGE(OFFSET('Baseline QTR'!$C14,0,4*(COLUMNS('Baseline QTR'!$C14:Y14)-1),1,4))</f>
        <v>48.70000000000001</v>
      </c>
      <c r="Z14" s="47">
        <f ca="1">AVERAGE(OFFSET('Baseline QTR'!$C14,0,4*(COLUMNS('Baseline QTR'!$C14:Z14)-1),1,4))</f>
        <v>49.716666666666541</v>
      </c>
      <c r="AA14" s="47">
        <f ca="1">AVERAGE(OFFSET('Baseline QTR'!$C14,0,4*(COLUMNS('Baseline QTR'!$C14:AA14)-1),1,4))</f>
        <v>53.316666666666734</v>
      </c>
      <c r="AB14" s="47">
        <f ca="1">AVERAGE(OFFSET('Baseline QTR'!$C14,0,4*(COLUMNS('Baseline QTR'!$C14:AB14)-1),1,4))</f>
        <v>56.250000000000071</v>
      </c>
      <c r="AC14" s="47">
        <f ca="1">AVERAGE(OFFSET('Baseline QTR'!$C14,0,4*(COLUMNS('Baseline QTR'!$C14:AC14)-1),1,4))</f>
        <v>59.324999999999989</v>
      </c>
      <c r="AD14" s="47">
        <f ca="1">AVERAGE(OFFSET('Baseline QTR'!$C14,0,4*(COLUMNS('Baseline QTR'!$C14:AD14)-1),1,4))</f>
        <v>62.783333333333204</v>
      </c>
      <c r="AE14" s="47">
        <f ca="1">AVERAGE(OFFSET('Baseline QTR'!$C14,0,4*(COLUMNS('Baseline QTR'!$C14:AE14)-1),1,4))</f>
        <v>64.941666666666677</v>
      </c>
      <c r="AF14" s="47">
        <f ca="1">AVERAGE(OFFSET('Baseline QTR'!$C14,0,4*(COLUMNS('Baseline QTR'!$C14:AF14)-1),1,4))</f>
        <v>67.19999999999996</v>
      </c>
      <c r="AG14" s="48">
        <f ca="1">AVERAGE(OFFSET('Baseline QTR'!$C14,0,4*(COLUMNS('Baseline QTR'!$C14:AG14)-1),1,4))</f>
        <v>64.866666666666674</v>
      </c>
      <c r="AH14" s="48">
        <f ca="1">AVERAGE(OFFSET('Baseline QTR'!$C14,0,4*(COLUMNS('Baseline QTR'!$C14:AH14)-1),1,4))</f>
        <v>65.63333333333324</v>
      </c>
      <c r="AI14" s="48">
        <f ca="1">AVERAGE(OFFSET('Baseline QTR'!$C14,0,4*(COLUMNS('Baseline QTR'!$C14:AI14)-1),1,4))</f>
        <v>71.908333333333374</v>
      </c>
      <c r="AJ14" s="48">
        <f ca="1">AVERAGE(OFFSET('Baseline QTR'!$C14,0,4*(COLUMNS('Baseline QTR'!$C14:AJ14)-1),1,4))</f>
        <v>72.483333333333348</v>
      </c>
      <c r="AK14" s="48">
        <f ca="1">AVERAGE(OFFSET('Baseline QTR'!$C14,0,4*(COLUMNS('Baseline QTR'!$C14:AK14)-1),1,4))</f>
        <v>73.22500000000008</v>
      </c>
      <c r="AL14" s="49">
        <f ca="1">AVERAGE(OFFSET('Baseline QTR'!$C14,0,4*(COLUMNS('Baseline QTR'!$C14:AL14)-1),1,4))</f>
        <v>72.855269166666687</v>
      </c>
      <c r="AM14" s="49">
        <f ca="1">AVERAGE(OFFSET('Baseline QTR'!$C14,0,4*(COLUMNS('Baseline QTR'!$C14:AM14)-1),1,4))</f>
        <v>74.207157499999994</v>
      </c>
      <c r="AN14" s="49">
        <f ca="1">AVERAGE(OFFSET('Baseline QTR'!$C14,0,4*(COLUMNS('Baseline QTR'!$C14:AN14)-1),1,4))</f>
        <v>75.464429999999993</v>
      </c>
      <c r="AO14" s="49">
        <f ca="1">AVERAGE(OFFSET('Baseline QTR'!$C14,0,4*(COLUMNS('Baseline QTR'!$C14:AO14)-1),1,4))</f>
        <v>76.587252500000005</v>
      </c>
      <c r="AP14" s="49">
        <f ca="1">AVERAGE(OFFSET('Baseline QTR'!$C14,0,4*(COLUMNS('Baseline QTR'!$C14:AP14)-1),1,4))</f>
        <v>77.545755</v>
      </c>
      <c r="AQ14" s="49">
        <f ca="1">AVERAGE(OFFSET('Baseline QTR'!$C14,0,4*(COLUMNS('Baseline QTR'!$C14:AQ14)-1),1,4))</f>
        <v>78.408742499999988</v>
      </c>
    </row>
    <row r="15" spans="1:43" x14ac:dyDescent="0.2">
      <c r="A15" t="str">
        <f>'Baseline QTR'!A15</f>
        <v>KS_NINF</v>
      </c>
      <c r="B15" t="str">
        <f>'Baseline QTR'!B15</f>
        <v xml:space="preserve">   Information</v>
      </c>
      <c r="C15" s="47">
        <f ca="1">AVERAGE(OFFSET('Baseline QTR'!$C15,0,4*(COLUMNS('Baseline QTR'!$C15:C15)-1),1,4))</f>
        <v>31.724999999999998</v>
      </c>
      <c r="D15" s="47">
        <f ca="1">AVERAGE(OFFSET('Baseline QTR'!$C15,0,4*(COLUMNS('Baseline QTR'!$C15:D15)-1),1,4))</f>
        <v>33.208333333333329</v>
      </c>
      <c r="E15" s="47">
        <f ca="1">AVERAGE(OFFSET('Baseline QTR'!$C15,0,4*(COLUMNS('Baseline QTR'!$C15:E15)-1),1,4))</f>
        <v>35.241666666666667</v>
      </c>
      <c r="F15" s="47">
        <f ca="1">AVERAGE(OFFSET('Baseline QTR'!$C15,0,4*(COLUMNS('Baseline QTR'!$C15:F15)-1),1,4))</f>
        <v>38.041666666666664</v>
      </c>
      <c r="G15" s="47">
        <f ca="1">AVERAGE(OFFSET('Baseline QTR'!$C15,0,4*(COLUMNS('Baseline QTR'!$C15:G15)-1),1,4))</f>
        <v>40.508333333333326</v>
      </c>
      <c r="H15" s="47">
        <f ca="1">AVERAGE(OFFSET('Baseline QTR'!$C15,0,4*(COLUMNS('Baseline QTR'!$C15:H15)-1),1,4))</f>
        <v>45.916666666666664</v>
      </c>
      <c r="I15" s="47">
        <f ca="1">AVERAGE(OFFSET('Baseline QTR'!$C15,0,4*(COLUMNS('Baseline QTR'!$C15:I15)-1),1,4))</f>
        <v>49.99166666666666</v>
      </c>
      <c r="J15" s="47">
        <f ca="1">AVERAGE(OFFSET('Baseline QTR'!$C15,0,4*(COLUMNS('Baseline QTR'!$C15:J15)-1),1,4))</f>
        <v>53.65</v>
      </c>
      <c r="K15" s="47">
        <f ca="1">AVERAGE(OFFSET('Baseline QTR'!$C15,0,4*(COLUMNS('Baseline QTR'!$C15:K15)-1),1,4))</f>
        <v>57.291666666666671</v>
      </c>
      <c r="L15" s="47">
        <f ca="1">AVERAGE(OFFSET('Baseline QTR'!$C15,0,4*(COLUMNS('Baseline QTR'!$C15:L15)-1),1,4))</f>
        <v>64.433333333333337</v>
      </c>
      <c r="M15" s="47">
        <f ca="1">AVERAGE(OFFSET('Baseline QTR'!$C15,0,4*(COLUMNS('Baseline QTR'!$C15:M15)-1),1,4))</f>
        <v>75.683333333333337</v>
      </c>
      <c r="N15" s="47">
        <f ca="1">AVERAGE(OFFSET('Baseline QTR'!$C15,0,4*(COLUMNS('Baseline QTR'!$C15:N15)-1),1,4))</f>
        <v>76.908333333333331</v>
      </c>
      <c r="O15" s="47">
        <f ca="1">AVERAGE(OFFSET('Baseline QTR'!$C15,0,4*(COLUMNS('Baseline QTR'!$C15:O15)-1),1,4))</f>
        <v>72.983333333333348</v>
      </c>
      <c r="P15" s="47">
        <f ca="1">AVERAGE(OFFSET('Baseline QTR'!$C15,0,4*(COLUMNS('Baseline QTR'!$C15:P15)-1),1,4))</f>
        <v>71.708333333333343</v>
      </c>
      <c r="Q15" s="47">
        <f ca="1">AVERAGE(OFFSET('Baseline QTR'!$C15,0,4*(COLUMNS('Baseline QTR'!$C15:Q15)-1),1,4))</f>
        <v>72.7</v>
      </c>
      <c r="R15" s="47">
        <f ca="1">AVERAGE(OFFSET('Baseline QTR'!$C15,0,4*(COLUMNS('Baseline QTR'!$C15:R15)-1),1,4))</f>
        <v>74.283333333333331</v>
      </c>
      <c r="S15" s="47">
        <f ca="1">AVERAGE(OFFSET('Baseline QTR'!$C15,0,4*(COLUMNS('Baseline QTR'!$C15:S15)-1),1,4))</f>
        <v>77.766666666666666</v>
      </c>
      <c r="T15" s="47">
        <f ca="1">AVERAGE(OFFSET('Baseline QTR'!$C15,0,4*(COLUMNS('Baseline QTR'!$C15:T15)-1),1,4))</f>
        <v>81.61666666666666</v>
      </c>
      <c r="U15" s="47">
        <f ca="1">AVERAGE(OFFSET('Baseline QTR'!$C15,0,4*(COLUMNS('Baseline QTR'!$C15:U15)-1),1,4))</f>
        <v>85.333333333333329</v>
      </c>
      <c r="V15" s="47">
        <f ca="1">AVERAGE(OFFSET('Baseline QTR'!$C15,0,4*(COLUMNS('Baseline QTR'!$C15:V15)-1),1,4))</f>
        <v>85.174999999999997</v>
      </c>
      <c r="W15" s="47">
        <f ca="1">AVERAGE(OFFSET('Baseline QTR'!$C15,0,4*(COLUMNS('Baseline QTR'!$C15:W15)-1),1,4))</f>
        <v>84.775000000000006</v>
      </c>
      <c r="X15" s="47">
        <f ca="1">AVERAGE(OFFSET('Baseline QTR'!$C15,0,4*(COLUMNS('Baseline QTR'!$C15:X15)-1),1,4))</f>
        <v>85.9</v>
      </c>
      <c r="Y15" s="47">
        <f ca="1">AVERAGE(OFFSET('Baseline QTR'!$C15,0,4*(COLUMNS('Baseline QTR'!$C15:Y15)-1),1,4))</f>
        <v>86.875</v>
      </c>
      <c r="Z15" s="47">
        <f ca="1">AVERAGE(OFFSET('Baseline QTR'!$C15,0,4*(COLUMNS('Baseline QTR'!$C15:Z15)-1),1,4))</f>
        <v>88.15</v>
      </c>
      <c r="AA15" s="47">
        <f ca="1">AVERAGE(OFFSET('Baseline QTR'!$C15,0,4*(COLUMNS('Baseline QTR'!$C15:AA15)-1),1,4))</f>
        <v>91.625</v>
      </c>
      <c r="AB15" s="47">
        <f ca="1">AVERAGE(OFFSET('Baseline QTR'!$C15,0,4*(COLUMNS('Baseline QTR'!$C15:AB15)-1),1,4))</f>
        <v>94.65</v>
      </c>
      <c r="AC15" s="47">
        <f ca="1">AVERAGE(OFFSET('Baseline QTR'!$C15,0,4*(COLUMNS('Baseline QTR'!$C15:AC15)-1),1,4))</f>
        <v>102.15833333333333</v>
      </c>
      <c r="AD15" s="47">
        <f ca="1">AVERAGE(OFFSET('Baseline QTR'!$C15,0,4*(COLUMNS('Baseline QTR'!$C15:AD15)-1),1,4))</f>
        <v>108.58333333333334</v>
      </c>
      <c r="AE15" s="47">
        <f ca="1">AVERAGE(OFFSET('Baseline QTR'!$C15,0,4*(COLUMNS('Baseline QTR'!$C15:AE15)-1),1,4))</f>
        <v>116.26666666666667</v>
      </c>
      <c r="AF15" s="47">
        <f ca="1">AVERAGE(OFFSET('Baseline QTR'!$C15,0,4*(COLUMNS('Baseline QTR'!$C15:AF15)-1),1,4))</f>
        <v>126.16666666666667</v>
      </c>
      <c r="AG15" s="48">
        <f ca="1">AVERAGE(OFFSET('Baseline QTR'!$C15,0,4*(COLUMNS('Baseline QTR'!$C15:AG15)-1),1,4))</f>
        <v>131.54166666666669</v>
      </c>
      <c r="AH15" s="48">
        <f ca="1">AVERAGE(OFFSET('Baseline QTR'!$C15,0,4*(COLUMNS('Baseline QTR'!$C15:AH15)-1),1,4))</f>
        <v>137.54166666666669</v>
      </c>
      <c r="AI15" s="48">
        <f ca="1">AVERAGE(OFFSET('Baseline QTR'!$C15,0,4*(COLUMNS('Baseline QTR'!$C15:AI15)-1),1,4))</f>
        <v>144.80833333333334</v>
      </c>
      <c r="AJ15" s="48">
        <f ca="1">AVERAGE(OFFSET('Baseline QTR'!$C15,0,4*(COLUMNS('Baseline QTR'!$C15:AJ15)-1),1,4))</f>
        <v>138.61666666666667</v>
      </c>
      <c r="AK15" s="48">
        <f ca="1">AVERAGE(OFFSET('Baseline QTR'!$C15,0,4*(COLUMNS('Baseline QTR'!$C15:AK15)-1),1,4))</f>
        <v>133.17500000000001</v>
      </c>
      <c r="AL15" s="49">
        <f ca="1">AVERAGE(OFFSET('Baseline QTR'!$C15,0,4*(COLUMNS('Baseline QTR'!$C15:AL15)-1),1,4))</f>
        <v>131.30996666666667</v>
      </c>
      <c r="AM15" s="49">
        <f ca="1">AVERAGE(OFFSET('Baseline QTR'!$C15,0,4*(COLUMNS('Baseline QTR'!$C15:AM15)-1),1,4))</f>
        <v>131.55295000000001</v>
      </c>
      <c r="AN15" s="49">
        <f ca="1">AVERAGE(OFFSET('Baseline QTR'!$C15,0,4*(COLUMNS('Baseline QTR'!$C15:AN15)-1),1,4))</f>
        <v>130.93200000000002</v>
      </c>
      <c r="AO15" s="49">
        <f ca="1">AVERAGE(OFFSET('Baseline QTR'!$C15,0,4*(COLUMNS('Baseline QTR'!$C15:AO15)-1),1,4))</f>
        <v>130.34167500000001</v>
      </c>
      <c r="AP15" s="49">
        <f ca="1">AVERAGE(OFFSET('Baseline QTR'!$C15,0,4*(COLUMNS('Baseline QTR'!$C15:AP15)-1),1,4))</f>
        <v>130.962175</v>
      </c>
      <c r="AQ15" s="49">
        <f ca="1">AVERAGE(OFFSET('Baseline QTR'!$C15,0,4*(COLUMNS('Baseline QTR'!$C15:AQ15)-1),1,4))</f>
        <v>132.65469999999999</v>
      </c>
    </row>
    <row r="16" spans="1:43" x14ac:dyDescent="0.2">
      <c r="A16" t="str">
        <f>'Baseline QTR'!A16</f>
        <v>KS_NFIN</v>
      </c>
      <c r="B16" t="str">
        <f>'Baseline QTR'!B16</f>
        <v xml:space="preserve">   Financial activities</v>
      </c>
      <c r="C16" s="47">
        <f ca="1">AVERAGE(OFFSET('Baseline QTR'!$C16,0,4*(COLUMNS('Baseline QTR'!$C16:C16)-1),1,4))</f>
        <v>70.758333333333326</v>
      </c>
      <c r="D16" s="47">
        <f ca="1">AVERAGE(OFFSET('Baseline QTR'!$C16,0,4*(COLUMNS('Baseline QTR'!$C16:D16)-1),1,4))</f>
        <v>70.741666666666674</v>
      </c>
      <c r="E16" s="47">
        <f ca="1">AVERAGE(OFFSET('Baseline QTR'!$C16,0,4*(COLUMNS('Baseline QTR'!$C16:E16)-1),1,4))</f>
        <v>72.116666666666674</v>
      </c>
      <c r="F16" s="47">
        <f ca="1">AVERAGE(OFFSET('Baseline QTR'!$C16,0,4*(COLUMNS('Baseline QTR'!$C16:F16)-1),1,4))</f>
        <v>74.741666666666674</v>
      </c>
      <c r="G16" s="47">
        <f ca="1">AVERAGE(OFFSET('Baseline QTR'!$C16,0,4*(COLUMNS('Baseline QTR'!$C16:G16)-1),1,4))</f>
        <v>75.875</v>
      </c>
      <c r="H16" s="47">
        <f ca="1">AVERAGE(OFFSET('Baseline QTR'!$C16,0,4*(COLUMNS('Baseline QTR'!$C16:H16)-1),1,4))</f>
        <v>73.908333333333331</v>
      </c>
      <c r="I16" s="47">
        <f ca="1">AVERAGE(OFFSET('Baseline QTR'!$C16,0,4*(COLUMNS('Baseline QTR'!$C16:I16)-1),1,4))</f>
        <v>75.916666666666671</v>
      </c>
      <c r="J16" s="47">
        <f ca="1">AVERAGE(OFFSET('Baseline QTR'!$C16,0,4*(COLUMNS('Baseline QTR'!$C16:J16)-1),1,4))</f>
        <v>78.099999999999994</v>
      </c>
      <c r="K16" s="47">
        <f ca="1">AVERAGE(OFFSET('Baseline QTR'!$C16,0,4*(COLUMNS('Baseline QTR'!$C16:K16)-1),1,4))</f>
        <v>83.724999999999994</v>
      </c>
      <c r="L16" s="47">
        <f ca="1">AVERAGE(OFFSET('Baseline QTR'!$C16,0,4*(COLUMNS('Baseline QTR'!$C16:L16)-1),1,4))</f>
        <v>88.524999999999991</v>
      </c>
      <c r="M16" s="47">
        <f ca="1">AVERAGE(OFFSET('Baseline QTR'!$C16,0,4*(COLUMNS('Baseline QTR'!$C16:M16)-1),1,4))</f>
        <v>88.550000000000011</v>
      </c>
      <c r="N16" s="47">
        <f ca="1">AVERAGE(OFFSET('Baseline QTR'!$C16,0,4*(COLUMNS('Baseline QTR'!$C16:N16)-1),1,4))</f>
        <v>90.6</v>
      </c>
      <c r="O16" s="47">
        <f ca="1">AVERAGE(OFFSET('Baseline QTR'!$C16,0,4*(COLUMNS('Baseline QTR'!$C16:O16)-1),1,4))</f>
        <v>90.033333333333331</v>
      </c>
      <c r="P16" s="47">
        <f ca="1">AVERAGE(OFFSET('Baseline QTR'!$C16,0,4*(COLUMNS('Baseline QTR'!$C16:P16)-1),1,4))</f>
        <v>92.558333333333351</v>
      </c>
      <c r="Q16" s="47">
        <f ca="1">AVERAGE(OFFSET('Baseline QTR'!$C16,0,4*(COLUMNS('Baseline QTR'!$C16:Q16)-1),1,4))</f>
        <v>91.774999999999991</v>
      </c>
      <c r="R16" s="47">
        <f ca="1">AVERAGE(OFFSET('Baseline QTR'!$C16,0,4*(COLUMNS('Baseline QTR'!$C16:R16)-1),1,4))</f>
        <v>92.408333333333331</v>
      </c>
      <c r="S16" s="47">
        <f ca="1">AVERAGE(OFFSET('Baseline QTR'!$C16,0,4*(COLUMNS('Baseline QTR'!$C16:S16)-1),1,4))</f>
        <v>93.924999999999997</v>
      </c>
      <c r="T16" s="47">
        <f ca="1">AVERAGE(OFFSET('Baseline QTR'!$C16,0,4*(COLUMNS('Baseline QTR'!$C16:T16)-1),1,4))</f>
        <v>93.416666666666657</v>
      </c>
      <c r="U16" s="47">
        <f ca="1">AVERAGE(OFFSET('Baseline QTR'!$C16,0,4*(COLUMNS('Baseline QTR'!$C16:U16)-1),1,4))</f>
        <v>91.591666666666654</v>
      </c>
      <c r="V16" s="47">
        <f ca="1">AVERAGE(OFFSET('Baseline QTR'!$C16,0,4*(COLUMNS('Baseline QTR'!$C16:V16)-1),1,4))</f>
        <v>84.266666666666666</v>
      </c>
      <c r="W16" s="47">
        <f ca="1">AVERAGE(OFFSET('Baseline QTR'!$C16,0,4*(COLUMNS('Baseline QTR'!$C16:W16)-1),1,4))</f>
        <v>80.091666666666669</v>
      </c>
      <c r="X16" s="47">
        <f ca="1">AVERAGE(OFFSET('Baseline QTR'!$C16,0,4*(COLUMNS('Baseline QTR'!$C16:X16)-1),1,4))</f>
        <v>78.516666666666666</v>
      </c>
      <c r="Y16" s="47">
        <f ca="1">AVERAGE(OFFSET('Baseline QTR'!$C16,0,4*(COLUMNS('Baseline QTR'!$C16:Y16)-1),1,4))</f>
        <v>77.866666666666674</v>
      </c>
      <c r="Z16" s="47">
        <f ca="1">AVERAGE(OFFSET('Baseline QTR'!$C16,0,4*(COLUMNS('Baseline QTR'!$C16:Z16)-1),1,4))</f>
        <v>80.258333333333326</v>
      </c>
      <c r="AA16" s="47">
        <f ca="1">AVERAGE(OFFSET('Baseline QTR'!$C16,0,4*(COLUMNS('Baseline QTR'!$C16:AA16)-1),1,4))</f>
        <v>80.991666666666674</v>
      </c>
      <c r="AB16" s="47">
        <f ca="1">AVERAGE(OFFSET('Baseline QTR'!$C16,0,4*(COLUMNS('Baseline QTR'!$C16:AB16)-1),1,4))</f>
        <v>82.050000000000011</v>
      </c>
      <c r="AC16" s="47">
        <f ca="1">AVERAGE(OFFSET('Baseline QTR'!$C16,0,4*(COLUMNS('Baseline QTR'!$C16:AC16)-1),1,4))</f>
        <v>83.233333333333334</v>
      </c>
      <c r="AD16" s="47">
        <f ca="1">AVERAGE(OFFSET('Baseline QTR'!$C16,0,4*(COLUMNS('Baseline QTR'!$C16:AD16)-1),1,4))</f>
        <v>84.291666666666657</v>
      </c>
      <c r="AE16" s="47">
        <f ca="1">AVERAGE(OFFSET('Baseline QTR'!$C16,0,4*(COLUMNS('Baseline QTR'!$C16:AE16)-1),1,4))</f>
        <v>86.658333333333331</v>
      </c>
      <c r="AF16" s="47">
        <f ca="1">AVERAGE(OFFSET('Baseline QTR'!$C16,0,4*(COLUMNS('Baseline QTR'!$C16:AF16)-1),1,4))</f>
        <v>88.341666666666669</v>
      </c>
      <c r="AG16" s="48">
        <f ca="1">AVERAGE(OFFSET('Baseline QTR'!$C16,0,4*(COLUMNS('Baseline QTR'!$C16:AG16)-1),1,4))</f>
        <v>86.191666666666663</v>
      </c>
      <c r="AH16" s="48">
        <f ca="1">AVERAGE(OFFSET('Baseline QTR'!$C16,0,4*(COLUMNS('Baseline QTR'!$C16:AH16)-1),1,4))</f>
        <v>87.208333333333343</v>
      </c>
      <c r="AI16" s="48">
        <f ca="1">AVERAGE(OFFSET('Baseline QTR'!$C16,0,4*(COLUMNS('Baseline QTR'!$C16:AI16)-1),1,4))</f>
        <v>89.208333333333343</v>
      </c>
      <c r="AJ16" s="48">
        <f ca="1">AVERAGE(OFFSET('Baseline QTR'!$C16,0,4*(COLUMNS('Baseline QTR'!$C16:AJ16)-1),1,4))</f>
        <v>87.583333333333329</v>
      </c>
      <c r="AK16" s="48">
        <f ca="1">AVERAGE(OFFSET('Baseline QTR'!$C16,0,4*(COLUMNS('Baseline QTR'!$C16:AK16)-1),1,4))</f>
        <v>86.183333333333337</v>
      </c>
      <c r="AL16" s="49">
        <f ca="1">AVERAGE(OFFSET('Baseline QTR'!$C16,0,4*(COLUMNS('Baseline QTR'!$C16:AL16)-1),1,4))</f>
        <v>84.826546666666673</v>
      </c>
      <c r="AM16" s="49">
        <f ca="1">AVERAGE(OFFSET('Baseline QTR'!$C16,0,4*(COLUMNS('Baseline QTR'!$C16:AM16)-1),1,4))</f>
        <v>85.223905000000002</v>
      </c>
      <c r="AN16" s="49">
        <f ca="1">AVERAGE(OFFSET('Baseline QTR'!$C16,0,4*(COLUMNS('Baseline QTR'!$C16:AN16)-1),1,4))</f>
        <v>85.859195</v>
      </c>
      <c r="AO16" s="49">
        <f ca="1">AVERAGE(OFFSET('Baseline QTR'!$C16,0,4*(COLUMNS('Baseline QTR'!$C16:AO16)-1),1,4))</f>
        <v>86.222139999999996</v>
      </c>
      <c r="AP16" s="49">
        <f ca="1">AVERAGE(OFFSET('Baseline QTR'!$C16,0,4*(COLUMNS('Baseline QTR'!$C16:AP16)-1),1,4))</f>
        <v>86.277505000000005</v>
      </c>
      <c r="AQ16" s="49">
        <f ca="1">AVERAGE(OFFSET('Baseline QTR'!$C16,0,4*(COLUMNS('Baseline QTR'!$C16:AQ16)-1),1,4))</f>
        <v>86.246645000000001</v>
      </c>
    </row>
    <row r="17" spans="1:43" x14ac:dyDescent="0.2">
      <c r="A17" t="str">
        <f>'Baseline QTR'!A17</f>
        <v>KS_NPBS</v>
      </c>
      <c r="B17" t="str">
        <f>'Baseline QTR'!B17</f>
        <v xml:space="preserve">   Professional and business services</v>
      </c>
      <c r="C17" s="47">
        <f ca="1">AVERAGE(OFFSET('Baseline QTR'!$C17,0,4*(COLUMNS('Baseline QTR'!$C17:C17)-1),1,4))</f>
        <v>124.47499999999999</v>
      </c>
      <c r="D17" s="47">
        <f ca="1">AVERAGE(OFFSET('Baseline QTR'!$C17,0,4*(COLUMNS('Baseline QTR'!$C17:D17)-1),1,4))</f>
        <v>124.31666666666668</v>
      </c>
      <c r="E17" s="47">
        <f ca="1">AVERAGE(OFFSET('Baseline QTR'!$C17,0,4*(COLUMNS('Baseline QTR'!$C17:E17)-1),1,4))</f>
        <v>125.89166666666665</v>
      </c>
      <c r="F17" s="47">
        <f ca="1">AVERAGE(OFFSET('Baseline QTR'!$C17,0,4*(COLUMNS('Baseline QTR'!$C17:F17)-1),1,4))</f>
        <v>131.95833333333334</v>
      </c>
      <c r="G17" s="47">
        <f ca="1">AVERAGE(OFFSET('Baseline QTR'!$C17,0,4*(COLUMNS('Baseline QTR'!$C17:G17)-1),1,4))</f>
        <v>140.52500000000001</v>
      </c>
      <c r="H17" s="47">
        <f ca="1">AVERAGE(OFFSET('Baseline QTR'!$C17,0,4*(COLUMNS('Baseline QTR'!$C17:H17)-1),1,4))</f>
        <v>145.98333333333335</v>
      </c>
      <c r="I17" s="47">
        <f ca="1">AVERAGE(OFFSET('Baseline QTR'!$C17,0,4*(COLUMNS('Baseline QTR'!$C17:I17)-1),1,4))</f>
        <v>155.83333333333334</v>
      </c>
      <c r="J17" s="47">
        <f ca="1">AVERAGE(OFFSET('Baseline QTR'!$C17,0,4*(COLUMNS('Baseline QTR'!$C17:J17)-1),1,4))</f>
        <v>169.44166666666666</v>
      </c>
      <c r="K17" s="47">
        <f ca="1">AVERAGE(OFFSET('Baseline QTR'!$C17,0,4*(COLUMNS('Baseline QTR'!$C17:K17)-1),1,4))</f>
        <v>179.1</v>
      </c>
      <c r="L17" s="47">
        <f ca="1">AVERAGE(OFFSET('Baseline QTR'!$C17,0,4*(COLUMNS('Baseline QTR'!$C17:L17)-1),1,4))</f>
        <v>189.76666666666668</v>
      </c>
      <c r="M17" s="47">
        <f ca="1">AVERAGE(OFFSET('Baseline QTR'!$C17,0,4*(COLUMNS('Baseline QTR'!$C17:M17)-1),1,4))</f>
        <v>202.30833333333334</v>
      </c>
      <c r="N17" s="47">
        <f ca="1">AVERAGE(OFFSET('Baseline QTR'!$C17,0,4*(COLUMNS('Baseline QTR'!$C17:N17)-1),1,4))</f>
        <v>190.61666666666667</v>
      </c>
      <c r="O17" s="47">
        <f ca="1">AVERAGE(OFFSET('Baseline QTR'!$C17,0,4*(COLUMNS('Baseline QTR'!$C17:O17)-1),1,4))</f>
        <v>179.97499999999999</v>
      </c>
      <c r="P17" s="47">
        <f ca="1">AVERAGE(OFFSET('Baseline QTR'!$C17,0,4*(COLUMNS('Baseline QTR'!$C17:P17)-1),1,4))</f>
        <v>177.7</v>
      </c>
      <c r="Q17" s="47">
        <f ca="1">AVERAGE(OFFSET('Baseline QTR'!$C17,0,4*(COLUMNS('Baseline QTR'!$C17:Q17)-1),1,4))</f>
        <v>183.59166666666667</v>
      </c>
      <c r="R17" s="47">
        <f ca="1">AVERAGE(OFFSET('Baseline QTR'!$C17,0,4*(COLUMNS('Baseline QTR'!$C17:R17)-1),1,4))</f>
        <v>193.68333333333337</v>
      </c>
      <c r="S17" s="47">
        <f ca="1">AVERAGE(OFFSET('Baseline QTR'!$C17,0,4*(COLUMNS('Baseline QTR'!$C17:S17)-1),1,4))</f>
        <v>205.36666666666665</v>
      </c>
      <c r="T17" s="47">
        <f ca="1">AVERAGE(OFFSET('Baseline QTR'!$C17,0,4*(COLUMNS('Baseline QTR'!$C17:T17)-1),1,4))</f>
        <v>215.85833333333335</v>
      </c>
      <c r="U17" s="47">
        <f ca="1">AVERAGE(OFFSET('Baseline QTR'!$C17,0,4*(COLUMNS('Baseline QTR'!$C17:U17)-1),1,4))</f>
        <v>220.125</v>
      </c>
      <c r="V17" s="47">
        <f ca="1">AVERAGE(OFFSET('Baseline QTR'!$C17,0,4*(COLUMNS('Baseline QTR'!$C17:V17)-1),1,4))</f>
        <v>201.22499999999999</v>
      </c>
      <c r="W17" s="47">
        <f ca="1">AVERAGE(OFFSET('Baseline QTR'!$C17,0,4*(COLUMNS('Baseline QTR'!$C17:W17)-1),1,4))</f>
        <v>201.59166666666664</v>
      </c>
      <c r="X17" s="47">
        <f ca="1">AVERAGE(OFFSET('Baseline QTR'!$C17,0,4*(COLUMNS('Baseline QTR'!$C17:X17)-1),1,4))</f>
        <v>211.98333333333332</v>
      </c>
      <c r="Y17" s="47">
        <f ca="1">AVERAGE(OFFSET('Baseline QTR'!$C17,0,4*(COLUMNS('Baseline QTR'!$C17:Y17)-1),1,4))</f>
        <v>223.99166666666667</v>
      </c>
      <c r="Z17" s="47">
        <f ca="1">AVERAGE(OFFSET('Baseline QTR'!$C17,0,4*(COLUMNS('Baseline QTR'!$C17:Z17)-1),1,4))</f>
        <v>235.59166666666667</v>
      </c>
      <c r="AA17" s="47">
        <f ca="1">AVERAGE(OFFSET('Baseline QTR'!$C17,0,4*(COLUMNS('Baseline QTR'!$C17:AA17)-1),1,4))</f>
        <v>246.27500000000001</v>
      </c>
      <c r="AB17" s="47">
        <f ca="1">AVERAGE(OFFSET('Baseline QTR'!$C17,0,4*(COLUMNS('Baseline QTR'!$C17:AB17)-1),1,4))</f>
        <v>259.09999999999997</v>
      </c>
      <c r="AC17" s="47">
        <f ca="1">AVERAGE(OFFSET('Baseline QTR'!$C17,0,4*(COLUMNS('Baseline QTR'!$C17:AC17)-1),1,4))</f>
        <v>272.41666666666663</v>
      </c>
      <c r="AD17" s="47">
        <f ca="1">AVERAGE(OFFSET('Baseline QTR'!$C17,0,4*(COLUMNS('Baseline QTR'!$C17:AD17)-1),1,4))</f>
        <v>287.47500000000002</v>
      </c>
      <c r="AE17" s="47">
        <f ca="1">AVERAGE(OFFSET('Baseline QTR'!$C17,0,4*(COLUMNS('Baseline QTR'!$C17:AE17)-1),1,4))</f>
        <v>297.72500000000002</v>
      </c>
      <c r="AF17" s="47">
        <f ca="1">AVERAGE(OFFSET('Baseline QTR'!$C17,0,4*(COLUMNS('Baseline QTR'!$C17:AF17)-1),1,4))</f>
        <v>310.64999999999998</v>
      </c>
      <c r="AG17" s="48">
        <f ca="1">AVERAGE(OFFSET('Baseline QTR'!$C17,0,4*(COLUMNS('Baseline QTR'!$C17:AG17)-1),1,4))</f>
        <v>314.875</v>
      </c>
      <c r="AH17" s="48">
        <f ca="1">AVERAGE(OFFSET('Baseline QTR'!$C17,0,4*(COLUMNS('Baseline QTR'!$C17:AH17)-1),1,4))</f>
        <v>325.55833333333334</v>
      </c>
      <c r="AI17" s="48">
        <f ca="1">AVERAGE(OFFSET('Baseline QTR'!$C17,0,4*(COLUMNS('Baseline QTR'!$C17:AI17)-1),1,4))</f>
        <v>354.55833333333334</v>
      </c>
      <c r="AJ17" s="48">
        <f ca="1">AVERAGE(OFFSET('Baseline QTR'!$C17,0,4*(COLUMNS('Baseline QTR'!$C17:AJ17)-1),1,4))</f>
        <v>346.6</v>
      </c>
      <c r="AK17" s="48">
        <f ca="1">AVERAGE(OFFSET('Baseline QTR'!$C17,0,4*(COLUMNS('Baseline QTR'!$C17:AK17)-1),1,4))</f>
        <v>345.59166666666664</v>
      </c>
      <c r="AL17" s="49">
        <f ca="1">AVERAGE(OFFSET('Baseline QTR'!$C17,0,4*(COLUMNS('Baseline QTR'!$C17:AL17)-1),1,4))</f>
        <v>334.92605000000003</v>
      </c>
      <c r="AM17" s="49">
        <f ca="1">AVERAGE(OFFSET('Baseline QTR'!$C17,0,4*(COLUMNS('Baseline QTR'!$C17:AM17)-1),1,4))</f>
        <v>334.53764999999999</v>
      </c>
      <c r="AN17" s="49">
        <f ca="1">AVERAGE(OFFSET('Baseline QTR'!$C17,0,4*(COLUMNS('Baseline QTR'!$C17:AN17)-1),1,4))</f>
        <v>339.69260000000003</v>
      </c>
      <c r="AO17" s="49">
        <f ca="1">AVERAGE(OFFSET('Baseline QTR'!$C17,0,4*(COLUMNS('Baseline QTR'!$C17:AO17)-1),1,4))</f>
        <v>347.31682499999999</v>
      </c>
      <c r="AP17" s="49">
        <f ca="1">AVERAGE(OFFSET('Baseline QTR'!$C17,0,4*(COLUMNS('Baseline QTR'!$C17:AP17)-1),1,4))</f>
        <v>356.81169999999997</v>
      </c>
      <c r="AQ17" s="49">
        <f ca="1">AVERAGE(OFFSET('Baseline QTR'!$C17,0,4*(COLUMNS('Baseline QTR'!$C17:AQ17)-1),1,4))</f>
        <v>367.91990000000004</v>
      </c>
    </row>
    <row r="18" spans="1:43" x14ac:dyDescent="0.2">
      <c r="A18" t="str">
        <f>'Baseline QTR'!A18</f>
        <v>KS_NRSV</v>
      </c>
      <c r="B18" t="str">
        <f>'Baseline QTR'!B18</f>
        <v xml:space="preserve">   Other services</v>
      </c>
      <c r="C18" s="47">
        <f ca="1">AVERAGE(OFFSET('Baseline QTR'!$C18,0,4*(COLUMNS('Baseline QTR'!$C18:C18)-1),1,4))</f>
        <v>138.46666666666667</v>
      </c>
      <c r="D18" s="47">
        <f ca="1">AVERAGE(OFFSET('Baseline QTR'!$C18,0,4*(COLUMNS('Baseline QTR'!$C18:D18)-1),1,4))</f>
        <v>143.13333333333333</v>
      </c>
      <c r="E18" s="47">
        <f ca="1">AVERAGE(OFFSET('Baseline QTR'!$C18,0,4*(COLUMNS('Baseline QTR'!$C18:E18)-1),1,4))</f>
        <v>148.05000000000001</v>
      </c>
      <c r="F18" s="47">
        <f ca="1">AVERAGE(OFFSET('Baseline QTR'!$C18,0,4*(COLUMNS('Baseline QTR'!$C18:F18)-1),1,4))</f>
        <v>154.5</v>
      </c>
      <c r="G18" s="47">
        <f ca="1">AVERAGE(OFFSET('Baseline QTR'!$C18,0,4*(COLUMNS('Baseline QTR'!$C18:G18)-1),1,4))</f>
        <v>157.88333333333333</v>
      </c>
      <c r="H18" s="47">
        <f ca="1">AVERAGE(OFFSET('Baseline QTR'!$C18,0,4*(COLUMNS('Baseline QTR'!$C18:H18)-1),1,4))</f>
        <v>163.125</v>
      </c>
      <c r="I18" s="47">
        <f ca="1">AVERAGE(OFFSET('Baseline QTR'!$C18,0,4*(COLUMNS('Baseline QTR'!$C18:I18)-1),1,4))</f>
        <v>165.31666666666666</v>
      </c>
      <c r="J18" s="47">
        <f ca="1">AVERAGE(OFFSET('Baseline QTR'!$C18,0,4*(COLUMNS('Baseline QTR'!$C18:J18)-1),1,4))</f>
        <v>173.64166666666665</v>
      </c>
      <c r="K18" s="47">
        <f ca="1">AVERAGE(OFFSET('Baseline QTR'!$C18,0,4*(COLUMNS('Baseline QTR'!$C18:K18)-1),1,4))</f>
        <v>181.42499999999998</v>
      </c>
      <c r="L18" s="47">
        <f ca="1">AVERAGE(OFFSET('Baseline QTR'!$C18,0,4*(COLUMNS('Baseline QTR'!$C18:L18)-1),1,4))</f>
        <v>184.15833333333333</v>
      </c>
      <c r="M18" s="47">
        <f ca="1">AVERAGE(OFFSET('Baseline QTR'!$C18,0,4*(COLUMNS('Baseline QTR'!$C18:M18)-1),1,4))</f>
        <v>190.2833333333333</v>
      </c>
      <c r="N18" s="47">
        <f ca="1">AVERAGE(OFFSET('Baseline QTR'!$C18,0,4*(COLUMNS('Baseline QTR'!$C18:N18)-1),1,4))</f>
        <v>192.77499999999998</v>
      </c>
      <c r="O18" s="47">
        <f ca="1">AVERAGE(OFFSET('Baseline QTR'!$C18,0,4*(COLUMNS('Baseline QTR'!$C18:O18)-1),1,4))</f>
        <v>197.44166666666666</v>
      </c>
      <c r="P18" s="47">
        <f ca="1">AVERAGE(OFFSET('Baseline QTR'!$C18,0,4*(COLUMNS('Baseline QTR'!$C18:P18)-1),1,4))</f>
        <v>200.84166666666664</v>
      </c>
      <c r="Q18" s="47">
        <f ca="1">AVERAGE(OFFSET('Baseline QTR'!$C18,0,4*(COLUMNS('Baseline QTR'!$C18:Q18)-1),1,4))</f>
        <v>201.98333333333335</v>
      </c>
      <c r="R18" s="47">
        <f ca="1">AVERAGE(OFFSET('Baseline QTR'!$C18,0,4*(COLUMNS('Baseline QTR'!$C18:R18)-1),1,4))</f>
        <v>206.07499999999999</v>
      </c>
      <c r="S18" s="47">
        <f ca="1">AVERAGE(OFFSET('Baseline QTR'!$C18,0,4*(COLUMNS('Baseline QTR'!$C18:S18)-1),1,4))</f>
        <v>208.38333333333333</v>
      </c>
      <c r="T18" s="47">
        <f ca="1">AVERAGE(OFFSET('Baseline QTR'!$C18,0,4*(COLUMNS('Baseline QTR'!$C18:T18)-1),1,4))</f>
        <v>213.27500000000001</v>
      </c>
      <c r="U18" s="47">
        <f ca="1">AVERAGE(OFFSET('Baseline QTR'!$C18,0,4*(COLUMNS('Baseline QTR'!$C18:U18)-1),1,4))</f>
        <v>221.04166666666666</v>
      </c>
      <c r="V18" s="47">
        <f ca="1">AVERAGE(OFFSET('Baseline QTR'!$C18,0,4*(COLUMNS('Baseline QTR'!$C18:V18)-1),1,4))</f>
        <v>227.82499999999999</v>
      </c>
      <c r="W18" s="47">
        <f ca="1">AVERAGE(OFFSET('Baseline QTR'!$C18,0,4*(COLUMNS('Baseline QTR'!$C18:W18)-1),1,4))</f>
        <v>233.10833333333332</v>
      </c>
      <c r="X18" s="47">
        <f ca="1">AVERAGE(OFFSET('Baseline QTR'!$C18,0,4*(COLUMNS('Baseline QTR'!$C18:X18)-1),1,4))</f>
        <v>240.75833333333333</v>
      </c>
      <c r="Y18" s="47">
        <f ca="1">AVERAGE(OFFSET('Baseline QTR'!$C18,0,4*(COLUMNS('Baseline QTR'!$C18:Y18)-1),1,4))</f>
        <v>244.86666666666665</v>
      </c>
      <c r="Z18" s="47">
        <f ca="1">AVERAGE(OFFSET('Baseline QTR'!$C18,0,4*(COLUMNS('Baseline QTR'!$C18:Z18)-1),1,4))</f>
        <v>247.62500000000003</v>
      </c>
      <c r="AA18" s="47">
        <f ca="1">AVERAGE(OFFSET('Baseline QTR'!$C18,0,4*(COLUMNS('Baseline QTR'!$C18:AA18)-1),1,4))</f>
        <v>252.85</v>
      </c>
      <c r="AB18" s="47">
        <f ca="1">AVERAGE(OFFSET('Baseline QTR'!$C18,0,4*(COLUMNS('Baseline QTR'!$C18:AB18)-1),1,4))</f>
        <v>256.94166666666666</v>
      </c>
      <c r="AC18" s="47">
        <f ca="1">AVERAGE(OFFSET('Baseline QTR'!$C18,0,4*(COLUMNS('Baseline QTR'!$C18:AC18)-1),1,4))</f>
        <v>266.02500000000003</v>
      </c>
      <c r="AD18" s="47">
        <f ca="1">AVERAGE(OFFSET('Baseline QTR'!$C18,0,4*(COLUMNS('Baseline QTR'!$C18:AD18)-1),1,4))</f>
        <v>272.54166666666669</v>
      </c>
      <c r="AE18" s="47">
        <f ca="1">AVERAGE(OFFSET('Baseline QTR'!$C18,0,4*(COLUMNS('Baseline QTR'!$C18:AE18)-1),1,4))</f>
        <v>281.07500000000005</v>
      </c>
      <c r="AF18" s="47">
        <f ca="1">AVERAGE(OFFSET('Baseline QTR'!$C18,0,4*(COLUMNS('Baseline QTR'!$C18:AF18)-1),1,4))</f>
        <v>289.99166666666667</v>
      </c>
      <c r="AG18" s="48">
        <f ca="1">AVERAGE(OFFSET('Baseline QTR'!$C18,0,4*(COLUMNS('Baseline QTR'!$C18:AG18)-1),1,4))</f>
        <v>272.07500000000005</v>
      </c>
      <c r="AH18" s="48">
        <f ca="1">AVERAGE(OFFSET('Baseline QTR'!$C18,0,4*(COLUMNS('Baseline QTR'!$C18:AH18)-1),1,4))</f>
        <v>276.50000000000006</v>
      </c>
      <c r="AI18" s="48">
        <f ca="1">AVERAGE(OFFSET('Baseline QTR'!$C18,0,4*(COLUMNS('Baseline QTR'!$C18:AI18)-1),1,4))</f>
        <v>284.94166666666661</v>
      </c>
      <c r="AJ18" s="48">
        <f ca="1">AVERAGE(OFFSET('Baseline QTR'!$C18,0,4*(COLUMNS('Baseline QTR'!$C18:AJ18)-1),1,4))</f>
        <v>292.5916666666667</v>
      </c>
      <c r="AK18" s="48">
        <f ca="1">AVERAGE(OFFSET('Baseline QTR'!$C18,0,4*(COLUMNS('Baseline QTR'!$C18:AK18)-1),1,4))</f>
        <v>298.79166666666663</v>
      </c>
      <c r="AL18" s="49">
        <f ca="1">AVERAGE(OFFSET('Baseline QTR'!$C18,0,4*(COLUMNS('Baseline QTR'!$C18:AL18)-1),1,4))</f>
        <v>302.76432499999999</v>
      </c>
      <c r="AM18" s="49">
        <f ca="1">AVERAGE(OFFSET('Baseline QTR'!$C18,0,4*(COLUMNS('Baseline QTR'!$C18:AM18)-1),1,4))</f>
        <v>307.44204999999999</v>
      </c>
      <c r="AN18" s="49">
        <f ca="1">AVERAGE(OFFSET('Baseline QTR'!$C18,0,4*(COLUMNS('Baseline QTR'!$C18:AN18)-1),1,4))</f>
        <v>309.28912500000001</v>
      </c>
      <c r="AO18" s="49">
        <f ca="1">AVERAGE(OFFSET('Baseline QTR'!$C18,0,4*(COLUMNS('Baseline QTR'!$C18:AO18)-1),1,4))</f>
        <v>312.38805000000002</v>
      </c>
      <c r="AP18" s="49">
        <f ca="1">AVERAGE(OFFSET('Baseline QTR'!$C18,0,4*(COLUMNS('Baseline QTR'!$C18:AP18)-1),1,4))</f>
        <v>315.72272500000003</v>
      </c>
      <c r="AQ18" s="49">
        <f ca="1">AVERAGE(OFFSET('Baseline QTR'!$C18,0,4*(COLUMNS('Baseline QTR'!$C18:AQ18)-1),1,4))</f>
        <v>319.51577499999996</v>
      </c>
    </row>
    <row r="19" spans="1:43" x14ac:dyDescent="0.2">
      <c r="A19" t="str">
        <f>'Baseline QTR'!A19</f>
        <v>KS_NLHS</v>
      </c>
      <c r="B19" t="str">
        <f>'Baseline QTR'!B19</f>
        <v xml:space="preserve">      Leisure and Hospitality</v>
      </c>
      <c r="C19" s="47">
        <f ca="1">AVERAGE(OFFSET('Baseline QTR'!$C19,0,4*(COLUMNS('Baseline QTR'!$C19:C19)-1),1,4))</f>
        <v>90.841666666666669</v>
      </c>
      <c r="D19" s="47">
        <f ca="1">AVERAGE(OFFSET('Baseline QTR'!$C19,0,4*(COLUMNS('Baseline QTR'!$C19:D19)-1),1,4))</f>
        <v>91.816666666666663</v>
      </c>
      <c r="E19" s="47">
        <f ca="1">AVERAGE(OFFSET('Baseline QTR'!$C19,0,4*(COLUMNS('Baseline QTR'!$C19:E19)-1),1,4))</f>
        <v>93.466666666666669</v>
      </c>
      <c r="F19" s="47">
        <f ca="1">AVERAGE(OFFSET('Baseline QTR'!$C19,0,4*(COLUMNS('Baseline QTR'!$C19:F19)-1),1,4))</f>
        <v>96.591666666666669</v>
      </c>
      <c r="G19" s="47">
        <f ca="1">AVERAGE(OFFSET('Baseline QTR'!$C19,0,4*(COLUMNS('Baseline QTR'!$C19:G19)-1),1,4))</f>
        <v>98.974999999999994</v>
      </c>
      <c r="H19" s="47">
        <f ca="1">AVERAGE(OFFSET('Baseline QTR'!$C19,0,4*(COLUMNS('Baseline QTR'!$C19:H19)-1),1,4))</f>
        <v>103.01666666666665</v>
      </c>
      <c r="I19" s="47">
        <f ca="1">AVERAGE(OFFSET('Baseline QTR'!$C19,0,4*(COLUMNS('Baseline QTR'!$C19:I19)-1),1,4))</f>
        <v>106.35833333333332</v>
      </c>
      <c r="J19" s="47">
        <f ca="1">AVERAGE(OFFSET('Baseline QTR'!$C19,0,4*(COLUMNS('Baseline QTR'!$C19:J19)-1),1,4))</f>
        <v>109.75</v>
      </c>
      <c r="K19" s="47">
        <f ca="1">AVERAGE(OFFSET('Baseline QTR'!$C19,0,4*(COLUMNS('Baseline QTR'!$C19:K19)-1),1,4))</f>
        <v>113.58333333333334</v>
      </c>
      <c r="L19" s="47">
        <f ca="1">AVERAGE(OFFSET('Baseline QTR'!$C19,0,4*(COLUMNS('Baseline QTR'!$C19:L19)-1),1,4))</f>
        <v>119.2</v>
      </c>
      <c r="M19" s="47">
        <f ca="1">AVERAGE(OFFSET('Baseline QTR'!$C19,0,4*(COLUMNS('Baseline QTR'!$C19:M19)-1),1,4))</f>
        <v>120.60000000000001</v>
      </c>
      <c r="N19" s="47">
        <f ca="1">AVERAGE(OFFSET('Baseline QTR'!$C19,0,4*(COLUMNS('Baseline QTR'!$C19:N19)-1),1,4))</f>
        <v>119.825</v>
      </c>
      <c r="O19" s="47">
        <f ca="1">AVERAGE(OFFSET('Baseline QTR'!$C19,0,4*(COLUMNS('Baseline QTR'!$C19:O19)-1),1,4))</f>
        <v>117.47499999999999</v>
      </c>
      <c r="P19" s="47">
        <f ca="1">AVERAGE(OFFSET('Baseline QTR'!$C19,0,4*(COLUMNS('Baseline QTR'!$C19:P19)-1),1,4))</f>
        <v>119.60833333333333</v>
      </c>
      <c r="Q19" s="47">
        <f ca="1">AVERAGE(OFFSET('Baseline QTR'!$C19,0,4*(COLUMNS('Baseline QTR'!$C19:Q19)-1),1,4))</f>
        <v>122.94999999999999</v>
      </c>
      <c r="R19" s="47">
        <f ca="1">AVERAGE(OFFSET('Baseline QTR'!$C19,0,4*(COLUMNS('Baseline QTR'!$C19:R19)-1),1,4))</f>
        <v>126.575</v>
      </c>
      <c r="S19" s="47">
        <f ca="1">AVERAGE(OFFSET('Baseline QTR'!$C19,0,4*(COLUMNS('Baseline QTR'!$C19:S19)-1),1,4))</f>
        <v>130.72499999999999</v>
      </c>
      <c r="T19" s="47">
        <f ca="1">AVERAGE(OFFSET('Baseline QTR'!$C19,0,4*(COLUMNS('Baseline QTR'!$C19:T19)-1),1,4))</f>
        <v>135.28333333333333</v>
      </c>
      <c r="U19" s="47">
        <f ca="1">AVERAGE(OFFSET('Baseline QTR'!$C19,0,4*(COLUMNS('Baseline QTR'!$C19:U19)-1),1,4))</f>
        <v>137.04166666666669</v>
      </c>
      <c r="V19" s="47">
        <f ca="1">AVERAGE(OFFSET('Baseline QTR'!$C19,0,4*(COLUMNS('Baseline QTR'!$C19:V19)-1),1,4))</f>
        <v>130.58333333333334</v>
      </c>
      <c r="W19" s="47">
        <f ca="1">AVERAGE(OFFSET('Baseline QTR'!$C19,0,4*(COLUMNS('Baseline QTR'!$C19:W19)-1),1,4))</f>
        <v>130.47500000000002</v>
      </c>
      <c r="X19" s="47">
        <f ca="1">AVERAGE(OFFSET('Baseline QTR'!$C19,0,4*(COLUMNS('Baseline QTR'!$C19:X19)-1),1,4))</f>
        <v>133.48333333333335</v>
      </c>
      <c r="Y19" s="47">
        <f ca="1">AVERAGE(OFFSET('Baseline QTR'!$C19,0,4*(COLUMNS('Baseline QTR'!$C19:Y19)-1),1,4))</f>
        <v>138.07499999999999</v>
      </c>
      <c r="Z19" s="47">
        <f ca="1">AVERAGE(OFFSET('Baseline QTR'!$C19,0,4*(COLUMNS('Baseline QTR'!$C19:Z19)-1),1,4))</f>
        <v>143.91666666666666</v>
      </c>
      <c r="AA19" s="47">
        <f ca="1">AVERAGE(OFFSET('Baseline QTR'!$C19,0,4*(COLUMNS('Baseline QTR'!$C19:AA19)-1),1,4))</f>
        <v>148.69999999999999</v>
      </c>
      <c r="AB19" s="47">
        <f ca="1">AVERAGE(OFFSET('Baseline QTR'!$C19,0,4*(COLUMNS('Baseline QTR'!$C19:AB19)-1),1,4))</f>
        <v>154.99166666666667</v>
      </c>
      <c r="AC19" s="47">
        <f ca="1">AVERAGE(OFFSET('Baseline QTR'!$C19,0,4*(COLUMNS('Baseline QTR'!$C19:AC19)-1),1,4))</f>
        <v>161.65</v>
      </c>
      <c r="AD19" s="47">
        <f ca="1">AVERAGE(OFFSET('Baseline QTR'!$C19,0,4*(COLUMNS('Baseline QTR'!$C19:AD19)-1),1,4))</f>
        <v>166.83333333333331</v>
      </c>
      <c r="AE19" s="47">
        <f ca="1">AVERAGE(OFFSET('Baseline QTR'!$C19,0,4*(COLUMNS('Baseline QTR'!$C19:AE19)-1),1,4))</f>
        <v>171.54999999999998</v>
      </c>
      <c r="AF19" s="47">
        <f ca="1">AVERAGE(OFFSET('Baseline QTR'!$C19,0,4*(COLUMNS('Baseline QTR'!$C19:AF19)-1),1,4))</f>
        <v>173.79166666666666</v>
      </c>
      <c r="AG19" s="48">
        <f ca="1">AVERAGE(OFFSET('Baseline QTR'!$C19,0,4*(COLUMNS('Baseline QTR'!$C19:AG19)-1),1,4))</f>
        <v>122.66666666666666</v>
      </c>
      <c r="AH19" s="48">
        <f ca="1">AVERAGE(OFFSET('Baseline QTR'!$C19,0,4*(COLUMNS('Baseline QTR'!$C19:AH19)-1),1,4))</f>
        <v>128.76666666666665</v>
      </c>
      <c r="AI19" s="48">
        <f ca="1">AVERAGE(OFFSET('Baseline QTR'!$C19,0,4*(COLUMNS('Baseline QTR'!$C19:AI19)-1),1,4))</f>
        <v>152.20833333333334</v>
      </c>
      <c r="AJ19" s="48">
        <f ca="1">AVERAGE(OFFSET('Baseline QTR'!$C19,0,4*(COLUMNS('Baseline QTR'!$C19:AJ19)-1),1,4))</f>
        <v>163.54166666666669</v>
      </c>
      <c r="AK19" s="48">
        <f ca="1">AVERAGE(OFFSET('Baseline QTR'!$C19,0,4*(COLUMNS('Baseline QTR'!$C19:AK19)-1),1,4))</f>
        <v>167.05833333333334</v>
      </c>
      <c r="AL19" s="49">
        <f ca="1">AVERAGE(OFFSET('Baseline QTR'!$C19,0,4*(COLUMNS('Baseline QTR'!$C19:AL19)-1),1,4))</f>
        <v>168.65921666666665</v>
      </c>
      <c r="AM19" s="49">
        <f ca="1">AVERAGE(OFFSET('Baseline QTR'!$C19,0,4*(COLUMNS('Baseline QTR'!$C19:AM19)-1),1,4))</f>
        <v>171.53107499999999</v>
      </c>
      <c r="AN19" s="49">
        <f ca="1">AVERAGE(OFFSET('Baseline QTR'!$C19,0,4*(COLUMNS('Baseline QTR'!$C19:AN19)-1),1,4))</f>
        <v>172.403075</v>
      </c>
      <c r="AO19" s="49">
        <f ca="1">AVERAGE(OFFSET('Baseline QTR'!$C19,0,4*(COLUMNS('Baseline QTR'!$C19:AO19)-1),1,4))</f>
        <v>171.36075</v>
      </c>
      <c r="AP19" s="49">
        <f ca="1">AVERAGE(OFFSET('Baseline QTR'!$C19,0,4*(COLUMNS('Baseline QTR'!$C19:AP19)-1),1,4))</f>
        <v>172.44447500000001</v>
      </c>
      <c r="AQ19" s="49">
        <f ca="1">AVERAGE(OFFSET('Baseline QTR'!$C19,0,4*(COLUMNS('Baseline QTR'!$C19:AQ19)-1),1,4))</f>
        <v>173.26445000000001</v>
      </c>
    </row>
    <row r="20" spans="1:43" x14ac:dyDescent="0.2">
      <c r="A20" t="str">
        <f>'Baseline QTR'!A20</f>
        <v>KS_NGOV</v>
      </c>
      <c r="B20" t="str">
        <f>'Baseline QTR'!B20</f>
        <v xml:space="preserve">   Government</v>
      </c>
      <c r="C20" s="47">
        <f ca="1">AVERAGE(OFFSET('Baseline QTR'!$C20,0,4*(COLUMNS('Baseline QTR'!$C20:C20)-1),1,4))</f>
        <v>147.47499999999999</v>
      </c>
      <c r="D20" s="47">
        <f ca="1">AVERAGE(OFFSET('Baseline QTR'!$C20,0,4*(COLUMNS('Baseline QTR'!$C20:D20)-1),1,4))</f>
        <v>152.98333333333332</v>
      </c>
      <c r="E20" s="47">
        <f ca="1">AVERAGE(OFFSET('Baseline QTR'!$C20,0,4*(COLUMNS('Baseline QTR'!$C20:E20)-1),1,4))</f>
        <v>158.74166666666665</v>
      </c>
      <c r="F20" s="47">
        <f ca="1">AVERAGE(OFFSET('Baseline QTR'!$C20,0,4*(COLUMNS('Baseline QTR'!$C20:F20)-1),1,4))</f>
        <v>161.90833333333333</v>
      </c>
      <c r="G20" s="47">
        <f ca="1">AVERAGE(OFFSET('Baseline QTR'!$C20,0,4*(COLUMNS('Baseline QTR'!$C20:G20)-1),1,4))</f>
        <v>164.52499999999998</v>
      </c>
      <c r="H20" s="47">
        <f ca="1">AVERAGE(OFFSET('Baseline QTR'!$C20,0,4*(COLUMNS('Baseline QTR'!$C20:H20)-1),1,4))</f>
        <v>167.86666666666667</v>
      </c>
      <c r="I20" s="47">
        <f ca="1">AVERAGE(OFFSET('Baseline QTR'!$C20,0,4*(COLUMNS('Baseline QTR'!$C20:I20)-1),1,4))</f>
        <v>170.67499999999998</v>
      </c>
      <c r="J20" s="47">
        <f ca="1">AVERAGE(OFFSET('Baseline QTR'!$C20,0,4*(COLUMNS('Baseline QTR'!$C20:J20)-1),1,4))</f>
        <v>173.80833333333334</v>
      </c>
      <c r="K20" s="47">
        <f ca="1">AVERAGE(OFFSET('Baseline QTR'!$C20,0,4*(COLUMNS('Baseline QTR'!$C20:K20)-1),1,4))</f>
        <v>178.50833333333333</v>
      </c>
      <c r="L20" s="47">
        <f ca="1">AVERAGE(OFFSET('Baseline QTR'!$C20,0,4*(COLUMNS('Baseline QTR'!$C20:L20)-1),1,4))</f>
        <v>182.70833333333334</v>
      </c>
      <c r="M20" s="47">
        <f ca="1">AVERAGE(OFFSET('Baseline QTR'!$C20,0,4*(COLUMNS('Baseline QTR'!$C20:M20)-1),1,4))</f>
        <v>185.84166666666664</v>
      </c>
      <c r="N20" s="47">
        <f ca="1">AVERAGE(OFFSET('Baseline QTR'!$C20,0,4*(COLUMNS('Baseline QTR'!$C20:N20)-1),1,4))</f>
        <v>191.875</v>
      </c>
      <c r="O20" s="47">
        <f ca="1">AVERAGE(OFFSET('Baseline QTR'!$C20,0,4*(COLUMNS('Baseline QTR'!$C20:O20)-1),1,4))</f>
        <v>195.85833333333335</v>
      </c>
      <c r="P20" s="47">
        <f ca="1">AVERAGE(OFFSET('Baseline QTR'!$C20,0,4*(COLUMNS('Baseline QTR'!$C20:P20)-1),1,4))</f>
        <v>197.99166666666667</v>
      </c>
      <c r="Q20" s="47">
        <f ca="1">AVERAGE(OFFSET('Baseline QTR'!$C20,0,4*(COLUMNS('Baseline QTR'!$C20:Q20)-1),1,4))</f>
        <v>197.96666666666664</v>
      </c>
      <c r="R20" s="47">
        <f ca="1">AVERAGE(OFFSET('Baseline QTR'!$C20,0,4*(COLUMNS('Baseline QTR'!$C20:R20)-1),1,4))</f>
        <v>197.80833333333334</v>
      </c>
      <c r="S20" s="47">
        <f ca="1">AVERAGE(OFFSET('Baseline QTR'!$C20,0,4*(COLUMNS('Baseline QTR'!$C20:S20)-1),1,4))</f>
        <v>198.46666666666664</v>
      </c>
      <c r="T20" s="47">
        <f ca="1">AVERAGE(OFFSET('Baseline QTR'!$C20,0,4*(COLUMNS('Baseline QTR'!$C20:T20)-1),1,4))</f>
        <v>200.17500000000001</v>
      </c>
      <c r="U20" s="47">
        <f ca="1">AVERAGE(OFFSET('Baseline QTR'!$C20,0,4*(COLUMNS('Baseline QTR'!$C20:U20)-1),1,4))</f>
        <v>204.50833333333333</v>
      </c>
      <c r="V20" s="47">
        <f ca="1">AVERAGE(OFFSET('Baseline QTR'!$C20,0,4*(COLUMNS('Baseline QTR'!$C20:V20)-1),1,4))</f>
        <v>206.11666666666662</v>
      </c>
      <c r="W20" s="47">
        <f ca="1">AVERAGE(OFFSET('Baseline QTR'!$C20,0,4*(COLUMNS('Baseline QTR'!$C20:W20)-1),1,4))</f>
        <v>205.79166666666669</v>
      </c>
      <c r="X20" s="47">
        <f ca="1">AVERAGE(OFFSET('Baseline QTR'!$C20,0,4*(COLUMNS('Baseline QTR'!$C20:X20)-1),1,4))</f>
        <v>202.17499999999998</v>
      </c>
      <c r="Y20" s="47">
        <f ca="1">AVERAGE(OFFSET('Baseline QTR'!$C20,0,4*(COLUMNS('Baseline QTR'!$C20:Y20)-1),1,4))</f>
        <v>202.69166666666666</v>
      </c>
      <c r="Z20" s="47">
        <f ca="1">AVERAGE(OFFSET('Baseline QTR'!$C20,0,4*(COLUMNS('Baseline QTR'!$C20:Z20)-1),1,4))</f>
        <v>204.78333333333336</v>
      </c>
      <c r="AA20" s="47">
        <f ca="1">AVERAGE(OFFSET('Baseline QTR'!$C20,0,4*(COLUMNS('Baseline QTR'!$C20:AA20)-1),1,4))</f>
        <v>207.73333333333335</v>
      </c>
      <c r="AB20" s="47">
        <f ca="1">AVERAGE(OFFSET('Baseline QTR'!$C20,0,4*(COLUMNS('Baseline QTR'!$C20:AB20)-1),1,4))</f>
        <v>212.90833333333333</v>
      </c>
      <c r="AC20" s="47">
        <f ca="1">AVERAGE(OFFSET('Baseline QTR'!$C20,0,4*(COLUMNS('Baseline QTR'!$C20:AC20)-1),1,4))</f>
        <v>217.75833333333333</v>
      </c>
      <c r="AD20" s="47">
        <f ca="1">AVERAGE(OFFSET('Baseline QTR'!$C20,0,4*(COLUMNS('Baseline QTR'!$C20:AD20)-1),1,4))</f>
        <v>221.29166666666666</v>
      </c>
      <c r="AE20" s="47">
        <f ca="1">AVERAGE(OFFSET('Baseline QTR'!$C20,0,4*(COLUMNS('Baseline QTR'!$C20:AE20)-1),1,4))</f>
        <v>218.53333333333333</v>
      </c>
      <c r="AF20" s="47">
        <f ca="1">AVERAGE(OFFSET('Baseline QTR'!$C20,0,4*(COLUMNS('Baseline QTR'!$C20:AF20)-1),1,4))</f>
        <v>216.05</v>
      </c>
      <c r="AG20" s="48">
        <f ca="1">AVERAGE(OFFSET('Baseline QTR'!$C20,0,4*(COLUMNS('Baseline QTR'!$C20:AG20)-1),1,4))</f>
        <v>209.72499999999997</v>
      </c>
      <c r="AH20" s="48">
        <f ca="1">AVERAGE(OFFSET('Baseline QTR'!$C20,0,4*(COLUMNS('Baseline QTR'!$C20:AH20)-1),1,4))</f>
        <v>207.5</v>
      </c>
      <c r="AI20" s="48">
        <f ca="1">AVERAGE(OFFSET('Baseline QTR'!$C20,0,4*(COLUMNS('Baseline QTR'!$C20:AI20)-1),1,4))</f>
        <v>205.10833333333335</v>
      </c>
      <c r="AJ20" s="48">
        <f ca="1">AVERAGE(OFFSET('Baseline QTR'!$C20,0,4*(COLUMNS('Baseline QTR'!$C20:AJ20)-1),1,4))</f>
        <v>213</v>
      </c>
      <c r="AK20" s="48">
        <f ca="1">AVERAGE(OFFSET('Baseline QTR'!$C20,0,4*(COLUMNS('Baseline QTR'!$C20:AK20)-1),1,4))</f>
        <v>228.36666666666667</v>
      </c>
      <c r="AL20" s="49">
        <f ca="1">AVERAGE(OFFSET('Baseline QTR'!$C20,0,4*(COLUMNS('Baseline QTR'!$C20:AL20)-1),1,4))</f>
        <v>228.47436666666667</v>
      </c>
      <c r="AM20" s="49">
        <f ca="1">AVERAGE(OFFSET('Baseline QTR'!$C20,0,4*(COLUMNS('Baseline QTR'!$C20:AM20)-1),1,4))</f>
        <v>226.67724999999999</v>
      </c>
      <c r="AN20" s="49">
        <f ca="1">AVERAGE(OFFSET('Baseline QTR'!$C20,0,4*(COLUMNS('Baseline QTR'!$C20:AN20)-1),1,4))</f>
        <v>226.610525</v>
      </c>
      <c r="AO20" s="49">
        <f ca="1">AVERAGE(OFFSET('Baseline QTR'!$C20,0,4*(COLUMNS('Baseline QTR'!$C20:AO20)-1),1,4))</f>
        <v>227.10485</v>
      </c>
      <c r="AP20" s="49">
        <f ca="1">AVERAGE(OFFSET('Baseline QTR'!$C20,0,4*(COLUMNS('Baseline QTR'!$C20:AP20)-1),1,4))</f>
        <v>228.42804999999998</v>
      </c>
      <c r="AQ20" s="49">
        <f ca="1">AVERAGE(OFFSET('Baseline QTR'!$C20,0,4*(COLUMNS('Baseline QTR'!$C20:AQ20)-1),1,4))</f>
        <v>230.423025</v>
      </c>
    </row>
    <row r="21" spans="1:43" x14ac:dyDescent="0.2">
      <c r="A21" t="str">
        <f>'Baseline QTR'!A21</f>
        <v>KS_NGOVSL</v>
      </c>
      <c r="B21" t="str">
        <f>'Baseline QTR'!B21</f>
        <v xml:space="preserve">      State and local</v>
      </c>
      <c r="C21" s="47">
        <f ca="1">AVERAGE(OFFSET('Baseline QTR'!$C21,0,4*(COLUMNS('Baseline QTR'!$C21:C21)-1),1,4))</f>
        <v>125.72499999999999</v>
      </c>
      <c r="D21" s="47">
        <f ca="1">AVERAGE(OFFSET('Baseline QTR'!$C21,0,4*(COLUMNS('Baseline QTR'!$C21:D21)-1),1,4))</f>
        <v>131.55000000000001</v>
      </c>
      <c r="E21" s="47">
        <f ca="1">AVERAGE(OFFSET('Baseline QTR'!$C21,0,4*(COLUMNS('Baseline QTR'!$C21:E21)-1),1,4))</f>
        <v>136.99166666666667</v>
      </c>
      <c r="F21" s="47">
        <f ca="1">AVERAGE(OFFSET('Baseline QTR'!$C21,0,4*(COLUMNS('Baseline QTR'!$C21:F21)-1),1,4))</f>
        <v>139.58333333333331</v>
      </c>
      <c r="G21" s="47">
        <f ca="1">AVERAGE(OFFSET('Baseline QTR'!$C21,0,4*(COLUMNS('Baseline QTR'!$C21:G21)-1),1,4))</f>
        <v>142.26666666666665</v>
      </c>
      <c r="H21" s="47">
        <f ca="1">AVERAGE(OFFSET('Baseline QTR'!$C21,0,4*(COLUMNS('Baseline QTR'!$C21:H21)-1),1,4))</f>
        <v>145.99166666666667</v>
      </c>
      <c r="I21" s="47">
        <f ca="1">AVERAGE(OFFSET('Baseline QTR'!$C21,0,4*(COLUMNS('Baseline QTR'!$C21:I21)-1),1,4))</f>
        <v>149.15</v>
      </c>
      <c r="J21" s="47">
        <f ca="1">AVERAGE(OFFSET('Baseline QTR'!$C21,0,4*(COLUMNS('Baseline QTR'!$C21:J21)-1),1,4))</f>
        <v>152.03333333333333</v>
      </c>
      <c r="K21" s="47">
        <f ca="1">AVERAGE(OFFSET('Baseline QTR'!$C21,0,4*(COLUMNS('Baseline QTR'!$C21:K21)-1),1,4))</f>
        <v>155.99166666666667</v>
      </c>
      <c r="L21" s="47">
        <f ca="1">AVERAGE(OFFSET('Baseline QTR'!$C21,0,4*(COLUMNS('Baseline QTR'!$C21:L21)-1),1,4))</f>
        <v>159.60833333333332</v>
      </c>
      <c r="M21" s="47">
        <f ca="1">AVERAGE(OFFSET('Baseline QTR'!$C21,0,4*(COLUMNS('Baseline QTR'!$C21:M21)-1),1,4))</f>
        <v>161.94999999999999</v>
      </c>
      <c r="N21" s="47">
        <f ca="1">AVERAGE(OFFSET('Baseline QTR'!$C21,0,4*(COLUMNS('Baseline QTR'!$C21:N21)-1),1,4))</f>
        <v>168.18333333333334</v>
      </c>
      <c r="O21" s="47">
        <f ca="1">AVERAGE(OFFSET('Baseline QTR'!$C21,0,4*(COLUMNS('Baseline QTR'!$C21:O21)-1),1,4))</f>
        <v>171.76666666666665</v>
      </c>
      <c r="P21" s="47">
        <f ca="1">AVERAGE(OFFSET('Baseline QTR'!$C21,0,4*(COLUMNS('Baseline QTR'!$C21:P21)-1),1,4))</f>
        <v>173.1</v>
      </c>
      <c r="Q21" s="47">
        <f ca="1">AVERAGE(OFFSET('Baseline QTR'!$C21,0,4*(COLUMNS('Baseline QTR'!$C21:Q21)-1),1,4))</f>
        <v>173.30833333333334</v>
      </c>
      <c r="R21" s="47">
        <f ca="1">AVERAGE(OFFSET('Baseline QTR'!$C21,0,4*(COLUMNS('Baseline QTR'!$C21:R21)-1),1,4))</f>
        <v>173.58333333333331</v>
      </c>
      <c r="S21" s="47">
        <f ca="1">AVERAGE(OFFSET('Baseline QTR'!$C21,0,4*(COLUMNS('Baseline QTR'!$C21:S21)-1),1,4))</f>
        <v>174.76666666666665</v>
      </c>
      <c r="T21" s="47">
        <f ca="1">AVERAGE(OFFSET('Baseline QTR'!$C21,0,4*(COLUMNS('Baseline QTR'!$C21:T21)-1),1,4))</f>
        <v>176.50833333333335</v>
      </c>
      <c r="U21" s="47">
        <f ca="1">AVERAGE(OFFSET('Baseline QTR'!$C21,0,4*(COLUMNS('Baseline QTR'!$C21:U21)-1),1,4))</f>
        <v>180.58333333333331</v>
      </c>
      <c r="V21" s="47">
        <f ca="1">AVERAGE(OFFSET('Baseline QTR'!$C21,0,4*(COLUMNS('Baseline QTR'!$C21:V21)-1),1,4))</f>
        <v>181.71666666666664</v>
      </c>
      <c r="W21" s="47">
        <f ca="1">AVERAGE(OFFSET('Baseline QTR'!$C21,0,4*(COLUMNS('Baseline QTR'!$C21:W21)-1),1,4))</f>
        <v>181.39166666666668</v>
      </c>
      <c r="X21" s="47">
        <f ca="1">AVERAGE(OFFSET('Baseline QTR'!$C21,0,4*(COLUMNS('Baseline QTR'!$C21:X21)-1),1,4))</f>
        <v>178.73333333333332</v>
      </c>
      <c r="Y21" s="47">
        <f ca="1">AVERAGE(OFFSET('Baseline QTR'!$C21,0,4*(COLUMNS('Baseline QTR'!$C21:Y21)-1),1,4))</f>
        <v>179.65</v>
      </c>
      <c r="Z21" s="47">
        <f ca="1">AVERAGE(OFFSET('Baseline QTR'!$C21,0,4*(COLUMNS('Baseline QTR'!$C21:Z21)-1),1,4))</f>
        <v>182.28333333333336</v>
      </c>
      <c r="AA21" s="47">
        <f ca="1">AVERAGE(OFFSET('Baseline QTR'!$C21,0,4*(COLUMNS('Baseline QTR'!$C21:AA21)-1),1,4))</f>
        <v>185.63333333333335</v>
      </c>
      <c r="AB21" s="47">
        <f ca="1">AVERAGE(OFFSET('Baseline QTR'!$C21,0,4*(COLUMNS('Baseline QTR'!$C21:AB21)-1),1,4))</f>
        <v>190.89999999999998</v>
      </c>
      <c r="AC21" s="47">
        <f ca="1">AVERAGE(OFFSET('Baseline QTR'!$C21,0,4*(COLUMNS('Baseline QTR'!$C21:AC21)-1),1,4))</f>
        <v>195.63333333333335</v>
      </c>
      <c r="AD21" s="47">
        <f ca="1">AVERAGE(OFFSET('Baseline QTR'!$C21,0,4*(COLUMNS('Baseline QTR'!$C21:AD21)-1),1,4))</f>
        <v>199.10833333333335</v>
      </c>
      <c r="AE21" s="47">
        <f ca="1">AVERAGE(OFFSET('Baseline QTR'!$C21,0,4*(COLUMNS('Baseline QTR'!$C21:AE21)-1),1,4))</f>
        <v>196.875</v>
      </c>
      <c r="AF21" s="47">
        <f ca="1">AVERAGE(OFFSET('Baseline QTR'!$C21,0,4*(COLUMNS('Baseline QTR'!$C21:AF21)-1),1,4))</f>
        <v>194.75</v>
      </c>
      <c r="AG21" s="48">
        <f ca="1">AVERAGE(OFFSET('Baseline QTR'!$C21,0,4*(COLUMNS('Baseline QTR'!$C21:AG21)-1),1,4))</f>
        <v>187.77499999999998</v>
      </c>
      <c r="AH21" s="48">
        <f ca="1">AVERAGE(OFFSET('Baseline QTR'!$C21,0,4*(COLUMNS('Baseline QTR'!$C21:AH21)-1),1,4))</f>
        <v>186.06666666666666</v>
      </c>
      <c r="AI21" s="48">
        <f ca="1">AVERAGE(OFFSET('Baseline QTR'!$C21,0,4*(COLUMNS('Baseline QTR'!$C21:AI21)-1),1,4))</f>
        <v>184.39166666666671</v>
      </c>
      <c r="AJ21" s="48">
        <f ca="1">AVERAGE(OFFSET('Baseline QTR'!$C21,0,4*(COLUMNS('Baseline QTR'!$C21:AJ21)-1),1,4))</f>
        <v>192.02499999999998</v>
      </c>
      <c r="AK21" s="48">
        <f ca="1">AVERAGE(OFFSET('Baseline QTR'!$C21,0,4*(COLUMNS('Baseline QTR'!$C21:AK21)-1),1,4))</f>
        <v>206.89166666666668</v>
      </c>
      <c r="AL21" s="49">
        <f ca="1">AVERAGE(OFFSET('Baseline QTR'!$C21,0,4*(COLUMNS('Baseline QTR'!$C21:AL21)-1),1,4))</f>
        <v>207.53161666666665</v>
      </c>
      <c r="AM21" s="49">
        <f ca="1">AVERAGE(OFFSET('Baseline QTR'!$C21,0,4*(COLUMNS('Baseline QTR'!$C21:AM21)-1),1,4))</f>
        <v>206.78077500000001</v>
      </c>
      <c r="AN21" s="49">
        <f ca="1">AVERAGE(OFFSET('Baseline QTR'!$C21,0,4*(COLUMNS('Baseline QTR'!$C21:AN21)-1),1,4))</f>
        <v>206.77772499999998</v>
      </c>
      <c r="AO21" s="49">
        <f ca="1">AVERAGE(OFFSET('Baseline QTR'!$C21,0,4*(COLUMNS('Baseline QTR'!$C21:AO21)-1),1,4))</f>
        <v>207.295175</v>
      </c>
      <c r="AP21" s="49">
        <f ca="1">AVERAGE(OFFSET('Baseline QTR'!$C21,0,4*(COLUMNS('Baseline QTR'!$C21:AP21)-1),1,4))</f>
        <v>208.54794999999999</v>
      </c>
      <c r="AQ21" s="49">
        <f ca="1">AVERAGE(OFFSET('Baseline QTR'!$C21,0,4*(COLUMNS('Baseline QTR'!$C21:AQ21)-1),1,4))</f>
        <v>210.21005</v>
      </c>
    </row>
    <row r="22" spans="1:43" x14ac:dyDescent="0.2">
      <c r="A22" t="str">
        <f>'Baseline QTR'!A22</f>
        <v>KS_NGOVFED</v>
      </c>
      <c r="B22" t="str">
        <f>'Baseline QTR'!B22</f>
        <v xml:space="preserve">      Federal</v>
      </c>
      <c r="C22" s="47">
        <f ca="1">AVERAGE(OFFSET('Baseline QTR'!$C22,0,4*(COLUMNS('Baseline QTR'!$C22:C22)-1),1,4))</f>
        <v>21.75</v>
      </c>
      <c r="D22" s="47">
        <f ca="1">AVERAGE(OFFSET('Baseline QTR'!$C22,0,4*(COLUMNS('Baseline QTR'!$C22:D22)-1),1,4))</f>
        <v>21.43333333333333</v>
      </c>
      <c r="E22" s="47">
        <f ca="1">AVERAGE(OFFSET('Baseline QTR'!$C22,0,4*(COLUMNS('Baseline QTR'!$C22:E22)-1),1,4))</f>
        <v>21.75</v>
      </c>
      <c r="F22" s="47">
        <f ca="1">AVERAGE(OFFSET('Baseline QTR'!$C22,0,4*(COLUMNS('Baseline QTR'!$C22:F22)-1),1,4))</f>
        <v>22.325000000000003</v>
      </c>
      <c r="G22" s="47">
        <f ca="1">AVERAGE(OFFSET('Baseline QTR'!$C22,0,4*(COLUMNS('Baseline QTR'!$C22:G22)-1),1,4))</f>
        <v>22.258333333333336</v>
      </c>
      <c r="H22" s="47">
        <f ca="1">AVERAGE(OFFSET('Baseline QTR'!$C22,0,4*(COLUMNS('Baseline QTR'!$C22:H22)-1),1,4))</f>
        <v>21.875000000000004</v>
      </c>
      <c r="I22" s="47">
        <f ca="1">AVERAGE(OFFSET('Baseline QTR'!$C22,0,4*(COLUMNS('Baseline QTR'!$C22:I22)-1),1,4))</f>
        <v>21.524999999999999</v>
      </c>
      <c r="J22" s="47">
        <f ca="1">AVERAGE(OFFSET('Baseline QTR'!$C22,0,4*(COLUMNS('Baseline QTR'!$C22:J22)-1),1,4))</f>
        <v>21.774999999999999</v>
      </c>
      <c r="K22" s="47">
        <f ca="1">AVERAGE(OFFSET('Baseline QTR'!$C22,0,4*(COLUMNS('Baseline QTR'!$C22:K22)-1),1,4))</f>
        <v>22.516666666666666</v>
      </c>
      <c r="L22" s="47">
        <f ca="1">AVERAGE(OFFSET('Baseline QTR'!$C22,0,4*(COLUMNS('Baseline QTR'!$C22:L22)-1),1,4))</f>
        <v>23.099999999999998</v>
      </c>
      <c r="M22" s="47">
        <f ca="1">AVERAGE(OFFSET('Baseline QTR'!$C22,0,4*(COLUMNS('Baseline QTR'!$C22:M22)-1),1,4))</f>
        <v>23.891666666666669</v>
      </c>
      <c r="N22" s="47">
        <f ca="1">AVERAGE(OFFSET('Baseline QTR'!$C22,0,4*(COLUMNS('Baseline QTR'!$C22:N22)-1),1,4))</f>
        <v>23.691666666666666</v>
      </c>
      <c r="O22" s="47">
        <f ca="1">AVERAGE(OFFSET('Baseline QTR'!$C22,0,4*(COLUMNS('Baseline QTR'!$C22:O22)-1),1,4))</f>
        <v>24.091666666666665</v>
      </c>
      <c r="P22" s="47">
        <f ca="1">AVERAGE(OFFSET('Baseline QTR'!$C22,0,4*(COLUMNS('Baseline QTR'!$C22:P22)-1),1,4))</f>
        <v>24.891666666666666</v>
      </c>
      <c r="Q22" s="47">
        <f ca="1">AVERAGE(OFFSET('Baseline QTR'!$C22,0,4*(COLUMNS('Baseline QTR'!$C22:Q22)-1),1,4))</f>
        <v>24.658333333333335</v>
      </c>
      <c r="R22" s="47">
        <f ca="1">AVERAGE(OFFSET('Baseline QTR'!$C22,0,4*(COLUMNS('Baseline QTR'!$C22:R22)-1),1,4))</f>
        <v>24.224999999999998</v>
      </c>
      <c r="S22" s="47">
        <f ca="1">AVERAGE(OFFSET('Baseline QTR'!$C22,0,4*(COLUMNS('Baseline QTR'!$C22:S22)-1),1,4))</f>
        <v>23.7</v>
      </c>
      <c r="T22" s="47">
        <f ca="1">AVERAGE(OFFSET('Baseline QTR'!$C22,0,4*(COLUMNS('Baseline QTR'!$C22:T22)-1),1,4))</f>
        <v>23.666666666666668</v>
      </c>
      <c r="U22" s="47">
        <f ca="1">AVERAGE(OFFSET('Baseline QTR'!$C22,0,4*(COLUMNS('Baseline QTR'!$C22:U22)-1),1,4))</f>
        <v>23.924999999999997</v>
      </c>
      <c r="V22" s="47">
        <f ca="1">AVERAGE(OFFSET('Baseline QTR'!$C22,0,4*(COLUMNS('Baseline QTR'!$C22:V22)-1),1,4))</f>
        <v>24.400000000000002</v>
      </c>
      <c r="W22" s="47">
        <f ca="1">AVERAGE(OFFSET('Baseline QTR'!$C22,0,4*(COLUMNS('Baseline QTR'!$C22:W22)-1),1,4))</f>
        <v>24.4</v>
      </c>
      <c r="X22" s="47">
        <f ca="1">AVERAGE(OFFSET('Baseline QTR'!$C22,0,4*(COLUMNS('Baseline QTR'!$C22:X22)-1),1,4))</f>
        <v>23.441666666666666</v>
      </c>
      <c r="Y22" s="47">
        <f ca="1">AVERAGE(OFFSET('Baseline QTR'!$C22,0,4*(COLUMNS('Baseline QTR'!$C22:Y22)-1),1,4))</f>
        <v>23.041666666666664</v>
      </c>
      <c r="Z22" s="47">
        <f ca="1">AVERAGE(OFFSET('Baseline QTR'!$C22,0,4*(COLUMNS('Baseline QTR'!$C22:Z22)-1),1,4))</f>
        <v>22.5</v>
      </c>
      <c r="AA22" s="47">
        <f ca="1">AVERAGE(OFFSET('Baseline QTR'!$C22,0,4*(COLUMNS('Baseline QTR'!$C22:AA22)-1),1,4))</f>
        <v>22.1</v>
      </c>
      <c r="AB22" s="47">
        <f ca="1">AVERAGE(OFFSET('Baseline QTR'!$C22,0,4*(COLUMNS('Baseline QTR'!$C22:AB22)-1),1,4))</f>
        <v>22.008333333333333</v>
      </c>
      <c r="AC22" s="47">
        <f ca="1">AVERAGE(OFFSET('Baseline QTR'!$C22,0,4*(COLUMNS('Baseline QTR'!$C22:AC22)-1),1,4))</f>
        <v>22.125000000000004</v>
      </c>
      <c r="AD22" s="47">
        <f ca="1">AVERAGE(OFFSET('Baseline QTR'!$C22,0,4*(COLUMNS('Baseline QTR'!$C22:AD22)-1),1,4))</f>
        <v>22.183333333333334</v>
      </c>
      <c r="AE22" s="47">
        <f ca="1">AVERAGE(OFFSET('Baseline QTR'!$C22,0,4*(COLUMNS('Baseline QTR'!$C22:AE22)-1),1,4))</f>
        <v>21.658333333333335</v>
      </c>
      <c r="AF22" s="47">
        <f ca="1">AVERAGE(OFFSET('Baseline QTR'!$C22,0,4*(COLUMNS('Baseline QTR'!$C22:AF22)-1),1,4))</f>
        <v>21.3</v>
      </c>
      <c r="AG22" s="48">
        <f ca="1">AVERAGE(OFFSET('Baseline QTR'!$C22,0,4*(COLUMNS('Baseline QTR'!$C22:AG22)-1),1,4))</f>
        <v>21.950000000000003</v>
      </c>
      <c r="AH22" s="48">
        <f ca="1">AVERAGE(OFFSET('Baseline QTR'!$C22,0,4*(COLUMNS('Baseline QTR'!$C22:AH22)-1),1,4))</f>
        <v>21.433333333333334</v>
      </c>
      <c r="AI22" s="48">
        <f ca="1">AVERAGE(OFFSET('Baseline QTR'!$C22,0,4*(COLUMNS('Baseline QTR'!$C22:AI22)-1),1,4))</f>
        <v>20.716666666666665</v>
      </c>
      <c r="AJ22" s="48">
        <f ca="1">AVERAGE(OFFSET('Baseline QTR'!$C22,0,4*(COLUMNS('Baseline QTR'!$C22:AJ22)-1),1,4))</f>
        <v>20.974999999999998</v>
      </c>
      <c r="AK22" s="48">
        <f ca="1">AVERAGE(OFFSET('Baseline QTR'!$C22,0,4*(COLUMNS('Baseline QTR'!$C22:AK22)-1),1,4))</f>
        <v>21.475000000000001</v>
      </c>
      <c r="AL22" s="49">
        <f ca="1">AVERAGE(OFFSET('Baseline QTR'!$C22,0,4*(COLUMNS('Baseline QTR'!$C22:AL22)-1),1,4))</f>
        <v>20.942765000000001</v>
      </c>
      <c r="AM22" s="49">
        <f ca="1">AVERAGE(OFFSET('Baseline QTR'!$C22,0,4*(COLUMNS('Baseline QTR'!$C22:AM22)-1),1,4))</f>
        <v>19.896470000000001</v>
      </c>
      <c r="AN22" s="49">
        <f ca="1">AVERAGE(OFFSET('Baseline QTR'!$C22,0,4*(COLUMNS('Baseline QTR'!$C22:AN22)-1),1,4))</f>
        <v>19.832807500000001</v>
      </c>
      <c r="AO22" s="49">
        <f ca="1">AVERAGE(OFFSET('Baseline QTR'!$C22,0,4*(COLUMNS('Baseline QTR'!$C22:AO22)-1),1,4))</f>
        <v>19.809715000000001</v>
      </c>
      <c r="AP22" s="49">
        <f ca="1">AVERAGE(OFFSET('Baseline QTR'!$C22,0,4*(COLUMNS('Baseline QTR'!$C22:AP22)-1),1,4))</f>
        <v>19.880084999999998</v>
      </c>
      <c r="AQ22" s="49">
        <f ca="1">AVERAGE(OFFSET('Baseline QTR'!$C22,0,4*(COLUMNS('Baseline QTR'!$C22:AQ22)-1),1,4))</f>
        <v>20.212949999999999</v>
      </c>
    </row>
    <row r="23" spans="1:43"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row>
    <row r="24" spans="1:43" x14ac:dyDescent="0.2">
      <c r="A24" t="str">
        <f>'Baseline QTR'!A24</f>
        <v>KS_PIR</v>
      </c>
      <c r="B24" t="str">
        <f>'Baseline QTR'!B24</f>
        <v>Personal income (mil. $2012)</v>
      </c>
      <c r="C24" s="5">
        <f ca="1">AVERAGE(OFFSET('Baseline QTR'!$C24,0,4*(COLUMNS('Baseline QTR'!$C24:C24)-1),1,4))</f>
        <v>80415.416977550631</v>
      </c>
      <c r="D24" s="5">
        <f ca="1">AVERAGE(OFFSET('Baseline QTR'!$C24,0,4*(COLUMNS('Baseline QTR'!$C24:D24)-1),1,4))</f>
        <v>82759.057344843342</v>
      </c>
      <c r="E24" s="5">
        <f ca="1">AVERAGE(OFFSET('Baseline QTR'!$C24,0,4*(COLUMNS('Baseline QTR'!$C24:E24)-1),1,4))</f>
        <v>86665.110428238244</v>
      </c>
      <c r="F24" s="5">
        <f ca="1">AVERAGE(OFFSET('Baseline QTR'!$C24,0,4*(COLUMNS('Baseline QTR'!$C24:F24)-1),1,4))</f>
        <v>87596.131074900448</v>
      </c>
      <c r="G24" s="5">
        <f ca="1">AVERAGE(OFFSET('Baseline QTR'!$C24,0,4*(COLUMNS('Baseline QTR'!$C24:G24)-1),1,4))</f>
        <v>90176.955906154428</v>
      </c>
      <c r="H24" s="5">
        <f ca="1">AVERAGE(OFFSET('Baseline QTR'!$C24,0,4*(COLUMNS('Baseline QTR'!$C24:H24)-1),1,4))</f>
        <v>93706.413874121266</v>
      </c>
      <c r="I24" s="5">
        <f ca="1">AVERAGE(OFFSET('Baseline QTR'!$C24,0,4*(COLUMNS('Baseline QTR'!$C24:I24)-1),1,4))</f>
        <v>99366.881665061606</v>
      </c>
      <c r="J24" s="5">
        <f ca="1">AVERAGE(OFFSET('Baseline QTR'!$C24,0,4*(COLUMNS('Baseline QTR'!$C24:J24)-1),1,4))</f>
        <v>106102.3739872732</v>
      </c>
      <c r="K24" s="5">
        <f ca="1">AVERAGE(OFFSET('Baseline QTR'!$C24,0,4*(COLUMNS('Baseline QTR'!$C24:K24)-1),1,4))</f>
        <v>118766.98376934155</v>
      </c>
      <c r="L24" s="5">
        <f ca="1">AVERAGE(OFFSET('Baseline QTR'!$C24,0,4*(COLUMNS('Baseline QTR'!$C24:L24)-1),1,4))</f>
        <v>127663.46510750934</v>
      </c>
      <c r="M24" s="5">
        <f ca="1">AVERAGE(OFFSET('Baseline QTR'!$C24,0,4*(COLUMNS('Baseline QTR'!$C24:M24)-1),1,4))</f>
        <v>132541.55835714945</v>
      </c>
      <c r="N24" s="5">
        <f ca="1">AVERAGE(OFFSET('Baseline QTR'!$C24,0,4*(COLUMNS('Baseline QTR'!$C24:N24)-1),1,4))</f>
        <v>132198.93292182335</v>
      </c>
      <c r="O24" s="5">
        <f ca="1">AVERAGE(OFFSET('Baseline QTR'!$C24,0,4*(COLUMNS('Baseline QTR'!$C24:O24)-1),1,4))</f>
        <v>131543.99637201388</v>
      </c>
      <c r="P24" s="5">
        <f ca="1">AVERAGE(OFFSET('Baseline QTR'!$C24,0,4*(COLUMNS('Baseline QTR'!$C24:P24)-1),1,4))</f>
        <v>132275.03412295165</v>
      </c>
      <c r="Q24" s="5">
        <f ca="1">AVERAGE(OFFSET('Baseline QTR'!$C24,0,4*(COLUMNS('Baseline QTR'!$C24:Q24)-1),1,4))</f>
        <v>140422.81324130899</v>
      </c>
      <c r="R24" s="5">
        <f ca="1">AVERAGE(OFFSET('Baseline QTR'!$C24,0,4*(COLUMNS('Baseline QTR'!$C24:R24)-1),1,4))</f>
        <v>139929.59078941337</v>
      </c>
      <c r="S24" s="5">
        <f ca="1">AVERAGE(OFFSET('Baseline QTR'!$C24,0,4*(COLUMNS('Baseline QTR'!$C24:S24)-1),1,4))</f>
        <v>150370.91791296127</v>
      </c>
      <c r="T24" s="5">
        <f ca="1">AVERAGE(OFFSET('Baseline QTR'!$C24,0,4*(COLUMNS('Baseline QTR'!$C24:T24)-1),1,4))</f>
        <v>159504.00559196717</v>
      </c>
      <c r="U24" s="5">
        <f ca="1">AVERAGE(OFFSET('Baseline QTR'!$C24,0,4*(COLUMNS('Baseline QTR'!$C24:U24)-1),1,4))</f>
        <v>160592.16614881097</v>
      </c>
      <c r="V24" s="5">
        <f ca="1">AVERAGE(OFFSET('Baseline QTR'!$C24,0,4*(COLUMNS('Baseline QTR'!$C24:V24)-1),1,4))</f>
        <v>150299.57254567806</v>
      </c>
      <c r="W24" s="5">
        <f ca="1">AVERAGE(OFFSET('Baseline QTR'!$C24,0,4*(COLUMNS('Baseline QTR'!$C24:W24)-1),1,4))</f>
        <v>151027.382727933</v>
      </c>
      <c r="X24" s="5">
        <f ca="1">AVERAGE(OFFSET('Baseline QTR'!$C24,0,4*(COLUMNS('Baseline QTR'!$C24:X24)-1),1,4))</f>
        <v>158133.87460460202</v>
      </c>
      <c r="Y24" s="5">
        <f ca="1">AVERAGE(OFFSET('Baseline QTR'!$C24,0,4*(COLUMNS('Baseline QTR'!$C24:Y24)-1),1,4))</f>
        <v>172121.22605932032</v>
      </c>
      <c r="Z24" s="5">
        <f ca="1">AVERAGE(OFFSET('Baseline QTR'!$C24,0,4*(COLUMNS('Baseline QTR'!$C24:Z24)-1),1,4))</f>
        <v>174518.21814002452</v>
      </c>
      <c r="AA24" s="5">
        <f ca="1">AVERAGE(OFFSET('Baseline QTR'!$C24,0,4*(COLUMNS('Baseline QTR'!$C24:AA24)-1),1,4))</f>
        <v>188142.29260217809</v>
      </c>
      <c r="AB24" s="5">
        <f ca="1">AVERAGE(OFFSET('Baseline QTR'!$C24,0,4*(COLUMNS('Baseline QTR'!$C24:AB24)-1),1,4))</f>
        <v>200133.42709065811</v>
      </c>
      <c r="AC24" s="5">
        <f ca="1">AVERAGE(OFFSET('Baseline QTR'!$C24,0,4*(COLUMNS('Baseline QTR'!$C24:AC24)-1),1,4))</f>
        <v>211070.61633970554</v>
      </c>
      <c r="AD24" s="5">
        <f ca="1">AVERAGE(OFFSET('Baseline QTR'!$C24,0,4*(COLUMNS('Baseline QTR'!$C24:AD24)-1),1,4))</f>
        <v>223137.10345654192</v>
      </c>
      <c r="AE24" s="5">
        <f ca="1">AVERAGE(OFFSET('Baseline QTR'!$C24,0,4*(COLUMNS('Baseline QTR'!$C24:AE24)-1),1,4))</f>
        <v>235396.95653466039</v>
      </c>
      <c r="AF24" s="5">
        <f ca="1">AVERAGE(OFFSET('Baseline QTR'!$C24,0,4*(COLUMNS('Baseline QTR'!$C24:AF24)-1),1,4))</f>
        <v>249731.52545825863</v>
      </c>
      <c r="AG24" s="45">
        <f ca="1">AVERAGE(OFFSET('Baseline QTR'!$C24,0,4*(COLUMNS('Baseline QTR'!$C24:AG24)-1),1,4))</f>
        <v>264711.85435722943</v>
      </c>
      <c r="AH24" s="45">
        <f ca="1">AVERAGE(OFFSET('Baseline QTR'!$C24,0,4*(COLUMNS('Baseline QTR'!$C24:AH24)-1),1,4))</f>
        <v>278968.76232759375</v>
      </c>
      <c r="AI24" s="45">
        <f ca="1">AVERAGE(OFFSET('Baseline QTR'!$C24,0,4*(COLUMNS('Baseline QTR'!$C24:AI24)-1),1,4))</f>
        <v>271800.59404793999</v>
      </c>
      <c r="AJ24" s="45">
        <f ca="1">AVERAGE(OFFSET('Baseline QTR'!$C24,0,4*(COLUMNS('Baseline QTR'!$C24:AJ24)-1),1,4))</f>
        <v>283162.29421549075</v>
      </c>
      <c r="AK24" s="9">
        <f ca="1">AVERAGE(OFFSET('Baseline QTR'!$C24,0,4*(COLUMNS('Baseline QTR'!$C24:AK24)-1),1,4))</f>
        <v>296599.11334923399</v>
      </c>
      <c r="AL24" s="9">
        <f ca="1">AVERAGE(OFFSET('Baseline QTR'!$C24,0,4*(COLUMNS('Baseline QTR'!$C24:AL24)-1),1,4))</f>
        <v>303316.83720773854</v>
      </c>
      <c r="AM24" s="9">
        <f ca="1">AVERAGE(OFFSET('Baseline QTR'!$C24,0,4*(COLUMNS('Baseline QTR'!$C24:AM24)-1),1,4))</f>
        <v>311580.5</v>
      </c>
      <c r="AN24" s="9">
        <f ca="1">AVERAGE(OFFSET('Baseline QTR'!$C24,0,4*(COLUMNS('Baseline QTR'!$C24:AN24)-1),1,4))</f>
        <v>321800.27500000002</v>
      </c>
      <c r="AO24" s="9">
        <f ca="1">AVERAGE(OFFSET('Baseline QTR'!$C24,0,4*(COLUMNS('Baseline QTR'!$C24:AO24)-1),1,4))</f>
        <v>331410.90000000002</v>
      </c>
      <c r="AP24" s="9">
        <f ca="1">AVERAGE(OFFSET('Baseline QTR'!$C24,0,4*(COLUMNS('Baseline QTR'!$C24:AP24)-1),1,4))</f>
        <v>341961.25</v>
      </c>
      <c r="AQ24" s="9">
        <f ca="1">AVERAGE(OFFSET('Baseline QTR'!$C24,0,4*(COLUMNS('Baseline QTR'!$C24:AQ24)-1),1,4))</f>
        <v>353343.10000000003</v>
      </c>
    </row>
    <row r="25" spans="1:43" x14ac:dyDescent="0.2">
      <c r="A25" t="str">
        <f>'Baseline QTR'!A25</f>
        <v>KS_PI</v>
      </c>
      <c r="B25" t="str">
        <f>'Baseline QTR'!B25</f>
        <v>Personal income (mil. $)</v>
      </c>
      <c r="C25" s="5">
        <f ca="1">AVERAGE(OFFSET('Baseline QTR'!$C25,0,4*(COLUMNS('Baseline QTR'!$C25:C25)-1),1,4))</f>
        <v>48072.90600000001</v>
      </c>
      <c r="D25" s="5">
        <f ca="1">AVERAGE(OFFSET('Baseline QTR'!$C25,0,4*(COLUMNS('Baseline QTR'!$C25:D25)-1),1,4))</f>
        <v>51126.397000000026</v>
      </c>
      <c r="E25" s="5">
        <f ca="1">AVERAGE(OFFSET('Baseline QTR'!$C25,0,4*(COLUMNS('Baseline QTR'!$C25:E25)-1),1,4))</f>
        <v>54969.033000000047</v>
      </c>
      <c r="F25" s="5">
        <f ca="1">AVERAGE(OFFSET('Baseline QTR'!$C25,0,4*(COLUMNS('Baseline QTR'!$C25:F25)-1),1,4))</f>
        <v>56937.406000000061</v>
      </c>
      <c r="G25" s="5">
        <f ca="1">AVERAGE(OFFSET('Baseline QTR'!$C25,0,4*(COLUMNS('Baseline QTR'!$C25:G25)-1),1,4))</f>
        <v>59843.567000000046</v>
      </c>
      <c r="H25" s="5">
        <f ca="1">AVERAGE(OFFSET('Baseline QTR'!$C25,0,4*(COLUMNS('Baseline QTR'!$C25:H25)-1),1,4))</f>
        <v>63492.435000000041</v>
      </c>
      <c r="I25" s="5">
        <f ca="1">AVERAGE(OFFSET('Baseline QTR'!$C25,0,4*(COLUMNS('Baseline QTR'!$C25:I25)-1),1,4))</f>
        <v>68770.93600000006</v>
      </c>
      <c r="J25" s="5">
        <f ca="1">AVERAGE(OFFSET('Baseline QTR'!$C25,0,4*(COLUMNS('Baseline QTR'!$C25:J25)-1),1,4))</f>
        <v>74707.336000000068</v>
      </c>
      <c r="K25" s="5">
        <f ca="1">AVERAGE(OFFSET('Baseline QTR'!$C25,0,4*(COLUMNS('Baseline QTR'!$C25:K25)-1),1,4))</f>
        <v>84291.478000000032</v>
      </c>
      <c r="L25" s="5">
        <f ca="1">AVERAGE(OFFSET('Baseline QTR'!$C25,0,4*(COLUMNS('Baseline QTR'!$C25:L25)-1),1,4))</f>
        <v>91931.721000000063</v>
      </c>
      <c r="M25" s="5">
        <f ca="1">AVERAGE(OFFSET('Baseline QTR'!$C25,0,4*(COLUMNS('Baseline QTR'!$C25:M25)-1),1,4))</f>
        <v>97840.914000000019</v>
      </c>
      <c r="N25" s="5">
        <f ca="1">AVERAGE(OFFSET('Baseline QTR'!$C25,0,4*(COLUMNS('Baseline QTR'!$C25:N25)-1),1,4))</f>
        <v>99547.905000000042</v>
      </c>
      <c r="O25" s="5">
        <f ca="1">AVERAGE(OFFSET('Baseline QTR'!$C25,0,4*(COLUMNS('Baseline QTR'!$C25:O25)-1),1,4))</f>
        <v>100355.26000000007</v>
      </c>
      <c r="P25" s="5">
        <f ca="1">AVERAGE(OFFSET('Baseline QTR'!$C25,0,4*(COLUMNS('Baseline QTR'!$C25:P25)-1),1,4))</f>
        <v>103036.88100000004</v>
      </c>
      <c r="Q25" s="5">
        <f ca="1">AVERAGE(OFFSET('Baseline QTR'!$C25,0,4*(COLUMNS('Baseline QTR'!$C25:Q25)-1),1,4))</f>
        <v>112139.18400000004</v>
      </c>
      <c r="R25" s="5">
        <f ca="1">AVERAGE(OFFSET('Baseline QTR'!$C25,0,4*(COLUMNS('Baseline QTR'!$C25:R25)-1),1,4))</f>
        <v>114920.37900000004</v>
      </c>
      <c r="S25" s="5">
        <f ca="1">AVERAGE(OFFSET('Baseline QTR'!$C25,0,4*(COLUMNS('Baseline QTR'!$C25:S25)-1),1,4))</f>
        <v>126988.77100000001</v>
      </c>
      <c r="T25" s="5">
        <f ca="1">AVERAGE(OFFSET('Baseline QTR'!$C25,0,4*(COLUMNS('Baseline QTR'!$C25:T25)-1),1,4))</f>
        <v>138148.022</v>
      </c>
      <c r="U25" s="5">
        <f ca="1">AVERAGE(OFFSET('Baseline QTR'!$C25,0,4*(COLUMNS('Baseline QTR'!$C25:U25)-1),1,4))</f>
        <v>143200.45700000002</v>
      </c>
      <c r="V25" s="5">
        <f ca="1">AVERAGE(OFFSET('Baseline QTR'!$C25,0,4*(COLUMNS('Baseline QTR'!$C25:V25)-1),1,4))</f>
        <v>133630.78800000003</v>
      </c>
      <c r="W25" s="5">
        <f ca="1">AVERAGE(OFFSET('Baseline QTR'!$C25,0,4*(COLUMNS('Baseline QTR'!$C25:W25)-1),1,4))</f>
        <v>136706.21600000007</v>
      </c>
      <c r="X25" s="5">
        <f ca="1">AVERAGE(OFFSET('Baseline QTR'!$C25,0,4*(COLUMNS('Baseline QTR'!$C25:X25)-1),1,4))</f>
        <v>146761.57000000007</v>
      </c>
      <c r="Y25" s="5">
        <f ca="1">AVERAGE(OFFSET('Baseline QTR'!$C25,0,4*(COLUMNS('Baseline QTR'!$C25:Y25)-1),1,4))</f>
        <v>162730.88200000001</v>
      </c>
      <c r="Z25" s="5">
        <f ca="1">AVERAGE(OFFSET('Baseline QTR'!$C25,0,4*(COLUMNS('Baseline QTR'!$C25:Z25)-1),1,4))</f>
        <v>167156.41399999999</v>
      </c>
      <c r="AA25" s="5">
        <f ca="1">AVERAGE(OFFSET('Baseline QTR'!$C25,0,4*(COLUMNS('Baseline QTR'!$C25:AA25)-1),1,4))</f>
        <v>182737.81500000006</v>
      </c>
      <c r="AB25" s="5">
        <f ca="1">AVERAGE(OFFSET('Baseline QTR'!$C25,0,4*(COLUMNS('Baseline QTR'!$C25:AB25)-1),1,4))</f>
        <v>194730.4</v>
      </c>
      <c r="AC25" s="5">
        <f ca="1">AVERAGE(OFFSET('Baseline QTR'!$C25,0,4*(COLUMNS('Baseline QTR'!$C25:AC25)-1),1,4))</f>
        <v>207467.35699999999</v>
      </c>
      <c r="AD25" s="5">
        <f ca="1">AVERAGE(OFFSET('Baseline QTR'!$C25,0,4*(COLUMNS('Baseline QTR'!$C25:AD25)-1),1,4))</f>
        <v>223150.70799999996</v>
      </c>
      <c r="AE25" s="5">
        <f ca="1">AVERAGE(OFFSET('Baseline QTR'!$C25,0,4*(COLUMNS('Baseline QTR'!$C25:AE25)-1),1,4))</f>
        <v>240231.96000000002</v>
      </c>
      <c r="AF25" s="5">
        <f ca="1">AVERAGE(OFFSET('Baseline QTR'!$C25,0,4*(COLUMNS('Baseline QTR'!$C25:AF25)-1),1,4))</f>
        <v>258501.2240000001</v>
      </c>
      <c r="AG25" s="45">
        <f ca="1">AVERAGE(OFFSET('Baseline QTR'!$C25,0,4*(COLUMNS('Baseline QTR'!$C25:AG25)-1),1,4))</f>
        <v>277051.2570000001</v>
      </c>
      <c r="AH25" s="45">
        <f ca="1">AVERAGE(OFFSET('Baseline QTR'!$C25,0,4*(COLUMNS('Baseline QTR'!$C25:AH25)-1),1,4))</f>
        <v>303888.03900000016</v>
      </c>
      <c r="AI25" s="45">
        <f ca="1">AVERAGE(OFFSET('Baseline QTR'!$C25,0,4*(COLUMNS('Baseline QTR'!$C25:AI25)-1),1,4))</f>
        <v>315572.32200000016</v>
      </c>
      <c r="AJ25" s="45">
        <f ca="1">AVERAGE(OFFSET('Baseline QTR'!$C25,0,4*(COLUMNS('Baseline QTR'!$C25:AJ25)-1),1,4))</f>
        <v>341269.46300000016</v>
      </c>
      <c r="AK25" s="9">
        <f ca="1">AVERAGE(OFFSET('Baseline QTR'!$C25,0,4*(COLUMNS('Baseline QTR'!$C25:AK25)-1),1,4))</f>
        <v>366810.33126368449</v>
      </c>
      <c r="AL25" s="9">
        <f ca="1">AVERAGE(OFFSET('Baseline QTR'!$C25,0,4*(COLUMNS('Baseline QTR'!$C25:AL25)-1),1,4))</f>
        <v>385132.79724686284</v>
      </c>
      <c r="AM25" s="9">
        <f ca="1">AVERAGE(OFFSET('Baseline QTR'!$C25,0,4*(COLUMNS('Baseline QTR'!$C25:AM25)-1),1,4))</f>
        <v>407858.7</v>
      </c>
      <c r="AN25" s="9">
        <f ca="1">AVERAGE(OFFSET('Baseline QTR'!$C25,0,4*(COLUMNS('Baseline QTR'!$C25:AN25)-1),1,4))</f>
        <v>431418.02500000002</v>
      </c>
      <c r="AO25" s="9">
        <f ca="1">AVERAGE(OFFSET('Baseline QTR'!$C25,0,4*(COLUMNS('Baseline QTR'!$C25:AO25)-1),1,4))</f>
        <v>453854.80000000005</v>
      </c>
      <c r="AP25" s="9">
        <f ca="1">AVERAGE(OFFSET('Baseline QTR'!$C25,0,4*(COLUMNS('Baseline QTR'!$C25:AP25)-1),1,4))</f>
        <v>477133.85</v>
      </c>
      <c r="AQ25" s="9">
        <f ca="1">AVERAGE(OFFSET('Baseline QTR'!$C25,0,4*(COLUMNS('Baseline QTR'!$C25:AQ25)-1),1,4))</f>
        <v>501980.9</v>
      </c>
    </row>
    <row r="26" spans="1:43" x14ac:dyDescent="0.2">
      <c r="A26" t="str">
        <f>'Baseline QTR'!A26</f>
        <v>KS_PIWS</v>
      </c>
      <c r="B26" t="str">
        <f>'Baseline QTR'!B26</f>
        <v xml:space="preserve">  Wage and salary disbursements (mil. $)</v>
      </c>
      <c r="C26" s="5">
        <f ca="1">AVERAGE(OFFSET('Baseline QTR'!$C26,0,4*(COLUMNS('Baseline QTR'!$C26:C26)-1),1,4))</f>
        <v>30108.644000000004</v>
      </c>
      <c r="D26" s="5">
        <f ca="1">AVERAGE(OFFSET('Baseline QTR'!$C26,0,4*(COLUMNS('Baseline QTR'!$C26:D26)-1),1,4))</f>
        <v>31973.364999999998</v>
      </c>
      <c r="E26" s="5">
        <f ca="1">AVERAGE(OFFSET('Baseline QTR'!$C26,0,4*(COLUMNS('Baseline QTR'!$C26:E26)-1),1,4))</f>
        <v>34891.162999999986</v>
      </c>
      <c r="F26" s="5">
        <f ca="1">AVERAGE(OFFSET('Baseline QTR'!$C26,0,4*(COLUMNS('Baseline QTR'!$C26:F26)-1),1,4))</f>
        <v>35259.693000000007</v>
      </c>
      <c r="G26" s="5">
        <f ca="1">AVERAGE(OFFSET('Baseline QTR'!$C26,0,4*(COLUMNS('Baseline QTR'!$C26:G26)-1),1,4))</f>
        <v>36538.616999999998</v>
      </c>
      <c r="H26" s="5">
        <f ca="1">AVERAGE(OFFSET('Baseline QTR'!$C26,0,4*(COLUMNS('Baseline QTR'!$C26:H26)-1),1,4))</f>
        <v>38810.772999999994</v>
      </c>
      <c r="I26" s="5">
        <f ca="1">AVERAGE(OFFSET('Baseline QTR'!$C26,0,4*(COLUMNS('Baseline QTR'!$C26:I26)-1),1,4))</f>
        <v>42815.450000000004</v>
      </c>
      <c r="J26" s="5">
        <f ca="1">AVERAGE(OFFSET('Baseline QTR'!$C26,0,4*(COLUMNS('Baseline QTR'!$C26:J26)-1),1,4))</f>
        <v>48886.184999999998</v>
      </c>
      <c r="K26" s="5">
        <f ca="1">AVERAGE(OFFSET('Baseline QTR'!$C26,0,4*(COLUMNS('Baseline QTR'!$C26:K26)-1),1,4))</f>
        <v>56051.767000000022</v>
      </c>
      <c r="L26" s="5">
        <f ca="1">AVERAGE(OFFSET('Baseline QTR'!$C26,0,4*(COLUMNS('Baseline QTR'!$C26:L26)-1),1,4))</f>
        <v>63308.569000000032</v>
      </c>
      <c r="M26" s="5">
        <f ca="1">AVERAGE(OFFSET('Baseline QTR'!$C26,0,4*(COLUMNS('Baseline QTR'!$C26:M26)-1),1,4))</f>
        <v>66699.558000000048</v>
      </c>
      <c r="N26" s="5">
        <f ca="1">AVERAGE(OFFSET('Baseline QTR'!$C26,0,4*(COLUMNS('Baseline QTR'!$C26:N26)-1),1,4))</f>
        <v>65736.616999999998</v>
      </c>
      <c r="O26" s="5">
        <f ca="1">AVERAGE(OFFSET('Baseline QTR'!$C26,0,4*(COLUMNS('Baseline QTR'!$C26:O26)-1),1,4))</f>
        <v>64619.398000000016</v>
      </c>
      <c r="P26" s="5">
        <f ca="1">AVERAGE(OFFSET('Baseline QTR'!$C26,0,4*(COLUMNS('Baseline QTR'!$C26:P26)-1),1,4))</f>
        <v>65153.798000000003</v>
      </c>
      <c r="Q26" s="5">
        <f ca="1">AVERAGE(OFFSET('Baseline QTR'!$C26,0,4*(COLUMNS('Baseline QTR'!$C26:Q26)-1),1,4))</f>
        <v>67066.381000000008</v>
      </c>
      <c r="R26" s="5">
        <f ca="1">AVERAGE(OFFSET('Baseline QTR'!$C26,0,4*(COLUMNS('Baseline QTR'!$C26:R26)-1),1,4))</f>
        <v>70544.674000000028</v>
      </c>
      <c r="S26" s="5">
        <f ca="1">AVERAGE(OFFSET('Baseline QTR'!$C26,0,4*(COLUMNS('Baseline QTR'!$C26:S26)-1),1,4))</f>
        <v>77356.472999999998</v>
      </c>
      <c r="T26" s="5">
        <f ca="1">AVERAGE(OFFSET('Baseline QTR'!$C26,0,4*(COLUMNS('Baseline QTR'!$C26:T26)-1),1,4))</f>
        <v>84043.415000000008</v>
      </c>
      <c r="U26" s="5">
        <f ca="1">AVERAGE(OFFSET('Baseline QTR'!$C26,0,4*(COLUMNS('Baseline QTR'!$C26:U26)-1),1,4))</f>
        <v>86345.050000000032</v>
      </c>
      <c r="V26" s="5">
        <f ca="1">AVERAGE(OFFSET('Baseline QTR'!$C26,0,4*(COLUMNS('Baseline QTR'!$C26:V26)-1),1,4))</f>
        <v>83137.408000000025</v>
      </c>
      <c r="W26" s="5">
        <f ca="1">AVERAGE(OFFSET('Baseline QTR'!$C26,0,4*(COLUMNS('Baseline QTR'!$C26:W26)-1),1,4))</f>
        <v>84234.735000000015</v>
      </c>
      <c r="X26" s="5">
        <f ca="1">AVERAGE(OFFSET('Baseline QTR'!$C26,0,4*(COLUMNS('Baseline QTR'!$C26:X26)-1),1,4))</f>
        <v>89705.892000000022</v>
      </c>
      <c r="Y26" s="5">
        <f ca="1">AVERAGE(OFFSET('Baseline QTR'!$C26,0,4*(COLUMNS('Baseline QTR'!$C26:Y26)-1),1,4))</f>
        <v>96505.671000000046</v>
      </c>
      <c r="Z26" s="5">
        <f ca="1">AVERAGE(OFFSET('Baseline QTR'!$C26,0,4*(COLUMNS('Baseline QTR'!$C26:Z26)-1),1,4))</f>
        <v>101050.00600000007</v>
      </c>
      <c r="AA26" s="5">
        <f ca="1">AVERAGE(OFFSET('Baseline QTR'!$C26,0,4*(COLUMNS('Baseline QTR'!$C26:AA26)-1),1,4))</f>
        <v>109129.18900000007</v>
      </c>
      <c r="AB26" s="5">
        <f ca="1">AVERAGE(OFFSET('Baseline QTR'!$C26,0,4*(COLUMNS('Baseline QTR'!$C26:AB26)-1),1,4))</f>
        <v>115530.93200000006</v>
      </c>
      <c r="AC26" s="5">
        <f ca="1">AVERAGE(OFFSET('Baseline QTR'!$C26,0,4*(COLUMNS('Baseline QTR'!$C26:AC26)-1),1,4))</f>
        <v>123819.6210000001</v>
      </c>
      <c r="AD26" s="5">
        <f ca="1">AVERAGE(OFFSET('Baseline QTR'!$C26,0,4*(COLUMNS('Baseline QTR'!$C26:AD26)-1),1,4))</f>
        <v>134017.67600000009</v>
      </c>
      <c r="AE26" s="5">
        <f ca="1">AVERAGE(OFFSET('Baseline QTR'!$C26,0,4*(COLUMNS('Baseline QTR'!$C26:AE26)-1),1,4))</f>
        <v>147745.36100000009</v>
      </c>
      <c r="AF26" s="5">
        <f ca="1">AVERAGE(OFFSET('Baseline QTR'!$C26,0,4*(COLUMNS('Baseline QTR'!$C26:AF26)-1),1,4))</f>
        <v>159329.66300000012</v>
      </c>
      <c r="AG26" s="45">
        <f ca="1">AVERAGE(OFFSET('Baseline QTR'!$C26,0,4*(COLUMNS('Baseline QTR'!$C26:AG26)-1),1,4))</f>
        <v>167779.86300000016</v>
      </c>
      <c r="AH26" s="45">
        <f ca="1">AVERAGE(OFFSET('Baseline QTR'!$C26,0,4*(COLUMNS('Baseline QTR'!$C26:AH26)-1),1,4))</f>
        <v>186183.17700000023</v>
      </c>
      <c r="AI26" s="45">
        <f ca="1">AVERAGE(OFFSET('Baseline QTR'!$C26,0,4*(COLUMNS('Baseline QTR'!$C26:AI26)-1),1,4))</f>
        <v>196513.24400000018</v>
      </c>
      <c r="AJ26" s="45">
        <f ca="1">AVERAGE(OFFSET('Baseline QTR'!$C26,0,4*(COLUMNS('Baseline QTR'!$C26:AJ26)-1),1,4))</f>
        <v>215009.51300000015</v>
      </c>
      <c r="AK26" s="9">
        <f ca="1">AVERAGE(OFFSET('Baseline QTR'!$C26,0,4*(COLUMNS('Baseline QTR'!$C26:AK26)-1),1,4))</f>
        <v>231801.1464290552</v>
      </c>
      <c r="AL26" s="9">
        <f ca="1">AVERAGE(OFFSET('Baseline QTR'!$C26,0,4*(COLUMNS('Baseline QTR'!$C26:AL26)-1),1,4))</f>
        <v>241358.31180981483</v>
      </c>
      <c r="AM26" s="9">
        <f ca="1">AVERAGE(OFFSET('Baseline QTR'!$C26,0,4*(COLUMNS('Baseline QTR'!$C26:AM26)-1),1,4))</f>
        <v>253041.75</v>
      </c>
      <c r="AN26" s="9">
        <f ca="1">AVERAGE(OFFSET('Baseline QTR'!$C26,0,4*(COLUMNS('Baseline QTR'!$C26:AN26)-1),1,4))</f>
        <v>265368.97499999998</v>
      </c>
      <c r="AO26" s="9">
        <f ca="1">AVERAGE(OFFSET('Baseline QTR'!$C26,0,4*(COLUMNS('Baseline QTR'!$C26:AO26)-1),1,4))</f>
        <v>277587.375</v>
      </c>
      <c r="AP26" s="9">
        <f ca="1">AVERAGE(OFFSET('Baseline QTR'!$C26,0,4*(COLUMNS('Baseline QTR'!$C26:AP26)-1),1,4))</f>
        <v>290310.59999999998</v>
      </c>
      <c r="AQ26" s="9">
        <f ca="1">AVERAGE(OFFSET('Baseline QTR'!$C26,0,4*(COLUMNS('Baseline QTR'!$C26:AQ26)-1),1,4))</f>
        <v>304463.82499999995</v>
      </c>
    </row>
    <row r="27" spans="1:43" x14ac:dyDescent="0.2">
      <c r="A27" t="str">
        <f>'Baseline QTR'!A27</f>
        <v>KS_PIPC</v>
      </c>
      <c r="B27" t="str">
        <f>'Baseline QTR'!B27</f>
        <v>Per capita personal income ($)</v>
      </c>
      <c r="C27" s="5">
        <f ca="1">AVERAGE(OFFSET('Baseline QTR'!$C27,0,4*(COLUMNS('Baseline QTR'!$C27:C27)-1),1,4))</f>
        <v>24043.460250421853</v>
      </c>
      <c r="D27" s="5">
        <f ca="1">AVERAGE(OFFSET('Baseline QTR'!$C27,0,4*(COLUMNS('Baseline QTR'!$C27:D27)-1),1,4))</f>
        <v>24928.742309519548</v>
      </c>
      <c r="E27" s="5">
        <f ca="1">AVERAGE(OFFSET('Baseline QTR'!$C27,0,4*(COLUMNS('Baseline QTR'!$C27:E27)-1),1,4))</f>
        <v>26447.611255082807</v>
      </c>
      <c r="F27" s="5">
        <f ca="1">AVERAGE(OFFSET('Baseline QTR'!$C27,0,4*(COLUMNS('Baseline QTR'!$C27:F27)-1),1,4))</f>
        <v>26983.99220443549</v>
      </c>
      <c r="G27" s="5">
        <f ca="1">AVERAGE(OFFSET('Baseline QTR'!$C27,0,4*(COLUMNS('Baseline QTR'!$C27:G27)-1),1,4))</f>
        <v>27961.927111218727</v>
      </c>
      <c r="H27" s="5">
        <f ca="1">AVERAGE(OFFSET('Baseline QTR'!$C27,0,4*(COLUMNS('Baseline QTR'!$C27:H27)-1),1,4))</f>
        <v>29303.145682235026</v>
      </c>
      <c r="I27" s="5">
        <f ca="1">AVERAGE(OFFSET('Baseline QTR'!$C27,0,4*(COLUMNS('Baseline QTR'!$C27:I27)-1),1,4))</f>
        <v>31348.126872759265</v>
      </c>
      <c r="J27" s="5">
        <f ca="1">AVERAGE(OFFSET('Baseline QTR'!$C27,0,4*(COLUMNS('Baseline QTR'!$C27:J27)-1),1,4))</f>
        <v>33507.490840780149</v>
      </c>
      <c r="K27" s="5">
        <f ca="1">AVERAGE(OFFSET('Baseline QTR'!$C27,0,4*(COLUMNS('Baseline QTR'!$C27:K27)-1),1,4))</f>
        <v>37066.181849636232</v>
      </c>
      <c r="L27" s="5">
        <f ca="1">AVERAGE(OFFSET('Baseline QTR'!$C27,0,4*(COLUMNS('Baseline QTR'!$C27:L27)-1),1,4))</f>
        <v>39659.506975980257</v>
      </c>
      <c r="M27" s="5">
        <f ca="1">AVERAGE(OFFSET('Baseline QTR'!$C27,0,4*(COLUMNS('Baseline QTR'!$C27:M27)-1),1,4))</f>
        <v>41552.953010835583</v>
      </c>
      <c r="N27" s="5">
        <f ca="1">AVERAGE(OFFSET('Baseline QTR'!$C27,0,4*(COLUMNS('Baseline QTR'!$C27:N27)-1),1,4))</f>
        <v>41719.442224035432</v>
      </c>
      <c r="O27" s="5">
        <f ca="1">AVERAGE(OFFSET('Baseline QTR'!$C27,0,4*(COLUMNS('Baseline QTR'!$C27:O27)-1),1,4))</f>
        <v>41547.297390535052</v>
      </c>
      <c r="P27" s="5">
        <f ca="1">AVERAGE(OFFSET('Baseline QTR'!$C27,0,4*(COLUMNS('Baseline QTR'!$C27:P27)-1),1,4))</f>
        <v>42298.499933557403</v>
      </c>
      <c r="Q27" s="5">
        <f ca="1">AVERAGE(OFFSET('Baseline QTR'!$C27,0,4*(COLUMNS('Baseline QTR'!$C27:Q27)-1),1,4))</f>
        <v>45606.781394965277</v>
      </c>
      <c r="R27" s="5">
        <f ca="1">AVERAGE(OFFSET('Baseline QTR'!$C27,0,4*(COLUMNS('Baseline QTR'!$C27:R27)-1),1,4))</f>
        <v>46104.08711308975</v>
      </c>
      <c r="S27" s="5">
        <f ca="1">AVERAGE(OFFSET('Baseline QTR'!$C27,0,4*(COLUMNS('Baseline QTR'!$C27:S27)-1),1,4))</f>
        <v>50051.92547057318</v>
      </c>
      <c r="T27" s="5">
        <f ca="1">AVERAGE(OFFSET('Baseline QTR'!$C27,0,4*(COLUMNS('Baseline QTR'!$C27:T27)-1),1,4))</f>
        <v>53703.052558527379</v>
      </c>
      <c r="U27" s="5">
        <f ca="1">AVERAGE(OFFSET('Baseline QTR'!$C27,0,4*(COLUMNS('Baseline QTR'!$C27:U27)-1),1,4))</f>
        <v>55087.516390842648</v>
      </c>
      <c r="V27" s="5">
        <f ca="1">AVERAGE(OFFSET('Baseline QTR'!$C27,0,4*(COLUMNS('Baseline QTR'!$C27:V27)-1),1,4))</f>
        <v>50885.120682745001</v>
      </c>
      <c r="W27" s="5">
        <f ca="1">AVERAGE(OFFSET('Baseline QTR'!$C27,0,4*(COLUMNS('Baseline QTR'!$C27:W27)-1),1,4))</f>
        <v>51528.329461055189</v>
      </c>
      <c r="X27" s="5">
        <f ca="1">AVERAGE(OFFSET('Baseline QTR'!$C27,0,4*(COLUMNS('Baseline QTR'!$C27:X27)-1),1,4))</f>
        <v>54957.382972437925</v>
      </c>
      <c r="Y27" s="5">
        <f ca="1">AVERAGE(OFFSET('Baseline QTR'!$C27,0,4*(COLUMNS('Baseline QTR'!$C27:Y27)-1),1,4))</f>
        <v>60387.852239686108</v>
      </c>
      <c r="Z27" s="5">
        <f ca="1">AVERAGE(OFFSET('Baseline QTR'!$C27,0,4*(COLUMNS('Baseline QTR'!$C27:Z27)-1),1,4))</f>
        <v>61080.997103668851</v>
      </c>
      <c r="AA27" s="5">
        <f ca="1">AVERAGE(OFFSET('Baseline QTR'!$C27,0,4*(COLUMNS('Baseline QTR'!$C27:AA27)-1),1,4))</f>
        <v>65569.682234164677</v>
      </c>
      <c r="AB27" s="5">
        <f ca="1">AVERAGE(OFFSET('Baseline QTR'!$C27,0,4*(COLUMNS('Baseline QTR'!$C27:AB27)-1),1,4))</f>
        <v>68337.109408417615</v>
      </c>
      <c r="AC27" s="5">
        <f ca="1">AVERAGE(OFFSET('Baseline QTR'!$C27,0,4*(COLUMNS('Baseline QTR'!$C27:AC27)-1),1,4))</f>
        <v>71276.701804414857</v>
      </c>
      <c r="AD27" s="5">
        <f ca="1">AVERAGE(OFFSET('Baseline QTR'!$C27,0,4*(COLUMNS('Baseline QTR'!$C27:AD27)-1),1,4))</f>
        <v>75494.397116733802</v>
      </c>
      <c r="AE27" s="5">
        <f ca="1">AVERAGE(OFFSET('Baseline QTR'!$C27,0,4*(COLUMNS('Baseline QTR'!$C27:AE27)-1),1,4))</f>
        <v>79849.35955386945</v>
      </c>
      <c r="AF27" s="5">
        <f ca="1">AVERAGE(OFFSET('Baseline QTR'!$C27,0,4*(COLUMNS('Baseline QTR'!$C27:AF27)-1),1,4))</f>
        <v>84353.754667463363</v>
      </c>
      <c r="AG27" s="45">
        <f ca="1">AVERAGE(OFFSET('Baseline QTR'!$C27,0,4*(COLUMNS('Baseline QTR'!$C27:AG27)-1),1,4))</f>
        <v>89119.81125387564</v>
      </c>
      <c r="AH27" s="45">
        <f ca="1">AVERAGE(OFFSET('Baseline QTR'!$C27,0,4*(COLUMNS('Baseline QTR'!$C27:AH27)-1),1,4))</f>
        <v>96822.9022364876</v>
      </c>
      <c r="AI27" s="45">
        <f ca="1">AVERAGE(OFFSET('Baseline QTR'!$C27,0,4*(COLUMNS('Baseline QTR'!$C27:AI27)-1),1,4))</f>
        <v>99187.494290685921</v>
      </c>
      <c r="AJ27" s="45">
        <f ca="1">AVERAGE(OFFSET('Baseline QTR'!$C27,0,4*(COLUMNS('Baseline QTR'!$C27:AJ27)-1),1,4))</f>
        <v>105920.09557307619</v>
      </c>
      <c r="AK27" s="9">
        <f ca="1">AVERAGE(OFFSET('Baseline QTR'!$C27,0,4*(COLUMNS('Baseline QTR'!$C27:AK27)-1),1,4))</f>
        <v>112511.97418330304</v>
      </c>
      <c r="AL27" s="9">
        <f ca="1">AVERAGE(OFFSET('Baseline QTR'!$C27,0,4*(COLUMNS('Baseline QTR'!$C27:AL27)-1),1,4))</f>
        <v>116687.132536858</v>
      </c>
      <c r="AM27" s="9">
        <f ca="1">AVERAGE(OFFSET('Baseline QTR'!$C27,0,4*(COLUMNS('Baseline QTR'!$C27:AM27)-1),1,4))</f>
        <v>122089.04999999999</v>
      </c>
      <c r="AN27" s="9">
        <f ca="1">AVERAGE(OFFSET('Baseline QTR'!$C27,0,4*(COLUMNS('Baseline QTR'!$C27:AN27)-1),1,4))</f>
        <v>127756.52499999999</v>
      </c>
      <c r="AO27" s="9">
        <f ca="1">AVERAGE(OFFSET('Baseline QTR'!$C27,0,4*(COLUMNS('Baseline QTR'!$C27:AO27)-1),1,4))</f>
        <v>133015.57500000001</v>
      </c>
      <c r="AP27" s="9">
        <f ca="1">AVERAGE(OFFSET('Baseline QTR'!$C27,0,4*(COLUMNS('Baseline QTR'!$C27:AP27)-1),1,4))</f>
        <v>138428.85</v>
      </c>
      <c r="AQ27" s="9">
        <f ca="1">AVERAGE(OFFSET('Baseline QTR'!$C27,0,4*(COLUMNS('Baseline QTR'!$C27:AQ27)-1),1,4))</f>
        <v>144157.625</v>
      </c>
    </row>
    <row r="28" spans="1:43"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row>
    <row r="29" spans="1:43"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249.36449999999999</v>
      </c>
      <c r="AC29" s="3">
        <v>254.88650000000001</v>
      </c>
      <c r="AD29" s="3">
        <v>262.66800000000001</v>
      </c>
      <c r="AE29" s="3">
        <v>271.08949999999999</v>
      </c>
      <c r="AF29" s="3">
        <v>277.98400000000004</v>
      </c>
      <c r="AG29" s="3">
        <v>282.69299999999998</v>
      </c>
      <c r="AH29" s="3">
        <v>295.56049999999999</v>
      </c>
      <c r="AI29" s="3">
        <v>322.16700000000003</v>
      </c>
      <c r="AJ29" s="3">
        <v>340.84500000000003</v>
      </c>
      <c r="AK29" s="3">
        <v>353.48849999999999</v>
      </c>
      <c r="AL29" s="8">
        <f>('Baseline QTR'!EM29+2*'Baseline QTR'!EN29+'Baseline QTR'!EO29+2*'Baseline QTR'!EP29)/6</f>
        <v>363.1082833333333</v>
      </c>
      <c r="AM29" s="8">
        <f>('Baseline QTR'!EQ29+2*'Baseline QTR'!ER29+'Baseline QTR'!ES29+2*'Baseline QTR'!ET29)/6</f>
        <v>375.60905000000002</v>
      </c>
      <c r="AN29" s="8">
        <f>('Baseline QTR'!EU29+2*'Baseline QTR'!EV29+'Baseline QTR'!EW29+2*'Baseline QTR'!EX29)/6</f>
        <v>387.4814833333333</v>
      </c>
      <c r="AO29" s="8">
        <f>('Baseline QTR'!EY29+2*'Baseline QTR'!EZ29+'Baseline QTR'!FA29+2*'Baseline QTR'!FB29)/6</f>
        <v>397.95768333333336</v>
      </c>
      <c r="AP29" s="8">
        <f>('Baseline QTR'!FC29+2*'Baseline QTR'!FD29+'Baseline QTR'!FE29+2*'Baseline QTR'!FF29)/6</f>
        <v>407.34099999999995</v>
      </c>
      <c r="AQ29" s="8">
        <f>('Baseline QTR'!FG29+2*'Baseline QTR'!FH29+'Baseline QTR'!FI29+2*'Baseline QTR'!FJ29)/6</f>
        <v>416.7350166666667</v>
      </c>
    </row>
    <row r="30" spans="1:43" x14ac:dyDescent="0.2">
      <c r="A30" t="str">
        <f>'Baseline QTR'!A30</f>
        <v>KSP_CPIW</v>
      </c>
      <c r="B30" t="str">
        <f>'Baseline QTR'!B30</f>
        <v>Seattle MSA CPI-W (1982-1984=100)</v>
      </c>
      <c r="C30" s="3">
        <v>124.45</v>
      </c>
      <c r="D30" s="3">
        <v>131.30000000000001</v>
      </c>
      <c r="E30" s="3">
        <v>136</v>
      </c>
      <c r="F30" s="3">
        <v>140</v>
      </c>
      <c r="G30" s="3">
        <v>145.1</v>
      </c>
      <c r="H30" s="3">
        <v>149.35000000000002</v>
      </c>
      <c r="I30" s="3">
        <v>154.25</v>
      </c>
      <c r="J30" s="3">
        <v>159.05000000000001</v>
      </c>
      <c r="K30" s="3">
        <v>163.25</v>
      </c>
      <c r="L30" s="3">
        <v>168.25</v>
      </c>
      <c r="M30" s="3">
        <v>174.60000000000002</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244.9325</v>
      </c>
      <c r="AC30" s="3">
        <v>250.523</v>
      </c>
      <c r="AD30" s="3">
        <v>258.84749999999997</v>
      </c>
      <c r="AE30" s="3">
        <v>267.5505</v>
      </c>
      <c r="AF30" s="3">
        <v>273.27250000000004</v>
      </c>
      <c r="AG30" s="3">
        <v>278.47649999999999</v>
      </c>
      <c r="AH30" s="3">
        <v>291.70400000000001</v>
      </c>
      <c r="AI30" s="3">
        <v>317.40249999999997</v>
      </c>
      <c r="AJ30" s="3">
        <v>334.911</v>
      </c>
      <c r="AK30" s="3">
        <v>347.01800000000003</v>
      </c>
      <c r="AL30" s="8">
        <f>('Baseline QTR'!EM30+2*'Baseline QTR'!EN30+'Baseline QTR'!EO30+2*'Baseline QTR'!EP30)/6</f>
        <v>357.06721666666664</v>
      </c>
      <c r="AM30" s="8">
        <f>('Baseline QTR'!EQ30+2*'Baseline QTR'!ER30+'Baseline QTR'!ES30+2*'Baseline QTR'!ET30)/6</f>
        <v>370.01525000000009</v>
      </c>
      <c r="AN30" s="8">
        <f>('Baseline QTR'!EU30+2*'Baseline QTR'!EV30+'Baseline QTR'!EW30+2*'Baseline QTR'!EX30)/6</f>
        <v>381.58635000000004</v>
      </c>
      <c r="AO30" s="8">
        <f>('Baseline QTR'!EY30+2*'Baseline QTR'!EZ30+'Baseline QTR'!FA30+2*'Baseline QTR'!FB30)/6</f>
        <v>391.85156666666671</v>
      </c>
      <c r="AP30" s="8">
        <f>('Baseline QTR'!FC30+2*'Baseline QTR'!FD30+'Baseline QTR'!FE30+2*'Baseline QTR'!FF30)/6</f>
        <v>401.20018333333337</v>
      </c>
      <c r="AQ30" s="8">
        <f>('Baseline QTR'!FG30+2*'Baseline QTR'!FH30+'Baseline QTR'!FI30+2*'Baseline QTR'!FJ30)/6</f>
        <v>410.53021666666672</v>
      </c>
    </row>
    <row r="31" spans="1:43" x14ac:dyDescent="0.2">
      <c r="A31" t="str">
        <f>'Baseline QTR'!A31</f>
        <v>KSP_PHCL</v>
      </c>
      <c r="B31" t="str">
        <f>'Baseline QTR'!B31</f>
        <v>Seattle MSA S&amp;P CoreLogic Case-Shilller Home Price Index</v>
      </c>
      <c r="C31" s="3">
        <f ca="1">AVERAGE(OFFSET('Baseline QTR'!$C31,0,4*(COLUMNS('Baseline QTR'!$C31:C31)-1),1,4))</f>
        <v>65.511397543997504</v>
      </c>
      <c r="D31" s="3">
        <f ca="1">AVERAGE(OFFSET('Baseline QTR'!$C31,0,4*(COLUMNS('Baseline QTR'!$C31:D31)-1),1,4))</f>
        <v>65.974564618195501</v>
      </c>
      <c r="E31" s="3">
        <f ca="1">AVERAGE(OFFSET('Baseline QTR'!$C31,0,4*(COLUMNS('Baseline QTR'!$C31:E31)-1),1,4))</f>
        <v>67.139369051636749</v>
      </c>
      <c r="F31" s="3">
        <f ca="1">AVERAGE(OFFSET('Baseline QTR'!$C31,0,4*(COLUMNS('Baseline QTR'!$C31:F31)-1),1,4))</f>
        <v>68.530382777058662</v>
      </c>
      <c r="G31" s="3">
        <f ca="1">AVERAGE(OFFSET('Baseline QTR'!$C31,0,4*(COLUMNS('Baseline QTR'!$C31:G31)-1),1,4))</f>
        <v>71.232200216684248</v>
      </c>
      <c r="H31" s="3">
        <f ca="1">AVERAGE(OFFSET('Baseline QTR'!$C31,0,4*(COLUMNS('Baseline QTR'!$C31:H31)-1),1,4))</f>
        <v>72.245546334667011</v>
      </c>
      <c r="I31" s="3">
        <f ca="1">AVERAGE(OFFSET('Baseline QTR'!$C31,0,4*(COLUMNS('Baseline QTR'!$C31:I31)-1),1,4))</f>
        <v>74.108392708438686</v>
      </c>
      <c r="J31" s="3">
        <f ca="1">AVERAGE(OFFSET('Baseline QTR'!$C31,0,4*(COLUMNS('Baseline QTR'!$C31:J31)-1),1,4))</f>
        <v>79.765094376064425</v>
      </c>
      <c r="K31" s="3">
        <f ca="1">AVERAGE(OFFSET('Baseline QTR'!$C31,0,4*(COLUMNS('Baseline QTR'!$C31:K31)-1),1,4))</f>
        <v>88.658224146601498</v>
      </c>
      <c r="L31" s="3">
        <f ca="1">AVERAGE(OFFSET('Baseline QTR'!$C31,0,4*(COLUMNS('Baseline QTR'!$C31:L31)-1),1,4))</f>
        <v>96.529889576209086</v>
      </c>
      <c r="M31" s="3">
        <f ca="1">AVERAGE(OFFSET('Baseline QTR'!$C31,0,4*(COLUMNS('Baseline QTR'!$C31:M31)-1),1,4))</f>
        <v>104.42489300118865</v>
      </c>
      <c r="N31" s="3">
        <f ca="1">AVERAGE(OFFSET('Baseline QTR'!$C31,0,4*(COLUMNS('Baseline QTR'!$C31:N31)-1),1,4))</f>
        <v>109.94090560600974</v>
      </c>
      <c r="O31" s="3">
        <f ca="1">AVERAGE(OFFSET('Baseline QTR'!$C31,0,4*(COLUMNS('Baseline QTR'!$C31:O31)-1),1,4))</f>
        <v>114.4340911481784</v>
      </c>
      <c r="P31" s="3">
        <f ca="1">AVERAGE(OFFSET('Baseline QTR'!$C31,0,4*(COLUMNS('Baseline QTR'!$C31:P31)-1),1,4))</f>
        <v>120.24233302935733</v>
      </c>
      <c r="Q31" s="3">
        <f ca="1">AVERAGE(OFFSET('Baseline QTR'!$C31,0,4*(COLUMNS('Baseline QTR'!$C31:Q31)-1),1,4))</f>
        <v>131.7092958493474</v>
      </c>
      <c r="R31" s="3">
        <f ca="1">AVERAGE(OFFSET('Baseline QTR'!$C31,0,4*(COLUMNS('Baseline QTR'!$C31:R31)-1),1,4))</f>
        <v>152.41068476648493</v>
      </c>
      <c r="S31" s="3">
        <f ca="1">AVERAGE(OFFSET('Baseline QTR'!$C31,0,4*(COLUMNS('Baseline QTR'!$C31:S31)-1),1,4))</f>
        <v>176.86062211443942</v>
      </c>
      <c r="T31" s="3">
        <f ca="1">AVERAGE(OFFSET('Baseline QTR'!$C31,0,4*(COLUMNS('Baseline QTR'!$C31:T31)-1),1,4))</f>
        <v>188.65030090465891</v>
      </c>
      <c r="U31" s="3">
        <f ca="1">AVERAGE(OFFSET('Baseline QTR'!$C31,0,4*(COLUMNS('Baseline QTR'!$C31:U31)-1),1,4))</f>
        <v>174.81058549077241</v>
      </c>
      <c r="V31" s="3">
        <f ca="1">AVERAGE(OFFSET('Baseline QTR'!$C31,0,4*(COLUMNS('Baseline QTR'!$C31:V31)-1),1,4))</f>
        <v>149.74467637239826</v>
      </c>
      <c r="W31" s="3">
        <f ca="1">AVERAGE(OFFSET('Baseline QTR'!$C31,0,4*(COLUMNS('Baseline QTR'!$C31:W31)-1),1,4))</f>
        <v>144.40622125213275</v>
      </c>
      <c r="X31" s="3">
        <f ca="1">AVERAGE(OFFSET('Baseline QTR'!$C31,0,4*(COLUMNS('Baseline QTR'!$C31:X31)-1),1,4))</f>
        <v>134.91255301167675</v>
      </c>
      <c r="Y31" s="3">
        <f ca="1">AVERAGE(OFFSET('Baseline QTR'!$C31,0,4*(COLUMNS('Baseline QTR'!$C31:Y31)-1),1,4))</f>
        <v>137.76973664280885</v>
      </c>
      <c r="Z31" s="3">
        <f ca="1">AVERAGE(OFFSET('Baseline QTR'!$C31,0,4*(COLUMNS('Baseline QTR'!$C31:Z31)-1),1,4))</f>
        <v>153.96213904039701</v>
      </c>
      <c r="AA31" s="3">
        <f ca="1">AVERAGE(OFFSET('Baseline QTR'!$C31,0,4*(COLUMNS('Baseline QTR'!$C31:AA31)-1),1,4))</f>
        <v>167.12447504358431</v>
      </c>
      <c r="AB31" s="3">
        <f ca="1">AVERAGE(OFFSET('Baseline QTR'!$C31,0,4*(COLUMNS('Baseline QTR'!$C31:AB31)-1),1,4))</f>
        <v>180.33881868720533</v>
      </c>
      <c r="AC31" s="3">
        <f ca="1">AVERAGE(OFFSET('Baseline QTR'!$C31,0,4*(COLUMNS('Baseline QTR'!$C31:AC31)-1),1,4))</f>
        <v>199.81420573962131</v>
      </c>
      <c r="AD31" s="3">
        <f ca="1">AVERAGE(OFFSET('Baseline QTR'!$C31,0,4*(COLUMNS('Baseline QTR'!$C31:AD31)-1),1,4))</f>
        <v>225.30589692595299</v>
      </c>
      <c r="AE31" s="3">
        <f ca="1">AVERAGE(OFFSET('Baseline QTR'!$C31,0,4*(COLUMNS('Baseline QTR'!$C31:AE31)-1),1,4))</f>
        <v>248.74446576798468</v>
      </c>
      <c r="AF31" s="3">
        <f ca="1">AVERAGE(OFFSET('Baseline QTR'!$C31,0,4*(COLUMNS('Baseline QTR'!$C31:AF31)-1),1,4))</f>
        <v>252.36458762873667</v>
      </c>
      <c r="AG31" s="3">
        <f ca="1">AVERAGE(OFFSET('Baseline QTR'!$C31,0,4*(COLUMNS('Baseline QTR'!$C31:AG31)-1),1,4))</f>
        <v>274.1429807532208</v>
      </c>
      <c r="AH31" s="3">
        <f ca="1">AVERAGE(OFFSET('Baseline QTR'!$C31,0,4*(COLUMNS('Baseline QTR'!$C31:AH31)-1),1,4))</f>
        <v>333.92098690314356</v>
      </c>
      <c r="AI31" s="3">
        <f ca="1">AVERAGE(OFFSET('Baseline QTR'!$C31,0,4*(COLUMNS('Baseline QTR'!$C31:AI31)-1),1,4))</f>
        <v>382.59804422767291</v>
      </c>
      <c r="AJ31" s="3">
        <f ca="1">AVERAGE(OFFSET('Baseline QTR'!$C31,0,4*(COLUMNS('Baseline QTR'!$C31:AJ31)-1),1,4))</f>
        <v>365.49815238818616</v>
      </c>
      <c r="AK31" s="3">
        <f ca="1">AVERAGE(OFFSET('Baseline QTR'!$C31,0,4*(COLUMNS('Baseline QTR'!$C31:AK31)-1),1,4))</f>
        <v>387.6658119745702</v>
      </c>
      <c r="AL31" s="8">
        <f ca="1">AVERAGE(OFFSET('Baseline QTR'!$C31,0,4*(COLUMNS('Baseline QTR'!$C31:AL31)-1),1,4))</f>
        <v>389.13173396690695</v>
      </c>
      <c r="AM31" s="8">
        <f ca="1">AVERAGE(OFFSET('Baseline QTR'!$C31,0,4*(COLUMNS('Baseline QTR'!$C31:AM31)-1),1,4))</f>
        <v>380.24565000000001</v>
      </c>
      <c r="AN31" s="8">
        <f ca="1">AVERAGE(OFFSET('Baseline QTR'!$C31,0,4*(COLUMNS('Baseline QTR'!$C31:AN31)-1),1,4))</f>
        <v>379.37957499999999</v>
      </c>
      <c r="AO31" s="8">
        <f ca="1">AVERAGE(OFFSET('Baseline QTR'!$C31,0,4*(COLUMNS('Baseline QTR'!$C31:AO31)-1),1,4))</f>
        <v>386.59657499999997</v>
      </c>
      <c r="AP31" s="8">
        <f ca="1">AVERAGE(OFFSET('Baseline QTR'!$C31,0,4*(COLUMNS('Baseline QTR'!$C31:AP31)-1),1,4))</f>
        <v>397.94357500000001</v>
      </c>
      <c r="AQ31" s="8">
        <f ca="1">AVERAGE(OFFSET('Baseline QTR'!$C31,0,4*(COLUMNS('Baseline QTR'!$C31:AQ31)-1),1,4))</f>
        <v>412.61517500000002</v>
      </c>
    </row>
    <row r="32" spans="1:43" x14ac:dyDescent="0.2">
      <c r="A32" t="str">
        <f>'Baseline QTR'!A32</f>
        <v>KS_BP</v>
      </c>
      <c r="B32" t="str">
        <f>'Baseline QTR'!B32</f>
        <v>Housing permits (thous.)</v>
      </c>
      <c r="C32" s="3">
        <f ca="1">AVERAGE(OFFSET('Baseline QTR'!$C32,0,4*(COLUMNS('Baseline QTR'!$C32:C32)-1),1,4))</f>
        <v>23186.00048828125</v>
      </c>
      <c r="D32" s="3">
        <f ca="1">AVERAGE(OFFSET('Baseline QTR'!$C32,0,4*(COLUMNS('Baseline QTR'!$C32:D32)-1),1,4))</f>
        <v>10395</v>
      </c>
      <c r="E32" s="3">
        <f ca="1">AVERAGE(OFFSET('Baseline QTR'!$C32,0,4*(COLUMNS('Baseline QTR'!$C32:E32)-1),1,4))</f>
        <v>13371.998291015625</v>
      </c>
      <c r="F32" s="3">
        <f ca="1">AVERAGE(OFFSET('Baseline QTR'!$C32,0,4*(COLUMNS('Baseline QTR'!$C32:F32)-1),1,4))</f>
        <v>13166</v>
      </c>
      <c r="G32" s="3">
        <f ca="1">AVERAGE(OFFSET('Baseline QTR'!$C32,0,4*(COLUMNS('Baseline QTR'!$C32:G32)-1),1,4))</f>
        <v>14959</v>
      </c>
      <c r="H32" s="3">
        <f ca="1">AVERAGE(OFFSET('Baseline QTR'!$C32,0,4*(COLUMNS('Baseline QTR'!$C32:H32)-1),1,4))</f>
        <v>13964</v>
      </c>
      <c r="I32" s="3">
        <f ca="1">AVERAGE(OFFSET('Baseline QTR'!$C32,0,4*(COLUMNS('Baseline QTR'!$C32:I32)-1),1,4))</f>
        <v>16031</v>
      </c>
      <c r="J32" s="3">
        <f ca="1">AVERAGE(OFFSET('Baseline QTR'!$C32,0,4*(COLUMNS('Baseline QTR'!$C32:J32)-1),1,4))</f>
        <v>17877</v>
      </c>
      <c r="K32" s="3">
        <f ca="1">AVERAGE(OFFSET('Baseline QTR'!$C32,0,4*(COLUMNS('Baseline QTR'!$C32:K32)-1),1,4))</f>
        <v>21045</v>
      </c>
      <c r="L32" s="3">
        <f ca="1">AVERAGE(OFFSET('Baseline QTR'!$C32,0,4*(COLUMNS('Baseline QTR'!$C32:L32)-1),1,4))</f>
        <v>19646</v>
      </c>
      <c r="M32" s="3">
        <f ca="1">AVERAGE(OFFSET('Baseline QTR'!$C32,0,4*(COLUMNS('Baseline QTR'!$C32:M32)-1),1,4))</f>
        <v>18721</v>
      </c>
      <c r="N32" s="3">
        <f ca="1">AVERAGE(OFFSET('Baseline QTR'!$C32,0,4*(COLUMNS('Baseline QTR'!$C32:N32)-1),1,4))</f>
        <v>15548</v>
      </c>
      <c r="O32" s="3">
        <f ca="1">AVERAGE(OFFSET('Baseline QTR'!$C32,0,4*(COLUMNS('Baseline QTR'!$C32:O32)-1),1,4))</f>
        <v>14818</v>
      </c>
      <c r="P32" s="3">
        <f ca="1">AVERAGE(OFFSET('Baseline QTR'!$C32,0,4*(COLUMNS('Baseline QTR'!$C32:P32)-1),1,4))</f>
        <v>15596</v>
      </c>
      <c r="Q32" s="3">
        <f ca="1">AVERAGE(OFFSET('Baseline QTR'!$C32,0,4*(COLUMNS('Baseline QTR'!$C32:Q32)-1),1,4))</f>
        <v>17564</v>
      </c>
      <c r="R32" s="3">
        <f ca="1">AVERAGE(OFFSET('Baseline QTR'!$C32,0,4*(COLUMNS('Baseline QTR'!$C32:R32)-1),1,4))</f>
        <v>18779</v>
      </c>
      <c r="S32" s="3">
        <f ca="1">AVERAGE(OFFSET('Baseline QTR'!$C32,0,4*(COLUMNS('Baseline QTR'!$C32:S32)-1),1,4))</f>
        <v>19705</v>
      </c>
      <c r="T32" s="3">
        <f ca="1">AVERAGE(OFFSET('Baseline QTR'!$C32,0,4*(COLUMNS('Baseline QTR'!$C32:T32)-1),1,4))</f>
        <v>21137</v>
      </c>
      <c r="U32" s="3">
        <f ca="1">AVERAGE(OFFSET('Baseline QTR'!$C32,0,4*(COLUMNS('Baseline QTR'!$C32:U32)-1),1,4))</f>
        <v>12817</v>
      </c>
      <c r="V32" s="3">
        <f ca="1">AVERAGE(OFFSET('Baseline QTR'!$C32,0,4*(COLUMNS('Baseline QTR'!$C32:V32)-1),1,4))</f>
        <v>5382</v>
      </c>
      <c r="W32" s="3">
        <f ca="1">AVERAGE(OFFSET('Baseline QTR'!$C32,0,4*(COLUMNS('Baseline QTR'!$C32:W32)-1),1,4))</f>
        <v>8016</v>
      </c>
      <c r="X32" s="3">
        <f ca="1">AVERAGE(OFFSET('Baseline QTR'!$C32,0,4*(COLUMNS('Baseline QTR'!$C32:X32)-1),1,4))</f>
        <v>8694</v>
      </c>
      <c r="Y32" s="3">
        <f ca="1">AVERAGE(OFFSET('Baseline QTR'!$C32,0,4*(COLUMNS('Baseline QTR'!$C32:Y32)-1),1,4))</f>
        <v>14451</v>
      </c>
      <c r="Z32" s="3">
        <f ca="1">AVERAGE(OFFSET('Baseline QTR'!$C32,0,4*(COLUMNS('Baseline QTR'!$C32:Z32)-1),1,4))</f>
        <v>15450</v>
      </c>
      <c r="AA32" s="3">
        <f ca="1">AVERAGE(OFFSET('Baseline QTR'!$C32,0,4*(COLUMNS('Baseline QTR'!$C32:AA32)-1),1,4))</f>
        <v>17832</v>
      </c>
      <c r="AB32" s="3">
        <f ca="1">AVERAGE(OFFSET('Baseline QTR'!$C32,0,4*(COLUMNS('Baseline QTR'!$C32:AB32)-1),1,4))</f>
        <v>22128</v>
      </c>
      <c r="AC32" s="3">
        <f ca="1">AVERAGE(OFFSET('Baseline QTR'!$C32,0,4*(COLUMNS('Baseline QTR'!$C32:AC32)-1),1,4))</f>
        <v>21396</v>
      </c>
      <c r="AD32" s="3">
        <f ca="1">AVERAGE(OFFSET('Baseline QTR'!$C32,0,4*(COLUMNS('Baseline QTR'!$C32:AD32)-1),1,4))</f>
        <v>21774</v>
      </c>
      <c r="AE32" s="3">
        <f ca="1">AVERAGE(OFFSET('Baseline QTR'!$C32,0,4*(COLUMNS('Baseline QTR'!$C32:AE32)-1),1,4))</f>
        <v>19186</v>
      </c>
      <c r="AF32" s="3">
        <f ca="1">AVERAGE(OFFSET('Baseline QTR'!$C32,0,4*(COLUMNS('Baseline QTR'!$C32:AF32)-1),1,4))</f>
        <v>22482</v>
      </c>
      <c r="AG32" s="3">
        <f ca="1">AVERAGE(OFFSET('Baseline QTR'!$C32,0,4*(COLUMNS('Baseline QTR'!$C32:AG32)-1),1,4))</f>
        <v>18913</v>
      </c>
      <c r="AH32" s="3">
        <f ca="1">AVERAGE(OFFSET('Baseline QTR'!$C32,0,4*(COLUMNS('Baseline QTR'!$C32:AH32)-1),1,4))</f>
        <v>24130</v>
      </c>
      <c r="AI32" s="3">
        <f ca="1">AVERAGE(OFFSET('Baseline QTR'!$C32,0,4*(COLUMNS('Baseline QTR'!$C32:AI32)-1),1,4))</f>
        <v>21160</v>
      </c>
      <c r="AJ32" s="3">
        <f ca="1">AVERAGE(OFFSET('Baseline QTR'!$C32,0,4*(COLUMNS('Baseline QTR'!$C32:AJ32)-1),1,4))</f>
        <v>14481</v>
      </c>
      <c r="AK32" s="3">
        <f ca="1">AVERAGE(OFFSET('Baseline QTR'!$C32,0,4*(COLUMNS('Baseline QTR'!$C32:AK32)-1),1,4))</f>
        <v>14474</v>
      </c>
      <c r="AL32" s="8">
        <f ca="1">AVERAGE(OFFSET('Baseline QTR'!$C32,0,4*(COLUMNS('Baseline QTR'!$C32:AL32)-1),1,4))</f>
        <v>11985.9475</v>
      </c>
      <c r="AM32" s="8">
        <f ca="1">AVERAGE(OFFSET('Baseline QTR'!$C32,0,4*(COLUMNS('Baseline QTR'!$C32:AM32)-1),1,4))</f>
        <v>13612.047500000001</v>
      </c>
      <c r="AN32" s="8">
        <f ca="1">AVERAGE(OFFSET('Baseline QTR'!$C32,0,4*(COLUMNS('Baseline QTR'!$C32:AN32)-1),1,4))</f>
        <v>14302.98</v>
      </c>
      <c r="AO32" s="8">
        <f ca="1">AVERAGE(OFFSET('Baseline QTR'!$C32,0,4*(COLUMNS('Baseline QTR'!$C32:AO32)-1),1,4))</f>
        <v>15002.6775</v>
      </c>
      <c r="AP32" s="8">
        <f ca="1">AVERAGE(OFFSET('Baseline QTR'!$C32,0,4*(COLUMNS('Baseline QTR'!$C32:AP32)-1),1,4))</f>
        <v>15460.9725</v>
      </c>
      <c r="AQ32" s="8">
        <f ca="1">AVERAGE(OFFSET('Baseline QTR'!$C32,0,4*(COLUMNS('Baseline QTR'!$C32:AQ32)-1),1,4))</f>
        <v>15766.1525</v>
      </c>
    </row>
    <row r="33" spans="1:43" x14ac:dyDescent="0.2">
      <c r="A33" t="str">
        <f>'Baseline QTR'!A33</f>
        <v>KS_POP</v>
      </c>
      <c r="B33" t="str">
        <f>'Baseline QTR'!B33</f>
        <v>Population (thous.)</v>
      </c>
      <c r="C33" s="47">
        <f ca="1">AVERAGE(OFFSET('Baseline QTR'!$C33,0,4*(COLUMNS('Baseline QTR'!$C33:C33)-1),1,4))</f>
        <v>1999.2114712037874</v>
      </c>
      <c r="D33" s="47">
        <f ca="1">AVERAGE(OFFSET('Baseline QTR'!$C33,0,4*(COLUMNS('Baseline QTR'!$C33:D33)-1),1,4))</f>
        <v>2050.810950062104</v>
      </c>
      <c r="E33" s="47">
        <f ca="1">AVERAGE(OFFSET('Baseline QTR'!$C33,0,4*(COLUMNS('Baseline QTR'!$C33:E33)-1),1,4))</f>
        <v>2078.2645410477953</v>
      </c>
      <c r="F33" s="47">
        <f ca="1">AVERAGE(OFFSET('Baseline QTR'!$C33,0,4*(COLUMNS('Baseline QTR'!$C33:F33)-1),1,4))</f>
        <v>2110.0368544967146</v>
      </c>
      <c r="G33" s="47">
        <f ca="1">AVERAGE(OFFSET('Baseline QTR'!$C33,0,4*(COLUMNS('Baseline QTR'!$C33:G33)-1),1,4))</f>
        <v>2140.0514003403464</v>
      </c>
      <c r="H33" s="47">
        <f ca="1">AVERAGE(OFFSET('Baseline QTR'!$C33,0,4*(COLUMNS('Baseline QTR'!$C33:H33)-1),1,4))</f>
        <v>2166.6694816418994</v>
      </c>
      <c r="I33" s="47">
        <f ca="1">AVERAGE(OFFSET('Baseline QTR'!$C33,0,4*(COLUMNS('Baseline QTR'!$C33:I33)-1),1,4))</f>
        <v>2193.6384230920557</v>
      </c>
      <c r="J33" s="47">
        <f ca="1">AVERAGE(OFFSET('Baseline QTR'!$C33,0,4*(COLUMNS('Baseline QTR'!$C33:J33)-1),1,4))</f>
        <v>2229.3992791148762</v>
      </c>
      <c r="K33" s="47">
        <f ca="1">AVERAGE(OFFSET('Baseline QTR'!$C33,0,4*(COLUMNS('Baseline QTR'!$C33:K33)-1),1,4))</f>
        <v>2273.8134916984372</v>
      </c>
      <c r="L33" s="47">
        <f ca="1">AVERAGE(OFFSET('Baseline QTR'!$C33,0,4*(COLUMNS('Baseline QTR'!$C33:L33)-1),1,4))</f>
        <v>2317.7644259663739</v>
      </c>
      <c r="M33" s="47">
        <f ca="1">AVERAGE(OFFSET('Baseline QTR'!$C33,0,4*(COLUMNS('Baseline QTR'!$C33:M33)-1),1,4))</f>
        <v>2354.6442888110678</v>
      </c>
      <c r="N33" s="47">
        <f ca="1">AVERAGE(OFFSET('Baseline QTR'!$C33,0,4*(COLUMNS('Baseline QTR'!$C33:N33)-1),1,4))</f>
        <v>2386.2027937893554</v>
      </c>
      <c r="O33" s="47">
        <f ca="1">AVERAGE(OFFSET('Baseline QTR'!$C33,0,4*(COLUMNS('Baseline QTR'!$C33:O33)-1),1,4))</f>
        <v>2415.4315047815103</v>
      </c>
      <c r="P33" s="47">
        <f ca="1">AVERAGE(OFFSET('Baseline QTR'!$C33,0,4*(COLUMNS('Baseline QTR'!$C33:P33)-1),1,4))</f>
        <v>2435.8969214596027</v>
      </c>
      <c r="Q33" s="47">
        <f ca="1">AVERAGE(OFFSET('Baseline QTR'!$C33,0,4*(COLUMNS('Baseline QTR'!$C33:Q33)-1),1,4))</f>
        <v>2458.4435750050779</v>
      </c>
      <c r="R33" s="47">
        <f ca="1">AVERAGE(OFFSET('Baseline QTR'!$C33,0,4*(COLUMNS('Baseline QTR'!$C33:R33)-1),1,4))</f>
        <v>2492.5686066450844</v>
      </c>
      <c r="S33" s="47">
        <f ca="1">AVERAGE(OFFSET('Baseline QTR'!$C33,0,4*(COLUMNS('Baseline QTR'!$C33:S33)-1),1,4))</f>
        <v>2536.8597015395853</v>
      </c>
      <c r="T33" s="47">
        <f ca="1">AVERAGE(OFFSET('Baseline QTR'!$C33,0,4*(COLUMNS('Baseline QTR'!$C33:T33)-1),1,4))</f>
        <v>2572.3456653215744</v>
      </c>
      <c r="U33" s="47">
        <f ca="1">AVERAGE(OFFSET('Baseline QTR'!$C33,0,4*(COLUMNS('Baseline QTR'!$C33:U33)-1),1,4))</f>
        <v>2599.5382465491157</v>
      </c>
      <c r="V33" s="47">
        <f ca="1">AVERAGE(OFFSET('Baseline QTR'!$C33,0,4*(COLUMNS('Baseline QTR'!$C33:V33)-1),1,4))</f>
        <v>2626.2521297319618</v>
      </c>
      <c r="W33" s="47">
        <f ca="1">AVERAGE(OFFSET('Baseline QTR'!$C33,0,4*(COLUMNS('Baseline QTR'!$C33:W33)-1),1,4))</f>
        <v>2652.9422970230376</v>
      </c>
      <c r="X33" s="47">
        <f ca="1">AVERAGE(OFFSET('Baseline QTR'!$C33,0,4*(COLUMNS('Baseline QTR'!$C33:X33)-1),1,4))</f>
        <v>2670.3997915508889</v>
      </c>
      <c r="Y33" s="47">
        <f ca="1">AVERAGE(OFFSET('Baseline QTR'!$C33,0,4*(COLUMNS('Baseline QTR'!$C33:Y33)-1),1,4))</f>
        <v>2694.5035680234068</v>
      </c>
      <c r="Z33" s="47">
        <f ca="1">AVERAGE(OFFSET('Baseline QTR'!$C33,0,4*(COLUMNS('Baseline QTR'!$C33:Z33)-1),1,4))</f>
        <v>2736.6037019804835</v>
      </c>
      <c r="AA33" s="47">
        <f ca="1">AVERAGE(OFFSET('Baseline QTR'!$C33,0,4*(COLUMNS('Baseline QTR'!$C33:AA33)-1),1,4))</f>
        <v>2786.5319678046599</v>
      </c>
      <c r="AB33" s="47">
        <f ca="1">AVERAGE(OFFSET('Baseline QTR'!$C33,0,4*(COLUMNS('Baseline QTR'!$C33:AB33)-1),1,4))</f>
        <v>2849.5451924258778</v>
      </c>
      <c r="AC33" s="47">
        <f ca="1">AVERAGE(OFFSET('Baseline QTR'!$C33,0,4*(COLUMNS('Baseline QTR'!$C33:AC33)-1),1,4))</f>
        <v>2910.5142156168304</v>
      </c>
      <c r="AD33" s="47">
        <f ca="1">AVERAGE(OFFSET('Baseline QTR'!$C33,0,4*(COLUMNS('Baseline QTR'!$C33:AD33)-1),1,4))</f>
        <v>2955.6615544818014</v>
      </c>
      <c r="AE33" s="47">
        <f ca="1">AVERAGE(OFFSET('Baseline QTR'!$C33,0,4*(COLUMNS('Baseline QTR'!$C33:AE33)-1),1,4))</f>
        <v>3008.3445352059639</v>
      </c>
      <c r="AF33" s="47">
        <f ca="1">AVERAGE(OFFSET('Baseline QTR'!$C33,0,4*(COLUMNS('Baseline QTR'!$C33:AF33)-1),1,4))</f>
        <v>3064.3982578193431</v>
      </c>
      <c r="AG33" s="48">
        <f ca="1">AVERAGE(OFFSET('Baseline QTR'!$C33,0,4*(COLUMNS('Baseline QTR'!$C33:AG33)-1),1,4))</f>
        <v>3108.6840428916648</v>
      </c>
      <c r="AH33" s="48">
        <f ca="1">AVERAGE(OFFSET('Baseline QTR'!$C33,0,4*(COLUMNS('Baseline QTR'!$C33:AH33)-1),1,4))</f>
        <v>3138.6853831139983</v>
      </c>
      <c r="AI33" s="48">
        <f ca="1">AVERAGE(OFFSET('Baseline QTR'!$C33,0,4*(COLUMNS('Baseline QTR'!$C33:AI33)-1),1,4))</f>
        <v>3181.4080184023419</v>
      </c>
      <c r="AJ33" s="48">
        <f ca="1">AVERAGE(OFFSET('Baseline QTR'!$C33,0,4*(COLUMNS('Baseline QTR'!$C33:AJ33)-1),1,4))</f>
        <v>3221.786449526634</v>
      </c>
      <c r="AK33" s="48">
        <f ca="1">AVERAGE(OFFSET('Baseline QTR'!$C33,0,4*(COLUMNS('Baseline QTR'!$C33:AK33)-1),1,4))</f>
        <v>3260.0727459911222</v>
      </c>
      <c r="AL33" s="49">
        <f ca="1">AVERAGE(OFFSET('Baseline QTR'!$C33,0,4*(COLUMNS('Baseline QTR'!$C33:AL33)-1),1,4))</f>
        <v>3300.4587663420739</v>
      </c>
      <c r="AM33" s="49">
        <f ca="1">AVERAGE(OFFSET('Baseline QTR'!$C33,0,4*(COLUMNS('Baseline QTR'!$C33:AM33)-1),1,4))</f>
        <v>3340.5310353203249</v>
      </c>
      <c r="AN33" s="49">
        <f ca="1">AVERAGE(OFFSET('Baseline QTR'!$C33,0,4*(COLUMNS('Baseline QTR'!$C33:AN33)-1),1,4))</f>
        <v>3376.7602661762057</v>
      </c>
      <c r="AO33" s="49">
        <f ca="1">AVERAGE(OFFSET('Baseline QTR'!$C33,0,4*(COLUMNS('Baseline QTR'!$C33:AO33)-1),1,4))</f>
        <v>3411.936860691635</v>
      </c>
      <c r="AP33" s="49">
        <f ca="1">AVERAGE(OFFSET('Baseline QTR'!$C33,0,4*(COLUMNS('Baseline QTR'!$C33:AP33)-1),1,4))</f>
        <v>3446.6710367678706</v>
      </c>
      <c r="AQ33" s="49">
        <f ca="1">AVERAGE(OFFSET('Baseline QTR'!$C33,0,4*(COLUMNS('Baseline QTR'!$C33:AQ33)-1),1,4))</f>
        <v>3482.0541491966578</v>
      </c>
    </row>
    <row r="34" spans="1:43" s="23" customFormat="1" x14ac:dyDescent="0.2">
      <c r="A34"/>
    </row>
    <row r="35" spans="1:43"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x14ac:dyDescent="0.2">
      <c r="C37" s="20">
        <f t="shared" ref="C37:AQ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row>
    <row r="38" spans="1:43" x14ac:dyDescent="0.2">
      <c r="B38" t="str">
        <f t="shared" ref="B38:B53" si="1">B7</f>
        <v>Employment (thous.)</v>
      </c>
      <c r="C38" s="19"/>
      <c r="D38" s="19">
        <f t="shared" ref="D38:AQ38" ca="1" si="2">100*(D7/C7-1)</f>
        <v>0.43708788320291347</v>
      </c>
      <c r="E38" s="19">
        <f t="shared" ca="1" si="2"/>
        <v>1.2562062571035204</v>
      </c>
      <c r="F38" s="19">
        <f t="shared" ca="1" si="2"/>
        <v>1.0493590122290009</v>
      </c>
      <c r="G38" s="19">
        <f t="shared" ca="1" si="2"/>
        <v>1.0377310230419878</v>
      </c>
      <c r="H38" s="19">
        <f t="shared" ca="1" si="2"/>
        <v>1.8537940212792314</v>
      </c>
      <c r="I38" s="19">
        <f t="shared" ca="1" si="2"/>
        <v>3.757278795625596</v>
      </c>
      <c r="J38" s="19">
        <f t="shared" ca="1" si="2"/>
        <v>5.7860120045718721</v>
      </c>
      <c r="K38" s="19">
        <f t="shared" ca="1" si="2"/>
        <v>4.8122149257593838</v>
      </c>
      <c r="L38" s="19">
        <f t="shared" ca="1" si="2"/>
        <v>2.6252600260489256</v>
      </c>
      <c r="M38" s="19">
        <f t="shared" ca="1" si="2"/>
        <v>2.2645799249350507</v>
      </c>
      <c r="N38" s="19">
        <f t="shared" ca="1" si="2"/>
        <v>-1.2116150357896815</v>
      </c>
      <c r="O38" s="19">
        <f t="shared" ca="1" si="2"/>
        <v>-3.4502057025142974</v>
      </c>
      <c r="P38" s="19">
        <f t="shared" ca="1" si="2"/>
        <v>-0.75354883267763073</v>
      </c>
      <c r="Q38" s="19">
        <f t="shared" ca="1" si="2"/>
        <v>0.73379560592503612</v>
      </c>
      <c r="R38" s="19">
        <f t="shared" ca="1" si="2"/>
        <v>2.5474171164225234</v>
      </c>
      <c r="S38" s="19">
        <f t="shared" ca="1" si="2"/>
        <v>3.2269706174250512</v>
      </c>
      <c r="T38" s="19">
        <f t="shared" ca="1" si="2"/>
        <v>3.1115254632327005</v>
      </c>
      <c r="U38" s="19">
        <f t="shared" ca="1" si="2"/>
        <v>1.2403933092224317</v>
      </c>
      <c r="V38" s="19">
        <f t="shared" ca="1" si="2"/>
        <v>-5.074376936172575</v>
      </c>
      <c r="W38" s="19">
        <f t="shared" ca="1" si="2"/>
        <v>-1.4670947408034651</v>
      </c>
      <c r="X38" s="19">
        <f t="shared" ca="1" si="2"/>
        <v>1.874451718396597</v>
      </c>
      <c r="Y38" s="19">
        <f t="shared" ca="1" si="2"/>
        <v>2.6249194540448828</v>
      </c>
      <c r="Z38" s="19">
        <f t="shared" ca="1" si="2"/>
        <v>2.86715641785249</v>
      </c>
      <c r="AA38" s="19">
        <f t="shared" ca="1" si="2"/>
        <v>2.7594970424051457</v>
      </c>
      <c r="AB38" s="19">
        <f t="shared" ca="1" si="2"/>
        <v>3.1805688304254565</v>
      </c>
      <c r="AC38" s="19">
        <f t="shared" ca="1" si="2"/>
        <v>3.2400550563385533</v>
      </c>
      <c r="AD38" s="19">
        <f t="shared" ca="1" si="2"/>
        <v>2.4945759068880635</v>
      </c>
      <c r="AE38" s="19">
        <f t="shared" ca="1" si="2"/>
        <v>2.2587776783109081</v>
      </c>
      <c r="AF38" s="19">
        <f t="shared" ca="1" si="2"/>
        <v>2.3476948673799125</v>
      </c>
      <c r="AG38" s="19">
        <f t="shared" ca="1" si="2"/>
        <v>-5.7804451585463879</v>
      </c>
      <c r="AH38" s="19">
        <f t="shared" ca="1" si="2"/>
        <v>1.6491287905385565</v>
      </c>
      <c r="AI38" s="19">
        <f t="shared" ca="1" si="2"/>
        <v>4.4486988444041087</v>
      </c>
      <c r="AJ38" s="19">
        <f t="shared" ca="1" si="2"/>
        <v>0.85647338932925976</v>
      </c>
      <c r="AK38" s="19">
        <f t="shared" ca="1" si="2"/>
        <v>0.68010960444040425</v>
      </c>
      <c r="AL38" s="18">
        <f t="shared" ca="1" si="2"/>
        <v>-0.61647289797022164</v>
      </c>
      <c r="AM38" s="18">
        <f t="shared" ca="1" si="2"/>
        <v>0.65592522789448271</v>
      </c>
      <c r="AN38" s="18">
        <f t="shared" ca="1" si="2"/>
        <v>0.88141688584078004</v>
      </c>
      <c r="AO38" s="18">
        <f t="shared" ca="1" si="2"/>
        <v>0.82804885672196349</v>
      </c>
      <c r="AP38" s="18">
        <f t="shared" ca="1" si="2"/>
        <v>1.1774250958612287</v>
      </c>
      <c r="AQ38" s="18">
        <f t="shared" ca="1" si="2"/>
        <v>1.3275852135040012</v>
      </c>
    </row>
    <row r="39" spans="1:43" x14ac:dyDescent="0.2">
      <c r="B39" t="str">
        <f t="shared" si="1"/>
        <v xml:space="preserve"> Goods producing</v>
      </c>
      <c r="C39" s="19"/>
      <c r="D39" s="19">
        <f t="shared" ref="D39:AQ39" ca="1" si="3">100*(D8/C8-1)</f>
        <v>-2.3484484002886719</v>
      </c>
      <c r="E39" s="19">
        <f t="shared" ca="1" si="3"/>
        <v>-0.92378752886835835</v>
      </c>
      <c r="F39" s="19">
        <f t="shared" ca="1" si="3"/>
        <v>-4.9417249417249458</v>
      </c>
      <c r="G39" s="19">
        <f t="shared" ca="1" si="3"/>
        <v>-4.3877717835540171</v>
      </c>
      <c r="H39" s="19">
        <f t="shared" ca="1" si="3"/>
        <v>-2.2740484902370017</v>
      </c>
      <c r="I39" s="19">
        <f t="shared" ca="1" si="3"/>
        <v>4.4264819091609064</v>
      </c>
      <c r="J39" s="19">
        <f t="shared" ca="1" si="3"/>
        <v>11.480079080521399</v>
      </c>
      <c r="K39" s="19">
        <f t="shared" ca="1" si="3"/>
        <v>5.7531034897352118</v>
      </c>
      <c r="L39" s="19">
        <f t="shared" ca="1" si="3"/>
        <v>-2.9531307733849044</v>
      </c>
      <c r="M39" s="19">
        <f t="shared" ca="1" si="3"/>
        <v>-3.107427366447979</v>
      </c>
      <c r="N39" s="19">
        <f t="shared" ca="1" si="3"/>
        <v>-3.3400840310733537</v>
      </c>
      <c r="O39" s="19">
        <f t="shared" ca="1" si="3"/>
        <v>-9.5127900431546735</v>
      </c>
      <c r="P39" s="19">
        <f t="shared" ca="1" si="3"/>
        <v>-6.8841581421067115</v>
      </c>
      <c r="Q39" s="19">
        <f t="shared" ca="1" si="3"/>
        <v>-0.56042161520190037</v>
      </c>
      <c r="R39" s="19">
        <f t="shared" ca="1" si="3"/>
        <v>5.2849624902026493</v>
      </c>
      <c r="S39" s="19">
        <f t="shared" ca="1" si="3"/>
        <v>7.5117870183274871</v>
      </c>
      <c r="T39" s="19">
        <f t="shared" ca="1" si="3"/>
        <v>5.7306779213927905</v>
      </c>
      <c r="U39" s="19">
        <f t="shared" ca="1" si="3"/>
        <v>-0.95740036175387955</v>
      </c>
      <c r="V39" s="19">
        <f t="shared" ca="1" si="3"/>
        <v>-12.607449856733544</v>
      </c>
      <c r="W39" s="19">
        <f t="shared" ca="1" si="3"/>
        <v>-6.2871554674833181</v>
      </c>
      <c r="X39" s="19">
        <f t="shared" ca="1" si="3"/>
        <v>2.5336409073433375</v>
      </c>
      <c r="Y39" s="19">
        <f t="shared" ca="1" si="3"/>
        <v>5.2307923056732486</v>
      </c>
      <c r="Z39" s="19">
        <f t="shared" ca="1" si="3"/>
        <v>3.9303021664766291</v>
      </c>
      <c r="AA39" s="19">
        <f t="shared" ca="1" si="3"/>
        <v>2.3519731203071936</v>
      </c>
      <c r="AB39" s="19">
        <f t="shared" ca="1" si="3"/>
        <v>3.7048202860683999</v>
      </c>
      <c r="AC39" s="19">
        <f t="shared" ca="1" si="3"/>
        <v>1.4341548499628543</v>
      </c>
      <c r="AD39" s="19">
        <f t="shared" ca="1" si="3"/>
        <v>-0.98398242206158004</v>
      </c>
      <c r="AE39" s="19">
        <f t="shared" ca="1" si="3"/>
        <v>1.9682253811024619</v>
      </c>
      <c r="AF39" s="19">
        <f t="shared" ca="1" si="3"/>
        <v>2.561029458146713</v>
      </c>
      <c r="AG39" s="19">
        <f t="shared" ca="1" si="3"/>
        <v>-6.759333292330405</v>
      </c>
      <c r="AH39" s="19">
        <f t="shared" ca="1" si="3"/>
        <v>-3.4795514511873349</v>
      </c>
      <c r="AI39" s="19">
        <f t="shared" ca="1" si="3"/>
        <v>2.2791730736374305</v>
      </c>
      <c r="AJ39" s="19">
        <f t="shared" ca="1" si="3"/>
        <v>1.1325671522117053</v>
      </c>
      <c r="AK39" s="19">
        <f t="shared" ca="1" si="3"/>
        <v>-1.4171979782630295</v>
      </c>
      <c r="AL39" s="18">
        <f t="shared" ca="1" si="3"/>
        <v>-0.31738489377387546</v>
      </c>
      <c r="AM39" s="18">
        <f t="shared" ca="1" si="3"/>
        <v>0.98479572220471212</v>
      </c>
      <c r="AN39" s="18">
        <f t="shared" ca="1" si="3"/>
        <v>1.3529953626196578</v>
      </c>
      <c r="AO39" s="18">
        <f t="shared" ca="1" si="3"/>
        <v>1.3691443983102403</v>
      </c>
      <c r="AP39" s="18">
        <f t="shared" ca="1" si="3"/>
        <v>1.3644741571753549</v>
      </c>
      <c r="AQ39" s="18">
        <f t="shared" ca="1" si="3"/>
        <v>1.2761428818971243</v>
      </c>
    </row>
    <row r="40" spans="1:43" x14ac:dyDescent="0.2">
      <c r="B40" t="str">
        <f t="shared" si="1"/>
        <v xml:space="preserve">   Mining, Logging and Construction</v>
      </c>
      <c r="C40" s="19"/>
      <c r="D40" s="19">
        <f t="shared" ref="D40:AQ40" ca="1" si="4">100*(D9/C9-1)</f>
        <v>-3.8292367399741067</v>
      </c>
      <c r="E40" s="19">
        <f t="shared" ca="1" si="4"/>
        <v>2.3944040893193463</v>
      </c>
      <c r="F40" s="19">
        <f t="shared" ca="1" si="4"/>
        <v>-4.8476090383604902</v>
      </c>
      <c r="G40" s="19">
        <f t="shared" ca="1" si="4"/>
        <v>-1.5325141515946439</v>
      </c>
      <c r="H40" s="19">
        <f t="shared" ca="1" si="4"/>
        <v>0.85530005608525084</v>
      </c>
      <c r="I40" s="19">
        <f t="shared" ca="1" si="4"/>
        <v>3.6285277352982037</v>
      </c>
      <c r="J40" s="19">
        <f t="shared" ca="1" si="4"/>
        <v>9.9543869063589909</v>
      </c>
      <c r="K40" s="19">
        <f t="shared" ca="1" si="4"/>
        <v>7.9917032698877399</v>
      </c>
      <c r="L40" s="19">
        <f t="shared" ca="1" si="4"/>
        <v>8.5527059089368418</v>
      </c>
      <c r="M40" s="19">
        <f t="shared" ca="1" si="4"/>
        <v>6.6507077435470574</v>
      </c>
      <c r="N40" s="19">
        <f t="shared" ca="1" si="4"/>
        <v>-2.5373279984385766</v>
      </c>
      <c r="O40" s="19">
        <f t="shared" ca="1" si="4"/>
        <v>-6.9990988284770017</v>
      </c>
      <c r="P40" s="19">
        <f t="shared" ca="1" si="4"/>
        <v>-2.2825150732127653</v>
      </c>
      <c r="Q40" s="19">
        <f t="shared" ca="1" si="4"/>
        <v>2.9969149405024487</v>
      </c>
      <c r="R40" s="19">
        <f t="shared" ca="1" si="4"/>
        <v>7.2635857937526804</v>
      </c>
      <c r="S40" s="19">
        <f t="shared" ca="1" si="4"/>
        <v>10.13264186695919</v>
      </c>
      <c r="T40" s="19">
        <f t="shared" ca="1" si="4"/>
        <v>8.9649551752241319</v>
      </c>
      <c r="U40" s="19">
        <f t="shared" ca="1" si="4"/>
        <v>-3.0831878999418194</v>
      </c>
      <c r="V40" s="19">
        <f t="shared" ca="1" si="4"/>
        <v>-22.22603327045104</v>
      </c>
      <c r="W40" s="19">
        <f t="shared" ca="1" si="4"/>
        <v>-12.601984564498359</v>
      </c>
      <c r="X40" s="19">
        <f t="shared" ca="1" si="4"/>
        <v>-3.4943862747571441</v>
      </c>
      <c r="Y40" s="19">
        <f t="shared" ca="1" si="4"/>
        <v>4.4836601307189472</v>
      </c>
      <c r="Z40" s="19">
        <f t="shared" ca="1" si="4"/>
        <v>8.92030526710872</v>
      </c>
      <c r="AA40" s="19">
        <f t="shared" ca="1" si="4"/>
        <v>8.4194808178267966</v>
      </c>
      <c r="AB40" s="19">
        <f t="shared" ca="1" si="4"/>
        <v>10.509587880072058</v>
      </c>
      <c r="AC40" s="19">
        <f t="shared" ca="1" si="4"/>
        <v>7.1901064135748927</v>
      </c>
      <c r="AD40" s="19">
        <f t="shared" ca="1" si="4"/>
        <v>4.6865217780162949</v>
      </c>
      <c r="AE40" s="19">
        <f t="shared" ca="1" si="4"/>
        <v>5.3994019649722169</v>
      </c>
      <c r="AF40" s="19">
        <f t="shared" ca="1" si="4"/>
        <v>1.5481883764286497</v>
      </c>
      <c r="AG40" s="19">
        <f t="shared" ca="1" si="4"/>
        <v>-3.6478288633461031</v>
      </c>
      <c r="AH40" s="19">
        <f t="shared" ca="1" si="4"/>
        <v>4.1835804821472866</v>
      </c>
      <c r="AI40" s="19">
        <f t="shared" ca="1" si="4"/>
        <v>1.3438295165394409</v>
      </c>
      <c r="AJ40" s="19">
        <f t="shared" ca="1" si="4"/>
        <v>-1.5143193409180133</v>
      </c>
      <c r="AK40" s="19">
        <f t="shared" ca="1" si="4"/>
        <v>-4.6128107074569824</v>
      </c>
      <c r="AL40" s="18">
        <f t="shared" ca="1" si="4"/>
        <v>-1.8771586068654478</v>
      </c>
      <c r="AM40" s="18">
        <f t="shared" ca="1" si="4"/>
        <v>-0.7695981693542242</v>
      </c>
      <c r="AN40" s="18">
        <f t="shared" ca="1" si="4"/>
        <v>0.2739359761828597</v>
      </c>
      <c r="AO40" s="18">
        <f t="shared" ca="1" si="4"/>
        <v>0.9250884651821778</v>
      </c>
      <c r="AP40" s="18">
        <f t="shared" ca="1" si="4"/>
        <v>1.5966566347196398</v>
      </c>
      <c r="AQ40" s="18">
        <f t="shared" ca="1" si="4"/>
        <v>1.7018180609527533</v>
      </c>
    </row>
    <row r="41" spans="1:43" x14ac:dyDescent="0.2">
      <c r="B41" t="str">
        <f t="shared" si="1"/>
        <v xml:space="preserve">   Manufacturing</v>
      </c>
      <c r="C41" s="19"/>
      <c r="D41" s="19">
        <f t="shared" ref="D41:AQ41" ca="1" si="5">100*(D10/C10-1)</f>
        <v>-1.9000235054454251</v>
      </c>
      <c r="E41" s="19">
        <f t="shared" ca="1" si="5"/>
        <v>-1.9088694540952744</v>
      </c>
      <c r="F41" s="19">
        <f t="shared" ca="1" si="5"/>
        <v>-4.97089117778774</v>
      </c>
      <c r="G41" s="19">
        <f t="shared" ca="1" si="5"/>
        <v>-5.2737554622568572</v>
      </c>
      <c r="H41" s="19">
        <f t="shared" ca="1" si="5"/>
        <v>-3.2834335850934093</v>
      </c>
      <c r="I41" s="19">
        <f t="shared" ca="1" si="5"/>
        <v>4.6948795884966144</v>
      </c>
      <c r="J41" s="19">
        <f t="shared" ca="1" si="5"/>
        <v>11.988029836080226</v>
      </c>
      <c r="K41" s="19">
        <f t="shared" ca="1" si="5"/>
        <v>5.0213376939337362</v>
      </c>
      <c r="L41" s="19">
        <f t="shared" ca="1" si="5"/>
        <v>-6.8205985113170442</v>
      </c>
      <c r="M41" s="19">
        <f t="shared" ca="1" si="5"/>
        <v>-6.9285947179654528</v>
      </c>
      <c r="N41" s="19">
        <f t="shared" ca="1" si="5"/>
        <v>-3.7002977754422628</v>
      </c>
      <c r="O41" s="19">
        <f t="shared" ca="1" si="5"/>
        <v>-10.654358601245962</v>
      </c>
      <c r="P41" s="19">
        <f t="shared" ca="1" si="5"/>
        <v>-9.059446254071668</v>
      </c>
      <c r="Q41" s="19">
        <f t="shared" ca="1" si="5"/>
        <v>-2.3673606447280116</v>
      </c>
      <c r="R41" s="19">
        <f t="shared" ca="1" si="5"/>
        <v>4.2247062195471363</v>
      </c>
      <c r="S41" s="19">
        <f t="shared" ca="1" si="5"/>
        <v>6.0664393356066437</v>
      </c>
      <c r="T41" s="19">
        <f t="shared" ca="1" si="5"/>
        <v>3.8786621726730752</v>
      </c>
      <c r="U41" s="19">
        <f t="shared" ca="1" si="5"/>
        <v>0.31947286976488076</v>
      </c>
      <c r="V41" s="19">
        <f t="shared" ca="1" si="5"/>
        <v>-7.0259242673035738</v>
      </c>
      <c r="W41" s="19">
        <f t="shared" ca="1" si="5"/>
        <v>-3.2218356970832307</v>
      </c>
      <c r="X41" s="19">
        <f t="shared" ca="1" si="5"/>
        <v>5.1761322789360298</v>
      </c>
      <c r="Y41" s="19">
        <f t="shared" ca="1" si="5"/>
        <v>5.531310794468669</v>
      </c>
      <c r="Z41" s="19">
        <f t="shared" ca="1" si="5"/>
        <v>1.9431019879428302</v>
      </c>
      <c r="AA41" s="19">
        <f t="shared" ca="1" si="5"/>
        <v>-0.22970529299644049</v>
      </c>
      <c r="AB41" s="19">
        <f t="shared" ca="1" si="5"/>
        <v>0.55844028607816565</v>
      </c>
      <c r="AC41" s="19">
        <f t="shared" ca="1" si="5"/>
        <v>-1.4906469212782603</v>
      </c>
      <c r="AD41" s="19">
        <f t="shared" ca="1" si="5"/>
        <v>-4.1192760360003966</v>
      </c>
      <c r="AE41" s="19">
        <f t="shared" ca="1" si="5"/>
        <v>-0.10315127133941893</v>
      </c>
      <c r="AF41" s="19">
        <f t="shared" ca="1" si="5"/>
        <v>3.2061541638700897</v>
      </c>
      <c r="AG41" s="19">
        <f t="shared" ca="1" si="5"/>
        <v>-8.7093546773386663</v>
      </c>
      <c r="AH41" s="19">
        <f t="shared" ca="1" si="5"/>
        <v>-8.5484136117047527</v>
      </c>
      <c r="AI41" s="19">
        <f t="shared" ca="1" si="5"/>
        <v>2.9840014380730029</v>
      </c>
      <c r="AJ41" s="19">
        <f t="shared" ca="1" si="5"/>
        <v>3.0953627741897805</v>
      </c>
      <c r="AK41" s="19">
        <f t="shared" ca="1" si="5"/>
        <v>0.84654890230826396</v>
      </c>
      <c r="AL41" s="18">
        <f t="shared" ca="1" si="5"/>
        <v>0.72772399126979082</v>
      </c>
      <c r="AM41" s="18">
        <f t="shared" ca="1" si="5"/>
        <v>2.129930617954745</v>
      </c>
      <c r="AN41" s="18">
        <f t="shared" ca="1" si="5"/>
        <v>2.0373178611458931</v>
      </c>
      <c r="AO41" s="18">
        <f t="shared" ca="1" si="5"/>
        <v>1.6459052534873342</v>
      </c>
      <c r="AP41" s="18">
        <f t="shared" ca="1" si="5"/>
        <v>1.2207777208341541</v>
      </c>
      <c r="AQ41" s="18">
        <f t="shared" ca="1" si="5"/>
        <v>1.0117376679557921</v>
      </c>
    </row>
    <row r="42" spans="1:43" x14ac:dyDescent="0.2">
      <c r="B42" t="str">
        <f t="shared" si="1"/>
        <v xml:space="preserve">      Aerospace</v>
      </c>
      <c r="C42" s="19"/>
      <c r="D42" s="19">
        <f t="shared" ref="D42:AQ42" ca="1" si="6">100*(D11/C11-1)</f>
        <v>0.31894377688770348</v>
      </c>
      <c r="E42" s="19">
        <f t="shared" ca="1" si="6"/>
        <v>-3.0388170055452801</v>
      </c>
      <c r="F42" s="19">
        <f t="shared" ca="1" si="6"/>
        <v>-8.6548726551776589</v>
      </c>
      <c r="G42" s="19">
        <f t="shared" ca="1" si="6"/>
        <v>-10.743801652892582</v>
      </c>
      <c r="H42" s="19">
        <f t="shared" ca="1" si="6"/>
        <v>-11.672278338944997</v>
      </c>
      <c r="I42" s="19">
        <f t="shared" ca="1" si="6"/>
        <v>6.1096992799660965</v>
      </c>
      <c r="J42" s="19">
        <f t="shared" ca="1" si="6"/>
        <v>21.484881748328522</v>
      </c>
      <c r="K42" s="19">
        <f t="shared" ca="1" si="6"/>
        <v>6.2920979135863142</v>
      </c>
      <c r="L42" s="19">
        <f t="shared" ca="1" si="6"/>
        <v>-12.32612055641421</v>
      </c>
      <c r="M42" s="19">
        <f t="shared" ca="1" si="6"/>
        <v>-12.72807404142794</v>
      </c>
      <c r="N42" s="19">
        <f t="shared" ca="1" si="6"/>
        <v>1.2321987678012292</v>
      </c>
      <c r="O42" s="19">
        <f t="shared" ca="1" si="6"/>
        <v>-13.069939139978059</v>
      </c>
      <c r="P42" s="19">
        <f t="shared" ca="1" si="6"/>
        <v>-13.864340640422357</v>
      </c>
      <c r="Q42" s="19">
        <f t="shared" ca="1" si="6"/>
        <v>-5.9560293137908227</v>
      </c>
      <c r="R42" s="19">
        <f t="shared" ca="1" si="6"/>
        <v>6.3190705582317985</v>
      </c>
      <c r="S42" s="19">
        <f t="shared" ca="1" si="6"/>
        <v>11.500533049040506</v>
      </c>
      <c r="T42" s="19">
        <f t="shared" ca="1" si="6"/>
        <v>8.8801242978367334</v>
      </c>
      <c r="U42" s="19">
        <f t="shared" ca="1" si="6"/>
        <v>3.5455543358946295</v>
      </c>
      <c r="V42" s="19">
        <f t="shared" ca="1" si="6"/>
        <v>0.25442595144704594</v>
      </c>
      <c r="W42" s="19">
        <f t="shared" ca="1" si="6"/>
        <v>-2.5906735751295429</v>
      </c>
      <c r="X42" s="19">
        <f t="shared" ca="1" si="6"/>
        <v>6.936604429005655</v>
      </c>
      <c r="Y42" s="19">
        <f t="shared" ca="1" si="6"/>
        <v>8.6082631204953852</v>
      </c>
      <c r="Z42" s="19">
        <f t="shared" ca="1" si="6"/>
        <v>1.8880269184035958</v>
      </c>
      <c r="AA42" s="19">
        <f t="shared" ca="1" si="6"/>
        <v>-2.2291532886891119</v>
      </c>
      <c r="AB42" s="19">
        <f t="shared" ca="1" si="6"/>
        <v>-0.75999249390129586</v>
      </c>
      <c r="AC42" s="19">
        <f t="shared" ca="1" si="6"/>
        <v>-3.5927011439916834</v>
      </c>
      <c r="AD42" s="19">
        <f t="shared" ca="1" si="6"/>
        <v>-7.9925468274982698</v>
      </c>
      <c r="AE42" s="19">
        <f t="shared" ca="1" si="6"/>
        <v>-0.53293540822852981</v>
      </c>
      <c r="AF42" s="19">
        <f t="shared" ca="1" si="6"/>
        <v>5.3471924560651418</v>
      </c>
      <c r="AG42" s="19">
        <f t="shared" ca="1" si="6"/>
        <v>-9.3174651612246926</v>
      </c>
      <c r="AH42" s="19">
        <f t="shared" ca="1" si="6"/>
        <v>-15.367358384744822</v>
      </c>
      <c r="AI42" s="19">
        <f t="shared" ca="1" si="6"/>
        <v>6.1895294897282849</v>
      </c>
      <c r="AJ42" s="19">
        <f t="shared" ca="1" si="6"/>
        <v>9.2486270594108753</v>
      </c>
      <c r="AK42" s="19">
        <f t="shared" ca="1" si="6"/>
        <v>3.5416428653033405</v>
      </c>
      <c r="AL42" s="18">
        <f t="shared" ca="1" si="6"/>
        <v>0.74432417521792527</v>
      </c>
      <c r="AM42" s="18">
        <f t="shared" ca="1" si="6"/>
        <v>0.80232228435503927</v>
      </c>
      <c r="AN42" s="18">
        <f t="shared" ca="1" si="6"/>
        <v>1.8255359048648501</v>
      </c>
      <c r="AO42" s="18">
        <f t="shared" ca="1" si="6"/>
        <v>1.8477515183454418</v>
      </c>
      <c r="AP42" s="18">
        <f t="shared" ca="1" si="6"/>
        <v>1.4409772794619746</v>
      </c>
      <c r="AQ42" s="18">
        <f t="shared" ca="1" si="6"/>
        <v>0.87713661343729044</v>
      </c>
    </row>
    <row r="43" spans="1:43" x14ac:dyDescent="0.2">
      <c r="B43" t="str">
        <f t="shared" si="1"/>
        <v xml:space="preserve"> Services providing</v>
      </c>
      <c r="C43" s="19"/>
      <c r="D43" s="19">
        <f t="shared" ref="D43:AQ43" ca="1" si="7">100*(D12/C12-1)</f>
        <v>1.3643916795130995</v>
      </c>
      <c r="E43" s="19">
        <f t="shared" ca="1" si="7"/>
        <v>1.9553431232162355</v>
      </c>
      <c r="F43" s="19">
        <f t="shared" ca="1" si="7"/>
        <v>2.9164769810443358</v>
      </c>
      <c r="G43" s="19">
        <f t="shared" ca="1" si="7"/>
        <v>2.5994804803674221</v>
      </c>
      <c r="H43" s="19">
        <f t="shared" ca="1" si="7"/>
        <v>2.961087566734566</v>
      </c>
      <c r="I43" s="19">
        <f t="shared" ca="1" si="7"/>
        <v>3.5868926070454776</v>
      </c>
      <c r="J43" s="19">
        <f t="shared" ca="1" si="7"/>
        <v>4.3244916916090448</v>
      </c>
      <c r="K43" s="19">
        <f t="shared" ca="1" si="7"/>
        <v>4.554148529217783</v>
      </c>
      <c r="L43" s="19">
        <f t="shared" ca="1" si="7"/>
        <v>4.172843400094628</v>
      </c>
      <c r="M43" s="19">
        <f t="shared" ca="1" si="7"/>
        <v>3.6529611238948823</v>
      </c>
      <c r="N43" s="19">
        <f t="shared" ca="1" si="7"/>
        <v>-0.69739590179498379</v>
      </c>
      <c r="O43" s="19">
        <f t="shared" ca="1" si="7"/>
        <v>-2.0245177706036732</v>
      </c>
      <c r="P43" s="19">
        <f t="shared" ca="1" si="7"/>
        <v>0.57794790962995002</v>
      </c>
      <c r="Q43" s="19">
        <f t="shared" ca="1" si="7"/>
        <v>0.99402985074630301</v>
      </c>
      <c r="R43" s="19">
        <f t="shared" ca="1" si="7"/>
        <v>2.0054384772263401</v>
      </c>
      <c r="S43" s="19">
        <f t="shared" ca="1" si="7"/>
        <v>2.351390116338048</v>
      </c>
      <c r="T43" s="19">
        <f t="shared" ca="1" si="7"/>
        <v>2.5493304645698212</v>
      </c>
      <c r="U43" s="19">
        <f t="shared" ca="1" si="7"/>
        <v>1.7267795767940575</v>
      </c>
      <c r="V43" s="19">
        <f t="shared" ca="1" si="7"/>
        <v>-3.4512469809221402</v>
      </c>
      <c r="W43" s="19">
        <f t="shared" ca="1" si="7"/>
        <v>-0.52702218412047364</v>
      </c>
      <c r="X43" s="19">
        <f t="shared" ca="1" si="7"/>
        <v>1.7533325327248717</v>
      </c>
      <c r="Y43" s="19">
        <f t="shared" ca="1" si="7"/>
        <v>2.1424455536965148</v>
      </c>
      <c r="Z43" s="19">
        <f t="shared" ca="1" si="7"/>
        <v>2.6643648004784914</v>
      </c>
      <c r="AA43" s="19">
        <f t="shared" ca="1" si="7"/>
        <v>2.8381894377247141</v>
      </c>
      <c r="AB43" s="19">
        <f t="shared" ca="1" si="7"/>
        <v>3.0798151080896341</v>
      </c>
      <c r="AC43" s="19">
        <f t="shared" ca="1" si="7"/>
        <v>3.5892279443910269</v>
      </c>
      <c r="AD43" s="19">
        <f t="shared" ca="1" si="7"/>
        <v>3.1531667319808054</v>
      </c>
      <c r="AE43" s="19">
        <f t="shared" ca="1" si="7"/>
        <v>2.3115812852508855</v>
      </c>
      <c r="AF43" s="19">
        <f t="shared" ca="1" si="7"/>
        <v>2.3090545558411835</v>
      </c>
      <c r="AG43" s="19">
        <f t="shared" ca="1" si="7"/>
        <v>-5.6027069885868812</v>
      </c>
      <c r="AH43" s="19">
        <f t="shared" ca="1" si="7"/>
        <v>2.5689408368725575</v>
      </c>
      <c r="AI43" s="19">
        <f t="shared" ca="1" si="7"/>
        <v>4.8148511254260562</v>
      </c>
      <c r="AJ43" s="19">
        <f t="shared" ca="1" si="7"/>
        <v>0.81100412654744325</v>
      </c>
      <c r="AK43" s="19">
        <f t="shared" ca="1" si="7"/>
        <v>1.0266122342051487</v>
      </c>
      <c r="AL43" s="18">
        <f t="shared" ca="1" si="7"/>
        <v>-0.66467140271738723</v>
      </c>
      <c r="AM43" s="18">
        <f t="shared" ca="1" si="7"/>
        <v>0.60270403763085234</v>
      </c>
      <c r="AN43" s="18">
        <f t="shared" ca="1" si="7"/>
        <v>0.80483664218007345</v>
      </c>
      <c r="AO43" s="18">
        <f t="shared" ca="1" si="7"/>
        <v>0.73970477770646248</v>
      </c>
      <c r="AP43" s="18">
        <f t="shared" ca="1" si="7"/>
        <v>1.1466692516937549</v>
      </c>
      <c r="AQ43" s="18">
        <f t="shared" ca="1" si="7"/>
        <v>1.3360854705658731</v>
      </c>
    </row>
    <row r="44" spans="1:43" x14ac:dyDescent="0.2">
      <c r="B44" t="str">
        <f t="shared" si="1"/>
        <v xml:space="preserve">   Wholesale and retail trade</v>
      </c>
      <c r="C44" s="19"/>
      <c r="D44" s="19">
        <f t="shared" ref="D44:AQ44" ca="1" si="8">100*(D13/C13-1)</f>
        <v>-1.2538743307973998</v>
      </c>
      <c r="E44" s="19">
        <f t="shared" ca="1" si="8"/>
        <v>0.41850953535929047</v>
      </c>
      <c r="F44" s="19">
        <f t="shared" ca="1" si="8"/>
        <v>1.0798010892730581</v>
      </c>
      <c r="G44" s="19">
        <f t="shared" ca="1" si="8"/>
        <v>1.0823220728107374</v>
      </c>
      <c r="H44" s="19">
        <f t="shared" ca="1" si="8"/>
        <v>2.8274775192361323</v>
      </c>
      <c r="I44" s="19">
        <f t="shared" ca="1" si="8"/>
        <v>4.0073927154706146</v>
      </c>
      <c r="J44" s="19">
        <f t="shared" ca="1" si="8"/>
        <v>3.3675724873228452</v>
      </c>
      <c r="K44" s="19">
        <f t="shared" ca="1" si="8"/>
        <v>3.8825995807127978</v>
      </c>
      <c r="L44" s="19">
        <f t="shared" ca="1" si="8"/>
        <v>4.0967064901517469</v>
      </c>
      <c r="M44" s="19">
        <f t="shared" ca="1" si="8"/>
        <v>2.9739056259935781</v>
      </c>
      <c r="N44" s="19">
        <f t="shared" ca="1" si="8"/>
        <v>-2.4775962045334832</v>
      </c>
      <c r="O44" s="19">
        <f t="shared" ca="1" si="8"/>
        <v>-5.119691119691117</v>
      </c>
      <c r="P44" s="19">
        <f t="shared" ca="1" si="8"/>
        <v>0.38658745015056617</v>
      </c>
      <c r="Q44" s="19">
        <f t="shared" ca="1" si="8"/>
        <v>0.27564960071342348</v>
      </c>
      <c r="R44" s="19">
        <f t="shared" ca="1" si="8"/>
        <v>1.6048833730848644</v>
      </c>
      <c r="S44" s="19">
        <f t="shared" ca="1" si="8"/>
        <v>1.2890904750537002</v>
      </c>
      <c r="T44" s="19">
        <f t="shared" ca="1" si="8"/>
        <v>1.7990415586455866</v>
      </c>
      <c r="U44" s="19">
        <f t="shared" ca="1" si="8"/>
        <v>0.63281370581882435</v>
      </c>
      <c r="V44" s="19">
        <f t="shared" ca="1" si="8"/>
        <v>-6.6411042944785281</v>
      </c>
      <c r="W44" s="19">
        <f t="shared" ca="1" si="8"/>
        <v>-2.8092656481025102</v>
      </c>
      <c r="X44" s="19">
        <f t="shared" ca="1" si="8"/>
        <v>1.1916835699797179</v>
      </c>
      <c r="Y44" s="19">
        <f t="shared" ca="1" si="8"/>
        <v>1.7247139396976419</v>
      </c>
      <c r="Z44" s="19">
        <f t="shared" ca="1" si="8"/>
        <v>2.8038917853770551</v>
      </c>
      <c r="AA44" s="19">
        <f t="shared" ca="1" si="8"/>
        <v>2.0485584218512765</v>
      </c>
      <c r="AB44" s="19">
        <f t="shared" ca="1" si="8"/>
        <v>2.0974369008021965</v>
      </c>
      <c r="AC44" s="19">
        <f t="shared" ca="1" si="8"/>
        <v>1.0195086428270494</v>
      </c>
      <c r="AD44" s="19">
        <f t="shared" ca="1" si="8"/>
        <v>1.0699244982357525</v>
      </c>
      <c r="AE44" s="19">
        <f t="shared" ca="1" si="8"/>
        <v>3.7538946657145189E-3</v>
      </c>
      <c r="AF44" s="19">
        <f t="shared" ca="1" si="8"/>
        <v>-0.79204204204204043</v>
      </c>
      <c r="AG44" s="19">
        <f t="shared" ca="1" si="8"/>
        <v>-6.0690907715010063</v>
      </c>
      <c r="AH44" s="19">
        <f t="shared" ca="1" si="8"/>
        <v>4.5558912386707062</v>
      </c>
      <c r="AI44" s="19">
        <f t="shared" ca="1" si="8"/>
        <v>-2.0611804592387206</v>
      </c>
      <c r="AJ44" s="19">
        <f t="shared" ca="1" si="8"/>
        <v>0.28716415561935715</v>
      </c>
      <c r="AK44" s="19">
        <f t="shared" ca="1" si="8"/>
        <v>-1.0826076723934985</v>
      </c>
      <c r="AL44" s="18">
        <f t="shared" ca="1" si="8"/>
        <v>-0.79801332381631562</v>
      </c>
      <c r="AM44" s="18">
        <f t="shared" ca="1" si="8"/>
        <v>0.90136383384942231</v>
      </c>
      <c r="AN44" s="18">
        <f t="shared" ca="1" si="8"/>
        <v>1.5819786897752319</v>
      </c>
      <c r="AO44" s="18">
        <f t="shared" ca="1" si="8"/>
        <v>0.1983926417003401</v>
      </c>
      <c r="AP44" s="18">
        <f t="shared" ca="1" si="8"/>
        <v>0.50414816463375534</v>
      </c>
      <c r="AQ44" s="18">
        <f t="shared" ca="1" si="8"/>
        <v>0.42483582297636602</v>
      </c>
    </row>
    <row r="45" spans="1:43" x14ac:dyDescent="0.2">
      <c r="B45" t="str">
        <f t="shared" si="1"/>
        <v xml:space="preserve">   Transportation and public utilities</v>
      </c>
      <c r="C45" s="19"/>
      <c r="D45" s="19">
        <f t="shared" ref="D45:AQ45" ca="1" si="9">100*(D14/C14-1)</f>
        <v>2.1933387489846412</v>
      </c>
      <c r="E45" s="19">
        <f t="shared" ca="1" si="9"/>
        <v>-2.9411764705882804</v>
      </c>
      <c r="F45" s="19">
        <f t="shared" ca="1" si="9"/>
        <v>-2.0475020475019812</v>
      </c>
      <c r="G45" s="19">
        <f t="shared" ca="1" si="9"/>
        <v>1.0869565217389576</v>
      </c>
      <c r="H45" s="19">
        <f t="shared" ca="1" si="9"/>
        <v>0.57899090157176314</v>
      </c>
      <c r="I45" s="19">
        <f t="shared" ca="1" si="9"/>
        <v>3.6842105263156233</v>
      </c>
      <c r="J45" s="19">
        <f t="shared" ca="1" si="9"/>
        <v>2.1414974619288207</v>
      </c>
      <c r="K45" s="19">
        <f t="shared" ca="1" si="9"/>
        <v>5.7307035253922445</v>
      </c>
      <c r="L45" s="19">
        <f t="shared" ca="1" si="9"/>
        <v>0.85193889541728129</v>
      </c>
      <c r="M45" s="19">
        <f t="shared" ca="1" si="9"/>
        <v>-1.1360326245267838</v>
      </c>
      <c r="N45" s="19">
        <f t="shared" ca="1" si="9"/>
        <v>-3.1968179139656772</v>
      </c>
      <c r="O45" s="19">
        <f t="shared" ca="1" si="9"/>
        <v>-5.5851468574039664</v>
      </c>
      <c r="P45" s="19">
        <f t="shared" ca="1" si="9"/>
        <v>-1.9664732430689558</v>
      </c>
      <c r="Q45" s="19">
        <f t="shared" ca="1" si="9"/>
        <v>-4.9325879644601667E-2</v>
      </c>
      <c r="R45" s="19">
        <f t="shared" ca="1" si="9"/>
        <v>-1.1021549596974656</v>
      </c>
      <c r="S45" s="19">
        <f t="shared" ca="1" si="9"/>
        <v>1.0978043912176938</v>
      </c>
      <c r="T45" s="19">
        <f t="shared" ca="1" si="9"/>
        <v>2.385653175386504</v>
      </c>
      <c r="U45" s="19">
        <f t="shared" ca="1" si="9"/>
        <v>-1.028442873212243</v>
      </c>
      <c r="V45" s="19">
        <f t="shared" ca="1" si="9"/>
        <v>-6.8355252476050783</v>
      </c>
      <c r="W45" s="19">
        <f t="shared" ca="1" si="9"/>
        <v>-2.4921575461835821</v>
      </c>
      <c r="X45" s="19">
        <f t="shared" ca="1" si="9"/>
        <v>2.8954423592493894</v>
      </c>
      <c r="Y45" s="19">
        <f t="shared" ca="1" si="9"/>
        <v>1.5112037519543042</v>
      </c>
      <c r="Z45" s="19">
        <f t="shared" ca="1" si="9"/>
        <v>2.0876112251879464</v>
      </c>
      <c r="AA45" s="19">
        <f t="shared" ca="1" si="9"/>
        <v>7.2410325176001322</v>
      </c>
      <c r="AB45" s="19">
        <f t="shared" ca="1" si="9"/>
        <v>5.5017192872772736</v>
      </c>
      <c r="AC45" s="19">
        <f t="shared" ca="1" si="9"/>
        <v>5.4666666666665087</v>
      </c>
      <c r="AD45" s="19">
        <f t="shared" ca="1" si="9"/>
        <v>5.8294704312401358</v>
      </c>
      <c r="AE45" s="19">
        <f t="shared" ca="1" si="9"/>
        <v>3.4377488717814986</v>
      </c>
      <c r="AF45" s="19">
        <f t="shared" ca="1" si="9"/>
        <v>3.4774797895546605</v>
      </c>
      <c r="AG45" s="19">
        <f t="shared" ca="1" si="9"/>
        <v>-3.4722222222221544</v>
      </c>
      <c r="AH45" s="19">
        <f t="shared" ca="1" si="9"/>
        <v>1.1819116135661334</v>
      </c>
      <c r="AI45" s="19">
        <f t="shared" ca="1" si="9"/>
        <v>9.5606907059423207</v>
      </c>
      <c r="AJ45" s="19">
        <f t="shared" ca="1" si="9"/>
        <v>0.79962915749214325</v>
      </c>
      <c r="AK45" s="19">
        <f t="shared" ca="1" si="9"/>
        <v>1.0232237295930924</v>
      </c>
      <c r="AL45" s="18">
        <f t="shared" ca="1" si="9"/>
        <v>-0.50492432001828513</v>
      </c>
      <c r="AM45" s="18">
        <f t="shared" ca="1" si="9"/>
        <v>1.8555807270997482</v>
      </c>
      <c r="AN45" s="18">
        <f t="shared" ca="1" si="9"/>
        <v>1.6942738980400884</v>
      </c>
      <c r="AO45" s="18">
        <f t="shared" ca="1" si="9"/>
        <v>1.4878830993621861</v>
      </c>
      <c r="AP45" s="18">
        <f t="shared" ca="1" si="9"/>
        <v>1.2515170197546777</v>
      </c>
      <c r="AQ45" s="18">
        <f t="shared" ca="1" si="9"/>
        <v>1.1128752308878553</v>
      </c>
    </row>
    <row r="46" spans="1:43" x14ac:dyDescent="0.2">
      <c r="B46" t="str">
        <f t="shared" si="1"/>
        <v xml:space="preserve">   Information</v>
      </c>
      <c r="C46" s="19"/>
      <c r="D46" s="19">
        <f t="shared" ref="D46:AQ46" ca="1" si="10">100*(D15/C15-1)</f>
        <v>4.6755975833989938</v>
      </c>
      <c r="E46" s="19">
        <f t="shared" ca="1" si="10"/>
        <v>6.1229611041405452</v>
      </c>
      <c r="F46" s="19">
        <f t="shared" ca="1" si="10"/>
        <v>7.9451406951998038</v>
      </c>
      <c r="G46" s="19">
        <f t="shared" ca="1" si="10"/>
        <v>6.4841182913471851</v>
      </c>
      <c r="H46" s="19">
        <f t="shared" ca="1" si="10"/>
        <v>13.351162312281438</v>
      </c>
      <c r="I46" s="19">
        <f t="shared" ca="1" si="10"/>
        <v>8.8747731397459173</v>
      </c>
      <c r="J46" s="19">
        <f t="shared" ca="1" si="10"/>
        <v>7.3178863143857464</v>
      </c>
      <c r="K46" s="19">
        <f t="shared" ca="1" si="10"/>
        <v>6.7878223050636954</v>
      </c>
      <c r="L46" s="19">
        <f t="shared" ca="1" si="10"/>
        <v>12.465454545454534</v>
      </c>
      <c r="M46" s="19">
        <f t="shared" ca="1" si="10"/>
        <v>17.459906880496632</v>
      </c>
      <c r="N46" s="19">
        <f t="shared" ca="1" si="10"/>
        <v>1.618586214490203</v>
      </c>
      <c r="O46" s="19">
        <f t="shared" ca="1" si="10"/>
        <v>-5.1034781666485891</v>
      </c>
      <c r="P46" s="19">
        <f t="shared" ca="1" si="10"/>
        <v>-1.7469741950216999</v>
      </c>
      <c r="Q46" s="19">
        <f t="shared" ca="1" si="10"/>
        <v>1.3829169087739679</v>
      </c>
      <c r="R46" s="19">
        <f t="shared" ca="1" si="10"/>
        <v>2.1779000458505227</v>
      </c>
      <c r="S46" s="19">
        <f t="shared" ca="1" si="10"/>
        <v>4.6892528606686135</v>
      </c>
      <c r="T46" s="19">
        <f t="shared" ca="1" si="10"/>
        <v>4.9507072438919719</v>
      </c>
      <c r="U46" s="19">
        <f t="shared" ca="1" si="10"/>
        <v>4.5538084541556056</v>
      </c>
      <c r="V46" s="19">
        <f t="shared" ca="1" si="10"/>
        <v>-0.18554687499999778</v>
      </c>
      <c r="W46" s="19">
        <f t="shared" ca="1" si="10"/>
        <v>-0.46962136777222163</v>
      </c>
      <c r="X46" s="19">
        <f t="shared" ca="1" si="10"/>
        <v>1.327042170451187</v>
      </c>
      <c r="Y46" s="19">
        <f t="shared" ca="1" si="10"/>
        <v>1.1350407450523736</v>
      </c>
      <c r="Z46" s="19">
        <f t="shared" ca="1" si="10"/>
        <v>1.467625899280578</v>
      </c>
      <c r="AA46" s="19">
        <f t="shared" ca="1" si="10"/>
        <v>3.9421440726035151</v>
      </c>
      <c r="AB46" s="19">
        <f t="shared" ca="1" si="10"/>
        <v>3.3015006821282444</v>
      </c>
      <c r="AC46" s="19">
        <f t="shared" ca="1" si="10"/>
        <v>7.9327346363796458</v>
      </c>
      <c r="AD46" s="19">
        <f t="shared" ca="1" si="10"/>
        <v>6.2892568725018361</v>
      </c>
      <c r="AE46" s="19">
        <f t="shared" ca="1" si="10"/>
        <v>7.0759785111281559</v>
      </c>
      <c r="AF46" s="19">
        <f t="shared" ca="1" si="10"/>
        <v>8.5149082568807479</v>
      </c>
      <c r="AG46" s="19">
        <f t="shared" ca="1" si="10"/>
        <v>4.2602377807133607</v>
      </c>
      <c r="AH46" s="19">
        <f t="shared" ca="1" si="10"/>
        <v>4.5612923661704219</v>
      </c>
      <c r="AI46" s="19">
        <f t="shared" ca="1" si="10"/>
        <v>5.2832475007573265</v>
      </c>
      <c r="AJ46" s="19">
        <f t="shared" ca="1" si="10"/>
        <v>-4.2757668182079716</v>
      </c>
      <c r="AK46" s="19">
        <f t="shared" ca="1" si="10"/>
        <v>-3.9256943609474515</v>
      </c>
      <c r="AL46" s="18">
        <f t="shared" ca="1" si="10"/>
        <v>-1.4004380201489308</v>
      </c>
      <c r="AM46" s="18">
        <f t="shared" ca="1" si="10"/>
        <v>0.18504561344543369</v>
      </c>
      <c r="AN46" s="18">
        <f t="shared" ca="1" si="10"/>
        <v>-0.47201526077521594</v>
      </c>
      <c r="AO46" s="18">
        <f t="shared" ca="1" si="10"/>
        <v>-0.45086380716707897</v>
      </c>
      <c r="AP46" s="18">
        <f t="shared" ca="1" si="10"/>
        <v>0.47605648768898057</v>
      </c>
      <c r="AQ46" s="18">
        <f t="shared" ca="1" si="10"/>
        <v>1.2923769783145245</v>
      </c>
    </row>
    <row r="47" spans="1:43" x14ac:dyDescent="0.2">
      <c r="B47" t="str">
        <f t="shared" si="1"/>
        <v xml:space="preserve">   Financial activities</v>
      </c>
      <c r="C47" s="19"/>
      <c r="D47" s="19">
        <f t="shared" ref="D47:AQ47" ca="1" si="11">100*(D16/C16-1)</f>
        <v>-2.3554351666443818E-2</v>
      </c>
      <c r="E47" s="19">
        <f t="shared" ca="1" si="11"/>
        <v>1.9436918364942768</v>
      </c>
      <c r="F47" s="19">
        <f t="shared" ca="1" si="11"/>
        <v>3.6399352900392978</v>
      </c>
      <c r="G47" s="19">
        <f t="shared" ca="1" si="11"/>
        <v>1.5163340394692693</v>
      </c>
      <c r="H47" s="19">
        <f t="shared" ca="1" si="11"/>
        <v>-2.5919824272377823</v>
      </c>
      <c r="I47" s="19">
        <f t="shared" ca="1" si="11"/>
        <v>2.7173300259330402</v>
      </c>
      <c r="J47" s="19">
        <f t="shared" ca="1" si="11"/>
        <v>2.8759604829857066</v>
      </c>
      <c r="K47" s="19">
        <f t="shared" ca="1" si="11"/>
        <v>7.2023047375159965</v>
      </c>
      <c r="L47" s="19">
        <f t="shared" ca="1" si="11"/>
        <v>5.7330546431770602</v>
      </c>
      <c r="M47" s="19">
        <f t="shared" ca="1" si="11"/>
        <v>2.8240609997198796E-2</v>
      </c>
      <c r="N47" s="19">
        <f t="shared" ca="1" si="11"/>
        <v>2.3150762281196835</v>
      </c>
      <c r="O47" s="19">
        <f t="shared" ca="1" si="11"/>
        <v>-0.62545989698307158</v>
      </c>
      <c r="P47" s="19">
        <f t="shared" ca="1" si="11"/>
        <v>2.8045168456127589</v>
      </c>
      <c r="Q47" s="19">
        <f t="shared" ca="1" si="11"/>
        <v>-0.84631313586029933</v>
      </c>
      <c r="R47" s="19">
        <f t="shared" ca="1" si="11"/>
        <v>0.69009352583311312</v>
      </c>
      <c r="S47" s="19">
        <f t="shared" ca="1" si="11"/>
        <v>1.6412661195779554</v>
      </c>
      <c r="T47" s="19">
        <f t="shared" ca="1" si="11"/>
        <v>-0.54121195989709214</v>
      </c>
      <c r="U47" s="19">
        <f t="shared" ca="1" si="11"/>
        <v>-1.9536128456735136</v>
      </c>
      <c r="V47" s="19">
        <f t="shared" ca="1" si="11"/>
        <v>-7.9974524611045261</v>
      </c>
      <c r="W47" s="19">
        <f t="shared" ca="1" si="11"/>
        <v>-4.9545094936708782</v>
      </c>
      <c r="X47" s="19">
        <f t="shared" ca="1" si="11"/>
        <v>-1.9664967225054619</v>
      </c>
      <c r="Y47" s="19">
        <f t="shared" ca="1" si="11"/>
        <v>-0.82784971343662361</v>
      </c>
      <c r="Z47" s="19">
        <f t="shared" ca="1" si="11"/>
        <v>3.0714897260273766</v>
      </c>
      <c r="AA47" s="19">
        <f t="shared" ca="1" si="11"/>
        <v>0.91371612501300881</v>
      </c>
      <c r="AB47" s="19">
        <f t="shared" ca="1" si="11"/>
        <v>1.3067187982302775</v>
      </c>
      <c r="AC47" s="19">
        <f t="shared" ca="1" si="11"/>
        <v>1.4422100345317768</v>
      </c>
      <c r="AD47" s="19">
        <f t="shared" ca="1" si="11"/>
        <v>1.2715258309971889</v>
      </c>
      <c r="AE47" s="19">
        <f t="shared" ca="1" si="11"/>
        <v>2.8077113198220482</v>
      </c>
      <c r="AF47" s="19">
        <f t="shared" ca="1" si="11"/>
        <v>1.9424944706221803</v>
      </c>
      <c r="AG47" s="19">
        <f t="shared" ca="1" si="11"/>
        <v>-2.43373266672956</v>
      </c>
      <c r="AH47" s="19">
        <f t="shared" ca="1" si="11"/>
        <v>1.1795417190370472</v>
      </c>
      <c r="AI47" s="19">
        <f t="shared" ca="1" si="11"/>
        <v>2.2933588150979345</v>
      </c>
      <c r="AJ47" s="19">
        <f t="shared" ca="1" si="11"/>
        <v>-1.8215787015413487</v>
      </c>
      <c r="AK47" s="19">
        <f t="shared" ca="1" si="11"/>
        <v>-1.5984776403425216</v>
      </c>
      <c r="AL47" s="18">
        <f t="shared" ca="1" si="11"/>
        <v>-1.57430284277702</v>
      </c>
      <c r="AM47" s="18">
        <f t="shared" ca="1" si="11"/>
        <v>0.46843629612176585</v>
      </c>
      <c r="AN47" s="18">
        <f t="shared" ca="1" si="11"/>
        <v>0.74543638900377296</v>
      </c>
      <c r="AO47" s="18">
        <f t="shared" ca="1" si="11"/>
        <v>0.42272117738815229</v>
      </c>
      <c r="AP47" s="18">
        <f t="shared" ca="1" si="11"/>
        <v>6.4212045769229675E-2</v>
      </c>
      <c r="AQ47" s="18">
        <f t="shared" ca="1" si="11"/>
        <v>-3.5768303684724501E-2</v>
      </c>
    </row>
    <row r="48" spans="1:43" x14ac:dyDescent="0.2">
      <c r="B48" t="str">
        <f t="shared" si="1"/>
        <v xml:space="preserve">   Professional and business services</v>
      </c>
      <c r="C48" s="19"/>
      <c r="D48" s="19">
        <f t="shared" ref="D48:AQ48" ca="1" si="12">100*(D17/C17-1)</f>
        <v>-0.12720091049071014</v>
      </c>
      <c r="E48" s="19">
        <f t="shared" ca="1" si="12"/>
        <v>1.2669258613754897</v>
      </c>
      <c r="F48" s="19">
        <f t="shared" ca="1" si="12"/>
        <v>4.8189580988945657</v>
      </c>
      <c r="G48" s="19">
        <f t="shared" ca="1" si="12"/>
        <v>6.4919482159772723</v>
      </c>
      <c r="H48" s="19">
        <f t="shared" ca="1" si="12"/>
        <v>3.8842436102710209</v>
      </c>
      <c r="I48" s="19">
        <f t="shared" ca="1" si="12"/>
        <v>6.7473455873958255</v>
      </c>
      <c r="J48" s="19">
        <f t="shared" ca="1" si="12"/>
        <v>8.7326203208555988</v>
      </c>
      <c r="K48" s="19">
        <f t="shared" ca="1" si="12"/>
        <v>5.7000934441548301</v>
      </c>
      <c r="L48" s="19">
        <f t="shared" ca="1" si="12"/>
        <v>5.9557044481667765</v>
      </c>
      <c r="M48" s="19">
        <f t="shared" ca="1" si="12"/>
        <v>6.6089935007904499</v>
      </c>
      <c r="N48" s="19">
        <f t="shared" ca="1" si="12"/>
        <v>-5.7791325122543924</v>
      </c>
      <c r="O48" s="19">
        <f t="shared" ca="1" si="12"/>
        <v>-5.5827577161843163</v>
      </c>
      <c r="P48" s="19">
        <f t="shared" ca="1" si="12"/>
        <v>-1.2640644533963075</v>
      </c>
      <c r="Q48" s="19">
        <f t="shared" ca="1" si="12"/>
        <v>3.3155130369536767</v>
      </c>
      <c r="R48" s="19">
        <f t="shared" ca="1" si="12"/>
        <v>5.4967999636875486</v>
      </c>
      <c r="S48" s="19">
        <f t="shared" ca="1" si="12"/>
        <v>6.0321831167713391</v>
      </c>
      <c r="T48" s="19">
        <f t="shared" ca="1" si="12"/>
        <v>5.1087485797760346</v>
      </c>
      <c r="U48" s="19">
        <f t="shared" ca="1" si="12"/>
        <v>1.976605026444811</v>
      </c>
      <c r="V48" s="19">
        <f t="shared" ca="1" si="12"/>
        <v>-8.5860306643952278</v>
      </c>
      <c r="W48" s="19">
        <f t="shared" ca="1" si="12"/>
        <v>0.18221725266076572</v>
      </c>
      <c r="X48" s="19">
        <f t="shared" ca="1" si="12"/>
        <v>5.1548096399487431</v>
      </c>
      <c r="Y48" s="19">
        <f t="shared" ca="1" si="12"/>
        <v>5.6647535183583786</v>
      </c>
      <c r="Z48" s="19">
        <f t="shared" ca="1" si="12"/>
        <v>5.1787640909259913</v>
      </c>
      <c r="AA48" s="19">
        <f t="shared" ca="1" si="12"/>
        <v>4.5346821831558914</v>
      </c>
      <c r="AB48" s="19">
        <f t="shared" ca="1" si="12"/>
        <v>5.2075931377524975</v>
      </c>
      <c r="AC48" s="19">
        <f t="shared" ca="1" si="12"/>
        <v>5.1395857455293958</v>
      </c>
      <c r="AD48" s="19">
        <f t="shared" ca="1" si="12"/>
        <v>5.5276843071275783</v>
      </c>
      <c r="AE48" s="19">
        <f t="shared" ca="1" si="12"/>
        <v>3.5655274371684476</v>
      </c>
      <c r="AF48" s="19">
        <f t="shared" ca="1" si="12"/>
        <v>4.3412545133932223</v>
      </c>
      <c r="AG48" s="19">
        <f t="shared" ca="1" si="12"/>
        <v>1.3600515049090767</v>
      </c>
      <c r="AH48" s="19">
        <f t="shared" ca="1" si="12"/>
        <v>3.3928807727934274</v>
      </c>
      <c r="AI48" s="19">
        <f t="shared" ca="1" si="12"/>
        <v>8.9077738244554219</v>
      </c>
      <c r="AJ48" s="19">
        <f t="shared" ca="1" si="12"/>
        <v>-2.2445765858932432</v>
      </c>
      <c r="AK48" s="19">
        <f t="shared" ca="1" si="12"/>
        <v>-0.29092133102520679</v>
      </c>
      <c r="AL48" s="18">
        <f t="shared" ca="1" si="12"/>
        <v>-3.0861903498830334</v>
      </c>
      <c r="AM48" s="18">
        <f t="shared" ca="1" si="12"/>
        <v>-0.11596589754665487</v>
      </c>
      <c r="AN48" s="18">
        <f t="shared" ca="1" si="12"/>
        <v>1.5409177412467834</v>
      </c>
      <c r="AO48" s="18">
        <f t="shared" ca="1" si="12"/>
        <v>2.2444483630199574</v>
      </c>
      <c r="AP48" s="18">
        <f t="shared" ca="1" si="12"/>
        <v>2.73377916546369</v>
      </c>
      <c r="AQ48" s="18">
        <f t="shared" ca="1" si="12"/>
        <v>3.1131826674966279</v>
      </c>
    </row>
    <row r="49" spans="2:43" x14ac:dyDescent="0.2">
      <c r="B49" t="str">
        <f t="shared" si="1"/>
        <v xml:space="preserve">   Other services</v>
      </c>
      <c r="C49" s="19"/>
      <c r="D49" s="19">
        <f t="shared" ref="D49:AQ49" ca="1" si="13">100*(D18/C18-1)</f>
        <v>3.3702455464612369</v>
      </c>
      <c r="E49" s="19">
        <f t="shared" ca="1" si="13"/>
        <v>3.4350256171402194</v>
      </c>
      <c r="F49" s="19">
        <f t="shared" ca="1" si="13"/>
        <v>4.3566362715298901</v>
      </c>
      <c r="G49" s="19">
        <f t="shared" ca="1" si="13"/>
        <v>2.1898597626752947</v>
      </c>
      <c r="H49" s="19">
        <f t="shared" ca="1" si="13"/>
        <v>3.3199619972553718</v>
      </c>
      <c r="I49" s="19">
        <f t="shared" ca="1" si="13"/>
        <v>1.3435504469987203</v>
      </c>
      <c r="J49" s="19">
        <f t="shared" ca="1" si="13"/>
        <v>5.0357898981752136</v>
      </c>
      <c r="K49" s="19">
        <f t="shared" ca="1" si="13"/>
        <v>4.4824110956471763</v>
      </c>
      <c r="L49" s="19">
        <f t="shared" ca="1" si="13"/>
        <v>1.5065913370998274</v>
      </c>
      <c r="M49" s="19">
        <f t="shared" ca="1" si="13"/>
        <v>3.3259423503325891</v>
      </c>
      <c r="N49" s="19">
        <f t="shared" ca="1" si="13"/>
        <v>1.3094508189541942</v>
      </c>
      <c r="O49" s="19">
        <f t="shared" ca="1" si="13"/>
        <v>2.4207841611550762</v>
      </c>
      <c r="P49" s="19">
        <f t="shared" ca="1" si="13"/>
        <v>1.7220276030895043</v>
      </c>
      <c r="Q49" s="19">
        <f t="shared" ca="1" si="13"/>
        <v>0.56844114352103681</v>
      </c>
      <c r="R49" s="19">
        <f t="shared" ca="1" si="13"/>
        <v>2.025744698407439</v>
      </c>
      <c r="S49" s="19">
        <f t="shared" ca="1" si="13"/>
        <v>1.1201423429981094</v>
      </c>
      <c r="T49" s="19">
        <f t="shared" ca="1" si="13"/>
        <v>2.3474366152123505</v>
      </c>
      <c r="U49" s="19">
        <f t="shared" ca="1" si="13"/>
        <v>3.6416207556753788</v>
      </c>
      <c r="V49" s="19">
        <f t="shared" ca="1" si="13"/>
        <v>3.0688030160226143</v>
      </c>
      <c r="W49" s="19">
        <f t="shared" ca="1" si="13"/>
        <v>2.3190314203153095</v>
      </c>
      <c r="X49" s="19">
        <f t="shared" ca="1" si="13"/>
        <v>3.2817359596754025</v>
      </c>
      <c r="Y49" s="19">
        <f t="shared" ca="1" si="13"/>
        <v>1.706413762071235</v>
      </c>
      <c r="Z49" s="19">
        <f t="shared" ca="1" si="13"/>
        <v>1.1264633814320968</v>
      </c>
      <c r="AA49" s="19">
        <f t="shared" ca="1" si="13"/>
        <v>2.1100454316001827</v>
      </c>
      <c r="AB49" s="19">
        <f t="shared" ca="1" si="13"/>
        <v>1.6182189704040617</v>
      </c>
      <c r="AC49" s="19">
        <f t="shared" ca="1" si="13"/>
        <v>3.5351733532254626</v>
      </c>
      <c r="AD49" s="19">
        <f t="shared" ca="1" si="13"/>
        <v>2.4496444569745979</v>
      </c>
      <c r="AE49" s="19">
        <f t="shared" ca="1" si="13"/>
        <v>3.1310197217550906</v>
      </c>
      <c r="AF49" s="19">
        <f t="shared" ca="1" si="13"/>
        <v>3.1723442734738594</v>
      </c>
      <c r="AG49" s="19">
        <f t="shared" ca="1" si="13"/>
        <v>-6.1783384580016527</v>
      </c>
      <c r="AH49" s="19">
        <f t="shared" ca="1" si="13"/>
        <v>1.6263897822291762</v>
      </c>
      <c r="AI49" s="19">
        <f t="shared" ca="1" si="13"/>
        <v>3.0530440024110428</v>
      </c>
      <c r="AJ49" s="19">
        <f t="shared" ca="1" si="13"/>
        <v>2.6847600386044279</v>
      </c>
      <c r="AK49" s="19">
        <f t="shared" ca="1" si="13"/>
        <v>2.1189940474494851</v>
      </c>
      <c r="AL49" s="18">
        <f t="shared" ca="1" si="13"/>
        <v>1.329574675777434</v>
      </c>
      <c r="AM49" s="18">
        <f t="shared" ca="1" si="13"/>
        <v>1.5450053436777855</v>
      </c>
      <c r="AN49" s="18">
        <f t="shared" ca="1" si="13"/>
        <v>0.6007880184249359</v>
      </c>
      <c r="AO49" s="18">
        <f t="shared" ca="1" si="13"/>
        <v>1.001950844537447</v>
      </c>
      <c r="AP49" s="18">
        <f t="shared" ca="1" si="13"/>
        <v>1.067478413466838</v>
      </c>
      <c r="AQ49" s="18">
        <f t="shared" ca="1" si="13"/>
        <v>1.201386438052543</v>
      </c>
    </row>
    <row r="50" spans="2:43" x14ac:dyDescent="0.2">
      <c r="B50" t="str">
        <f t="shared" si="1"/>
        <v xml:space="preserve">      Leisure and Hospitality</v>
      </c>
      <c r="C50" s="19"/>
      <c r="D50" s="19">
        <f t="shared" ref="D50:AQ50" ca="1" si="14">100*(D19/C19-1)</f>
        <v>1.0732960278873493</v>
      </c>
      <c r="E50" s="19">
        <f t="shared" ca="1" si="14"/>
        <v>1.7970593574151428</v>
      </c>
      <c r="F50" s="19">
        <f t="shared" ca="1" si="14"/>
        <v>3.3434379457917274</v>
      </c>
      <c r="G50" s="19">
        <f t="shared" ca="1" si="14"/>
        <v>2.4674316279872155</v>
      </c>
      <c r="H50" s="19">
        <f t="shared" ca="1" si="14"/>
        <v>4.0835227751115477</v>
      </c>
      <c r="I50" s="19">
        <f t="shared" ca="1" si="14"/>
        <v>3.2438116809577755</v>
      </c>
      <c r="J50" s="19">
        <f t="shared" ca="1" si="14"/>
        <v>3.1889054297579156</v>
      </c>
      <c r="K50" s="19">
        <f t="shared" ca="1" si="14"/>
        <v>3.4927866362946203</v>
      </c>
      <c r="L50" s="19">
        <f t="shared" ca="1" si="14"/>
        <v>4.9449743213499486</v>
      </c>
      <c r="M50" s="19">
        <f t="shared" ca="1" si="14"/>
        <v>1.1744966442952975</v>
      </c>
      <c r="N50" s="19">
        <f t="shared" ca="1" si="14"/>
        <v>-0.64262023217247499</v>
      </c>
      <c r="O50" s="19">
        <f t="shared" ca="1" si="14"/>
        <v>-1.9611934070519532</v>
      </c>
      <c r="P50" s="19">
        <f t="shared" ca="1" si="14"/>
        <v>1.8159892175640291</v>
      </c>
      <c r="Q50" s="19">
        <f t="shared" ca="1" si="14"/>
        <v>2.793841008848319</v>
      </c>
      <c r="R50" s="19">
        <f t="shared" ca="1" si="14"/>
        <v>2.9483529890199422</v>
      </c>
      <c r="S50" s="19">
        <f t="shared" ca="1" si="14"/>
        <v>3.2786885245901676</v>
      </c>
      <c r="T50" s="19">
        <f t="shared" ca="1" si="14"/>
        <v>3.4869637279275834</v>
      </c>
      <c r="U50" s="19">
        <f t="shared" ca="1" si="14"/>
        <v>1.2997412837255196</v>
      </c>
      <c r="V50" s="19">
        <f t="shared" ca="1" si="14"/>
        <v>-4.7126786257221109</v>
      </c>
      <c r="W50" s="19">
        <f t="shared" ca="1" si="14"/>
        <v>-8.2961072112308631E-2</v>
      </c>
      <c r="X50" s="19">
        <f t="shared" ca="1" si="14"/>
        <v>2.3056779715143305</v>
      </c>
      <c r="Y50" s="19">
        <f t="shared" ca="1" si="14"/>
        <v>3.4398801348482833</v>
      </c>
      <c r="Z50" s="19">
        <f t="shared" ca="1" si="14"/>
        <v>4.2307924437201994</v>
      </c>
      <c r="AA50" s="19">
        <f t="shared" ca="1" si="14"/>
        <v>3.3236826867400149</v>
      </c>
      <c r="AB50" s="19">
        <f t="shared" ca="1" si="14"/>
        <v>4.2311140999776065</v>
      </c>
      <c r="AC50" s="19">
        <f t="shared" ca="1" si="14"/>
        <v>4.2959298887036867</v>
      </c>
      <c r="AD50" s="19">
        <f t="shared" ca="1" si="14"/>
        <v>3.2065161356840788</v>
      </c>
      <c r="AE50" s="19">
        <f t="shared" ca="1" si="14"/>
        <v>2.8271728271728191</v>
      </c>
      <c r="AF50" s="19">
        <f t="shared" ca="1" si="14"/>
        <v>1.3067133003011877</v>
      </c>
      <c r="AG50" s="19">
        <f t="shared" ca="1" si="14"/>
        <v>-29.417405897866221</v>
      </c>
      <c r="AH50" s="19">
        <f t="shared" ca="1" si="14"/>
        <v>4.9728260869565277</v>
      </c>
      <c r="AI50" s="19">
        <f t="shared" ca="1" si="14"/>
        <v>18.204763137457959</v>
      </c>
      <c r="AJ50" s="19">
        <f t="shared" ca="1" si="14"/>
        <v>7.4459348480700793</v>
      </c>
      <c r="AK50" s="19">
        <f t="shared" ca="1" si="14"/>
        <v>2.1503184713375756</v>
      </c>
      <c r="AL50" s="18">
        <f t="shared" ca="1" si="14"/>
        <v>0.95827804659049942</v>
      </c>
      <c r="AM50" s="18">
        <f t="shared" ca="1" si="14"/>
        <v>1.7027580170784207</v>
      </c>
      <c r="AN50" s="18">
        <f t="shared" ca="1" si="14"/>
        <v>0.50836269754621632</v>
      </c>
      <c r="AO50" s="18">
        <f t="shared" ca="1" si="14"/>
        <v>-0.60458608409391656</v>
      </c>
      <c r="AP50" s="18">
        <f t="shared" ca="1" si="14"/>
        <v>0.63242311906315241</v>
      </c>
      <c r="AQ50" s="18">
        <f t="shared" ca="1" si="14"/>
        <v>0.47550088224050935</v>
      </c>
    </row>
    <row r="51" spans="2:43" x14ac:dyDescent="0.2">
      <c r="B51" t="str">
        <f t="shared" si="1"/>
        <v xml:space="preserve">   Government</v>
      </c>
      <c r="C51" s="19"/>
      <c r="D51" s="19">
        <f t="shared" ref="D51:AQ51" ca="1" si="15">100*(D20/C20-1)</f>
        <v>3.7350963440131002</v>
      </c>
      <c r="E51" s="19">
        <f t="shared" ca="1" si="15"/>
        <v>3.764026582416391</v>
      </c>
      <c r="F51" s="19">
        <f t="shared" ca="1" si="15"/>
        <v>1.9948553729854712</v>
      </c>
      <c r="G51" s="19">
        <f t="shared" ca="1" si="15"/>
        <v>1.6161408204230732</v>
      </c>
      <c r="H51" s="19">
        <f t="shared" ca="1" si="15"/>
        <v>2.0310996302487228</v>
      </c>
      <c r="I51" s="19">
        <f t="shared" ca="1" si="15"/>
        <v>1.6729547259729749</v>
      </c>
      <c r="J51" s="19">
        <f t="shared" ca="1" si="15"/>
        <v>1.8358478589912686</v>
      </c>
      <c r="K51" s="19">
        <f t="shared" ca="1" si="15"/>
        <v>2.7041281104664971</v>
      </c>
      <c r="L51" s="19">
        <f t="shared" ca="1" si="15"/>
        <v>2.352831333737937</v>
      </c>
      <c r="M51" s="19">
        <f t="shared" ca="1" si="15"/>
        <v>1.7149372862029555</v>
      </c>
      <c r="N51" s="19">
        <f t="shared" ca="1" si="15"/>
        <v>3.2464911887359449</v>
      </c>
      <c r="O51" s="19">
        <f t="shared" ca="1" si="15"/>
        <v>2.076004343105331</v>
      </c>
      <c r="P51" s="19">
        <f t="shared" ca="1" si="15"/>
        <v>1.0892226524273463</v>
      </c>
      <c r="Q51" s="19">
        <f t="shared" ca="1" si="15"/>
        <v>-1.26267940570024E-2</v>
      </c>
      <c r="R51" s="19">
        <f t="shared" ca="1" si="15"/>
        <v>-7.9979794578199925E-2</v>
      </c>
      <c r="S51" s="19">
        <f t="shared" ca="1" si="15"/>
        <v>0.33281375068456853</v>
      </c>
      <c r="T51" s="19">
        <f t="shared" ca="1" si="15"/>
        <v>0.86076587168291141</v>
      </c>
      <c r="U51" s="19">
        <f t="shared" ca="1" si="15"/>
        <v>2.1647724907372545</v>
      </c>
      <c r="V51" s="19">
        <f t="shared" ca="1" si="15"/>
        <v>0.78643902041479752</v>
      </c>
      <c r="W51" s="19">
        <f t="shared" ca="1" si="15"/>
        <v>-0.1576776906282551</v>
      </c>
      <c r="X51" s="19">
        <f t="shared" ca="1" si="15"/>
        <v>-1.7574407774853418</v>
      </c>
      <c r="Y51" s="19">
        <f t="shared" ca="1" si="15"/>
        <v>0.25555418160834176</v>
      </c>
      <c r="Z51" s="19">
        <f t="shared" ca="1" si="15"/>
        <v>1.0319450725650769</v>
      </c>
      <c r="AA51" s="19">
        <f t="shared" ca="1" si="15"/>
        <v>1.440546919508412</v>
      </c>
      <c r="AB51" s="19">
        <f t="shared" ca="1" si="15"/>
        <v>2.491174582798461</v>
      </c>
      <c r="AC51" s="19">
        <f t="shared" ca="1" si="15"/>
        <v>2.2779756546244423</v>
      </c>
      <c r="AD51" s="19">
        <f t="shared" ca="1" si="15"/>
        <v>1.6225938540430862</v>
      </c>
      <c r="AE51" s="19">
        <f t="shared" ca="1" si="15"/>
        <v>-1.2464695914140456</v>
      </c>
      <c r="AF51" s="19">
        <f t="shared" ca="1" si="15"/>
        <v>-1.1363636363636354</v>
      </c>
      <c r="AG51" s="19">
        <f t="shared" ca="1" si="15"/>
        <v>-2.9275630641055539</v>
      </c>
      <c r="AH51" s="19">
        <f t="shared" ca="1" si="15"/>
        <v>-1.060913100488714</v>
      </c>
      <c r="AI51" s="19">
        <f t="shared" ca="1" si="15"/>
        <v>-1.1526104417670657</v>
      </c>
      <c r="AJ51" s="19">
        <f t="shared" ca="1" si="15"/>
        <v>3.8475602323974956</v>
      </c>
      <c r="AK51" s="19">
        <f t="shared" ca="1" si="15"/>
        <v>7.2143974960876323</v>
      </c>
      <c r="AL51" s="18">
        <f t="shared" ca="1" si="15"/>
        <v>4.7160998394391029E-2</v>
      </c>
      <c r="AM51" s="18">
        <f t="shared" ca="1" si="15"/>
        <v>-0.78657255642536894</v>
      </c>
      <c r="AN51" s="18">
        <f t="shared" ca="1" si="15"/>
        <v>-2.9436125592663398E-2</v>
      </c>
      <c r="AO51" s="18">
        <f t="shared" ca="1" si="15"/>
        <v>0.21813858822312682</v>
      </c>
      <c r="AP51" s="18">
        <f t="shared" ca="1" si="15"/>
        <v>0.58263837165959398</v>
      </c>
      <c r="AQ51" s="18">
        <f t="shared" ca="1" si="15"/>
        <v>0.87334939820220558</v>
      </c>
    </row>
    <row r="52" spans="2:43" x14ac:dyDescent="0.2">
      <c r="B52" t="str">
        <f t="shared" si="1"/>
        <v xml:space="preserve">      State and local</v>
      </c>
      <c r="C52" s="19"/>
      <c r="D52" s="19">
        <f t="shared" ref="D52:AQ52" ca="1" si="16">100*(D21/C21-1)</f>
        <v>4.6331278584211821</v>
      </c>
      <c r="E52" s="19">
        <f t="shared" ca="1" si="16"/>
        <v>4.1365767135436382</v>
      </c>
      <c r="F52" s="19">
        <f t="shared" ca="1" si="16"/>
        <v>1.8918425694993468</v>
      </c>
      <c r="G52" s="19">
        <f t="shared" ca="1" si="16"/>
        <v>1.9223880597014853</v>
      </c>
      <c r="H52" s="19">
        <f t="shared" ca="1" si="16"/>
        <v>2.6183223992502613</v>
      </c>
      <c r="I52" s="19">
        <f t="shared" ca="1" si="16"/>
        <v>2.1633654888977727</v>
      </c>
      <c r="J52" s="19">
        <f t="shared" ca="1" si="16"/>
        <v>1.9331768912727698</v>
      </c>
      <c r="K52" s="19">
        <f t="shared" ca="1" si="16"/>
        <v>2.6035957026967926</v>
      </c>
      <c r="L52" s="19">
        <f t="shared" ca="1" si="16"/>
        <v>2.3184999198675005</v>
      </c>
      <c r="M52" s="19">
        <f t="shared" ca="1" si="16"/>
        <v>1.4671330862005894</v>
      </c>
      <c r="N52" s="19">
        <f t="shared" ca="1" si="16"/>
        <v>3.8489245651950332</v>
      </c>
      <c r="O52" s="19">
        <f t="shared" ca="1" si="16"/>
        <v>2.1306114359330053</v>
      </c>
      <c r="P52" s="19">
        <f t="shared" ca="1" si="16"/>
        <v>0.77624684649719722</v>
      </c>
      <c r="Q52" s="19">
        <f t="shared" ca="1" si="16"/>
        <v>0.12035432312729188</v>
      </c>
      <c r="R52" s="19">
        <f t="shared" ca="1" si="16"/>
        <v>0.15867673222098588</v>
      </c>
      <c r="S52" s="19">
        <f t="shared" ca="1" si="16"/>
        <v>0.6817090734517528</v>
      </c>
      <c r="T52" s="19">
        <f t="shared" ca="1" si="16"/>
        <v>0.99656685103950426</v>
      </c>
      <c r="U52" s="19">
        <f t="shared" ca="1" si="16"/>
        <v>2.308672867192274</v>
      </c>
      <c r="V52" s="19">
        <f t="shared" ca="1" si="16"/>
        <v>0.62759575449931049</v>
      </c>
      <c r="W52" s="19">
        <f t="shared" ca="1" si="16"/>
        <v>-0.17884985783727103</v>
      </c>
      <c r="X52" s="19">
        <f t="shared" ca="1" si="16"/>
        <v>-1.4655212018192865</v>
      </c>
      <c r="Y52" s="19">
        <f t="shared" ca="1" si="16"/>
        <v>0.51286833271169119</v>
      </c>
      <c r="Z52" s="19">
        <f t="shared" ca="1" si="16"/>
        <v>1.4658131552092168</v>
      </c>
      <c r="AA52" s="19">
        <f t="shared" ca="1" si="16"/>
        <v>1.8377982993508235</v>
      </c>
      <c r="AB52" s="19">
        <f t="shared" ca="1" si="16"/>
        <v>2.8371341353923274</v>
      </c>
      <c r="AC52" s="19">
        <f t="shared" ca="1" si="16"/>
        <v>2.4794831499912906</v>
      </c>
      <c r="AD52" s="19">
        <f t="shared" ca="1" si="16"/>
        <v>1.7762821605043388</v>
      </c>
      <c r="AE52" s="19">
        <f t="shared" ca="1" si="16"/>
        <v>-1.1216674339764809</v>
      </c>
      <c r="AF52" s="19">
        <f t="shared" ca="1" si="16"/>
        <v>-1.07936507936508</v>
      </c>
      <c r="AG52" s="19">
        <f t="shared" ca="1" si="16"/>
        <v>-3.5815147625160582</v>
      </c>
      <c r="AH52" s="19">
        <f t="shared" ca="1" si="16"/>
        <v>-0.90977677184572725</v>
      </c>
      <c r="AI52" s="19">
        <f t="shared" ca="1" si="16"/>
        <v>-0.90021497671083361</v>
      </c>
      <c r="AJ52" s="19">
        <f t="shared" ca="1" si="16"/>
        <v>4.1397387806751507</v>
      </c>
      <c r="AK52" s="19">
        <f t="shared" ca="1" si="16"/>
        <v>7.7420474764570812</v>
      </c>
      <c r="AL52" s="18">
        <f t="shared" ca="1" si="16"/>
        <v>0.30931646997218731</v>
      </c>
      <c r="AM52" s="18">
        <f t="shared" ca="1" si="16"/>
        <v>-0.36179627891235189</v>
      </c>
      <c r="AN52" s="18">
        <f t="shared" ca="1" si="16"/>
        <v>-1.474992053795976E-3</v>
      </c>
      <c r="AO52" s="18">
        <f t="shared" ca="1" si="16"/>
        <v>0.25024455608069207</v>
      </c>
      <c r="AP52" s="18">
        <f t="shared" ca="1" si="16"/>
        <v>0.60434354055756145</v>
      </c>
      <c r="AQ52" s="18">
        <f t="shared" ca="1" si="16"/>
        <v>0.79698697589691836</v>
      </c>
    </row>
    <row r="53" spans="2:43" x14ac:dyDescent="0.2">
      <c r="B53" t="str">
        <f t="shared" si="1"/>
        <v xml:space="preserve">      Federal</v>
      </c>
      <c r="C53" s="19"/>
      <c r="D53" s="19">
        <f t="shared" ref="D53:AQ53" ca="1" si="17">100*(D22/C22-1)</f>
        <v>-1.4559386973180266</v>
      </c>
      <c r="E53" s="19">
        <f t="shared" ca="1" si="17"/>
        <v>1.4774494556765383</v>
      </c>
      <c r="F53" s="19">
        <f t="shared" ca="1" si="17"/>
        <v>2.6436781609195492</v>
      </c>
      <c r="G53" s="19">
        <f t="shared" ca="1" si="17"/>
        <v>-0.29861888764464162</v>
      </c>
      <c r="H53" s="19">
        <f t="shared" ca="1" si="17"/>
        <v>-1.7222014226881299</v>
      </c>
      <c r="I53" s="19">
        <f t="shared" ca="1" si="17"/>
        <v>-1.6000000000000236</v>
      </c>
      <c r="J53" s="19">
        <f t="shared" ca="1" si="17"/>
        <v>1.1614401858304202</v>
      </c>
      <c r="K53" s="19">
        <f t="shared" ca="1" si="17"/>
        <v>3.4060466896287833</v>
      </c>
      <c r="L53" s="19">
        <f t="shared" ca="1" si="17"/>
        <v>2.5906735751295207</v>
      </c>
      <c r="M53" s="19">
        <f t="shared" ca="1" si="17"/>
        <v>3.4271284271284452</v>
      </c>
      <c r="N53" s="19">
        <f t="shared" ca="1" si="17"/>
        <v>-0.83711196372515673</v>
      </c>
      <c r="O53" s="19">
        <f t="shared" ca="1" si="17"/>
        <v>1.6883573689764342</v>
      </c>
      <c r="P53" s="19">
        <f t="shared" ca="1" si="17"/>
        <v>3.3206502940159144</v>
      </c>
      <c r="Q53" s="19">
        <f t="shared" ca="1" si="17"/>
        <v>-0.93739537997989952</v>
      </c>
      <c r="R53" s="19">
        <f t="shared" ca="1" si="17"/>
        <v>-1.7573504562352293</v>
      </c>
      <c r="S53" s="19">
        <f t="shared" ca="1" si="17"/>
        <v>-2.1671826625386914</v>
      </c>
      <c r="T53" s="19">
        <f t="shared" ca="1" si="17"/>
        <v>-0.14064697609000865</v>
      </c>
      <c r="U53" s="19">
        <f t="shared" ca="1" si="17"/>
        <v>1.0915492957746409</v>
      </c>
      <c r="V53" s="19">
        <f t="shared" ca="1" si="17"/>
        <v>1.9853709508882211</v>
      </c>
      <c r="W53" s="19">
        <f t="shared" ca="1" si="17"/>
        <v>-1.1102230246251565E-14</v>
      </c>
      <c r="X53" s="19">
        <f t="shared" ca="1" si="17"/>
        <v>-3.9275956284152924</v>
      </c>
      <c r="Y53" s="19">
        <f t="shared" ca="1" si="17"/>
        <v>-1.7063633131887745</v>
      </c>
      <c r="Z53" s="19">
        <f t="shared" ca="1" si="17"/>
        <v>-2.3508137432187937</v>
      </c>
      <c r="AA53" s="19">
        <f t="shared" ca="1" si="17"/>
        <v>-1.777777777777767</v>
      </c>
      <c r="AB53" s="19">
        <f t="shared" ca="1" si="17"/>
        <v>-0.41478129713424794</v>
      </c>
      <c r="AC53" s="19">
        <f t="shared" ca="1" si="17"/>
        <v>0.53010223400229428</v>
      </c>
      <c r="AD53" s="19">
        <f t="shared" ca="1" si="17"/>
        <v>0.26365348399244315</v>
      </c>
      <c r="AE53" s="19">
        <f t="shared" ca="1" si="17"/>
        <v>-2.36664162283996</v>
      </c>
      <c r="AF53" s="19">
        <f t="shared" ca="1" si="17"/>
        <v>-1.6544824932666402</v>
      </c>
      <c r="AG53" s="19">
        <f t="shared" ca="1" si="17"/>
        <v>3.0516431924882736</v>
      </c>
      <c r="AH53" s="19">
        <f t="shared" ca="1" si="17"/>
        <v>-2.3538344722855098</v>
      </c>
      <c r="AI53" s="19">
        <f t="shared" ca="1" si="17"/>
        <v>-3.3437013996889697</v>
      </c>
      <c r="AJ53" s="19">
        <f t="shared" ca="1" si="17"/>
        <v>1.2469831053901759</v>
      </c>
      <c r="AK53" s="19">
        <f t="shared" ca="1" si="17"/>
        <v>2.3837902264600919</v>
      </c>
      <c r="AL53" s="18">
        <f t="shared" ca="1" si="17"/>
        <v>-2.4783934807916186</v>
      </c>
      <c r="AM53" s="18">
        <f t="shared" ca="1" si="17"/>
        <v>-4.9959735498154139</v>
      </c>
      <c r="AN53" s="18">
        <f t="shared" ca="1" si="17"/>
        <v>-0.31996881858942228</v>
      </c>
      <c r="AO53" s="18">
        <f t="shared" ca="1" si="17"/>
        <v>-0.11643586012721752</v>
      </c>
      <c r="AP53" s="18">
        <f t="shared" ca="1" si="17"/>
        <v>0.35522974459751833</v>
      </c>
      <c r="AQ53" s="18">
        <f t="shared" ca="1" si="17"/>
        <v>1.6743640683628991</v>
      </c>
    </row>
    <row r="54" spans="2:43"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row>
    <row r="55" spans="2:43" x14ac:dyDescent="0.2">
      <c r="B55" t="str">
        <f>B24</f>
        <v>Personal income (mil. $2012)</v>
      </c>
      <c r="C55" s="19"/>
      <c r="D55" s="19">
        <f t="shared" ref="D55:AQ55" ca="1" si="18">100*(D24/C24-1)</f>
        <v>2.9144167317405989</v>
      </c>
      <c r="E55" s="19">
        <f t="shared" ca="1" si="18"/>
        <v>4.7197892396466212</v>
      </c>
      <c r="F55" s="19">
        <f t="shared" ca="1" si="18"/>
        <v>1.0742738826059917</v>
      </c>
      <c r="G55" s="19">
        <f t="shared" ca="1" si="18"/>
        <v>2.9462771923650433</v>
      </c>
      <c r="H55" s="19">
        <f t="shared" ca="1" si="18"/>
        <v>3.913924497118626</v>
      </c>
      <c r="I55" s="19">
        <f t="shared" ca="1" si="18"/>
        <v>6.0406407170209508</v>
      </c>
      <c r="J55" s="19">
        <f t="shared" ca="1" si="18"/>
        <v>6.7784076639489266</v>
      </c>
      <c r="K55" s="19">
        <f t="shared" ca="1" si="18"/>
        <v>11.936217170397567</v>
      </c>
      <c r="L55" s="19">
        <f t="shared" ca="1" si="18"/>
        <v>7.4907024290906676</v>
      </c>
      <c r="M55" s="19">
        <f t="shared" ca="1" si="18"/>
        <v>3.8210565924496231</v>
      </c>
      <c r="N55" s="19">
        <f t="shared" ca="1" si="18"/>
        <v>-0.25850415490276113</v>
      </c>
      <c r="O55" s="19">
        <f t="shared" ca="1" si="18"/>
        <v>-0.49541742534092714</v>
      </c>
      <c r="P55" s="19">
        <f t="shared" ca="1" si="18"/>
        <v>0.5557363095996859</v>
      </c>
      <c r="Q55" s="19">
        <f t="shared" ca="1" si="18"/>
        <v>6.1597255841823184</v>
      </c>
      <c r="R55" s="19">
        <f t="shared" ca="1" si="18"/>
        <v>-0.35124097040275526</v>
      </c>
      <c r="S55" s="19">
        <f t="shared" ca="1" si="18"/>
        <v>7.4618435347685308</v>
      </c>
      <c r="T55" s="19">
        <f t="shared" ca="1" si="18"/>
        <v>6.0737061432931894</v>
      </c>
      <c r="U55" s="19">
        <f t="shared" ca="1" si="18"/>
        <v>0.68221519127704688</v>
      </c>
      <c r="V55" s="19">
        <f t="shared" ca="1" si="18"/>
        <v>-6.409150489691628</v>
      </c>
      <c r="W55" s="19">
        <f t="shared" ca="1" si="18"/>
        <v>0.48423968872814971</v>
      </c>
      <c r="X55" s="19">
        <f t="shared" ca="1" si="18"/>
        <v>4.7054327157817211</v>
      </c>
      <c r="Y55" s="19">
        <f t="shared" ca="1" si="18"/>
        <v>8.8452594295133089</v>
      </c>
      <c r="Z55" s="19">
        <f t="shared" ca="1" si="18"/>
        <v>1.3926185256652124</v>
      </c>
      <c r="AA55" s="19">
        <f t="shared" ca="1" si="18"/>
        <v>7.8066774961123686</v>
      </c>
      <c r="AB55" s="19">
        <f t="shared" ca="1" si="18"/>
        <v>6.3734391255851008</v>
      </c>
      <c r="AC55" s="19">
        <f t="shared" ca="1" si="18"/>
        <v>5.4649487634532035</v>
      </c>
      <c r="AD55" s="19">
        <f t="shared" ca="1" si="18"/>
        <v>5.7168010053166851</v>
      </c>
      <c r="AE55" s="19">
        <f t="shared" ca="1" si="18"/>
        <v>5.494313983736987</v>
      </c>
      <c r="AF55" s="19">
        <f t="shared" ca="1" si="18"/>
        <v>6.08953027032344</v>
      </c>
      <c r="AG55" s="19">
        <f t="shared" ca="1" si="18"/>
        <v>5.9985734165847848</v>
      </c>
      <c r="AH55" s="19">
        <f t="shared" ca="1" si="18"/>
        <v>5.3858215020187838</v>
      </c>
      <c r="AI55" s="19">
        <f t="shared" ca="1" si="18"/>
        <v>-2.5695236340605665</v>
      </c>
      <c r="AJ55" s="19">
        <f t="shared" ca="1" si="18"/>
        <v>4.180160167547986</v>
      </c>
      <c r="AK55" s="18">
        <f t="shared" ca="1" si="18"/>
        <v>4.7452713190399676</v>
      </c>
      <c r="AL55" s="18">
        <f t="shared" ca="1" si="18"/>
        <v>2.2649170399220653</v>
      </c>
      <c r="AM55" s="18">
        <f t="shared" ca="1" si="18"/>
        <v>2.7244325993686092</v>
      </c>
      <c r="AN55" s="18">
        <f t="shared" ca="1" si="18"/>
        <v>3.2799790102397308</v>
      </c>
      <c r="AO55" s="18">
        <f t="shared" ca="1" si="18"/>
        <v>2.9865185789539783</v>
      </c>
      <c r="AP55" s="18">
        <f t="shared" ca="1" si="18"/>
        <v>3.183464997681118</v>
      </c>
      <c r="AQ55" s="18">
        <f t="shared" ca="1" si="18"/>
        <v>3.3284034375240079</v>
      </c>
    </row>
    <row r="56" spans="2:43" x14ac:dyDescent="0.2">
      <c r="B56" t="str">
        <f>B25</f>
        <v>Personal income (mil. $)</v>
      </c>
      <c r="C56" s="19"/>
      <c r="D56" s="19">
        <f t="shared" ref="D56:AQ56" ca="1" si="19">100*(D25/C25-1)</f>
        <v>6.3517920052513999</v>
      </c>
      <c r="E56" s="19">
        <f t="shared" ca="1" si="19"/>
        <v>7.5159530604122615</v>
      </c>
      <c r="F56" s="19">
        <f t="shared" ca="1" si="19"/>
        <v>3.5808761634937403</v>
      </c>
      <c r="G56" s="19">
        <f t="shared" ca="1" si="19"/>
        <v>5.104133124715915</v>
      </c>
      <c r="H56" s="19">
        <f t="shared" ca="1" si="19"/>
        <v>6.0973437629478155</v>
      </c>
      <c r="I56" s="19">
        <f t="shared" ca="1" si="19"/>
        <v>8.3135904301040231</v>
      </c>
      <c r="J56" s="19">
        <f t="shared" ca="1" si="19"/>
        <v>8.6321349472399334</v>
      </c>
      <c r="K56" s="19">
        <f t="shared" ca="1" si="19"/>
        <v>12.828916828194693</v>
      </c>
      <c r="L56" s="19">
        <f t="shared" ca="1" si="19"/>
        <v>9.0640752556267135</v>
      </c>
      <c r="M56" s="19">
        <f t="shared" ca="1" si="19"/>
        <v>6.4278063498886873</v>
      </c>
      <c r="N56" s="19">
        <f t="shared" ca="1" si="19"/>
        <v>1.7446597034038502</v>
      </c>
      <c r="O56" s="19">
        <f t="shared" ca="1" si="19"/>
        <v>0.81102158804851054</v>
      </c>
      <c r="P56" s="19">
        <f t="shared" ca="1" si="19"/>
        <v>2.6721279980740142</v>
      </c>
      <c r="Q56" s="19">
        <f t="shared" ca="1" si="19"/>
        <v>8.8340241976074587</v>
      </c>
      <c r="R56" s="19">
        <f t="shared" ca="1" si="19"/>
        <v>2.4801277312665349</v>
      </c>
      <c r="S56" s="19">
        <f t="shared" ca="1" si="19"/>
        <v>10.501524712166121</v>
      </c>
      <c r="T56" s="19">
        <f t="shared" ca="1" si="19"/>
        <v>8.7875887860982438</v>
      </c>
      <c r="U56" s="19">
        <f t="shared" ca="1" si="19"/>
        <v>3.6572619186686861</v>
      </c>
      <c r="V56" s="19">
        <f t="shared" ca="1" si="19"/>
        <v>-6.6827084218034294</v>
      </c>
      <c r="W56" s="19">
        <f t="shared" ca="1" si="19"/>
        <v>2.3014367018475035</v>
      </c>
      <c r="X56" s="19">
        <f t="shared" ca="1" si="19"/>
        <v>7.3554475386839568</v>
      </c>
      <c r="Y56" s="19">
        <f t="shared" ca="1" si="19"/>
        <v>10.881126442024257</v>
      </c>
      <c r="Z56" s="19">
        <f t="shared" ca="1" si="19"/>
        <v>2.7195403512899174</v>
      </c>
      <c r="AA56" s="19">
        <f t="shared" ca="1" si="19"/>
        <v>9.3214496692900273</v>
      </c>
      <c r="AB56" s="19">
        <f t="shared" ca="1" si="19"/>
        <v>6.5627275887040204</v>
      </c>
      <c r="AC56" s="19">
        <f t="shared" ca="1" si="19"/>
        <v>6.5408159178022451</v>
      </c>
      <c r="AD56" s="19">
        <f t="shared" ca="1" si="19"/>
        <v>7.5594306626270757</v>
      </c>
      <c r="AE56" s="19">
        <f t="shared" ca="1" si="19"/>
        <v>7.654581136260652</v>
      </c>
      <c r="AF56" s="19">
        <f t="shared" ca="1" si="19"/>
        <v>7.6048432523299958</v>
      </c>
      <c r="AG56" s="19">
        <f t="shared" ca="1" si="19"/>
        <v>7.1759942614430194</v>
      </c>
      <c r="AH56" s="19">
        <f t="shared" ca="1" si="19"/>
        <v>9.686576516777933</v>
      </c>
      <c r="AI56" s="19">
        <f t="shared" ca="1" si="19"/>
        <v>3.8449302047060874</v>
      </c>
      <c r="AJ56" s="19">
        <f t="shared" ca="1" si="19"/>
        <v>8.1430275117727149</v>
      </c>
      <c r="AK56" s="18">
        <f t="shared" ca="1" si="19"/>
        <v>7.4840766704298733</v>
      </c>
      <c r="AL56" s="18">
        <f t="shared" ca="1" si="19"/>
        <v>4.995079042636652</v>
      </c>
      <c r="AM56" s="18">
        <f t="shared" ca="1" si="19"/>
        <v>5.9007965344925584</v>
      </c>
      <c r="AN56" s="18">
        <f t="shared" ca="1" si="19"/>
        <v>5.7763448468795664</v>
      </c>
      <c r="AO56" s="18">
        <f t="shared" ca="1" si="19"/>
        <v>5.2007041198614878</v>
      </c>
      <c r="AP56" s="18">
        <f t="shared" ca="1" si="19"/>
        <v>5.1291844880785531</v>
      </c>
      <c r="AQ56" s="18">
        <f t="shared" ca="1" si="19"/>
        <v>5.207563873324017</v>
      </c>
    </row>
    <row r="57" spans="2:43" x14ac:dyDescent="0.2">
      <c r="B57" t="str">
        <f>B26</f>
        <v xml:space="preserve">  Wage and salary disbursements (mil. $)</v>
      </c>
      <c r="C57" s="19"/>
      <c r="D57" s="19">
        <f t="shared" ref="D57:AQ57" ca="1" si="20">100*(D26/C26-1)</f>
        <v>6.1933078088803883</v>
      </c>
      <c r="E57" s="19">
        <f t="shared" ca="1" si="20"/>
        <v>9.1257144814128601</v>
      </c>
      <c r="F57" s="19">
        <f t="shared" ca="1" si="20"/>
        <v>1.0562273318319049</v>
      </c>
      <c r="G57" s="19">
        <f t="shared" ca="1" si="20"/>
        <v>3.6271558008176497</v>
      </c>
      <c r="H57" s="19">
        <f t="shared" ca="1" si="20"/>
        <v>6.2185057524207776</v>
      </c>
      <c r="I57" s="19">
        <f t="shared" ca="1" si="20"/>
        <v>10.31846750385521</v>
      </c>
      <c r="J57" s="19">
        <f t="shared" ca="1" si="20"/>
        <v>14.178841983442879</v>
      </c>
      <c r="K57" s="19">
        <f t="shared" ca="1" si="20"/>
        <v>14.657682942532801</v>
      </c>
      <c r="L57" s="19">
        <f t="shared" ca="1" si="20"/>
        <v>12.94660701775916</v>
      </c>
      <c r="M57" s="19">
        <f t="shared" ca="1" si="20"/>
        <v>5.3562875509001184</v>
      </c>
      <c r="N57" s="19">
        <f t="shared" ca="1" si="20"/>
        <v>-1.4436992221148581</v>
      </c>
      <c r="O57" s="19">
        <f t="shared" ca="1" si="20"/>
        <v>-1.6995383258009533</v>
      </c>
      <c r="P57" s="19">
        <f t="shared" ca="1" si="20"/>
        <v>0.82699625273510158</v>
      </c>
      <c r="Q57" s="19">
        <f t="shared" ca="1" si="20"/>
        <v>2.9354896548011045</v>
      </c>
      <c r="R57" s="19">
        <f t="shared" ca="1" si="20"/>
        <v>5.1863436615135372</v>
      </c>
      <c r="S57" s="19">
        <f t="shared" ca="1" si="20"/>
        <v>9.6560074825775999</v>
      </c>
      <c r="T57" s="19">
        <f t="shared" ca="1" si="20"/>
        <v>8.6443212063197485</v>
      </c>
      <c r="U57" s="19">
        <f t="shared" ca="1" si="20"/>
        <v>2.738626220745588</v>
      </c>
      <c r="V57" s="19">
        <f t="shared" ca="1" si="20"/>
        <v>-3.7149112774849335</v>
      </c>
      <c r="W57" s="19">
        <f t="shared" ca="1" si="20"/>
        <v>1.3198956118525951</v>
      </c>
      <c r="X57" s="19">
        <f t="shared" ca="1" si="20"/>
        <v>6.4951317292088584</v>
      </c>
      <c r="Y57" s="19">
        <f t="shared" ca="1" si="20"/>
        <v>7.5800806930274023</v>
      </c>
      <c r="Z57" s="19">
        <f t="shared" ca="1" si="20"/>
        <v>4.7088787144954569</v>
      </c>
      <c r="AA57" s="19">
        <f t="shared" ca="1" si="20"/>
        <v>7.9952325782147948</v>
      </c>
      <c r="AB57" s="19">
        <f t="shared" ca="1" si="20"/>
        <v>5.8662059698803226</v>
      </c>
      <c r="AC57" s="19">
        <f t="shared" ca="1" si="20"/>
        <v>7.1744327311408229</v>
      </c>
      <c r="AD57" s="19">
        <f t="shared" ca="1" si="20"/>
        <v>8.2362188784279802</v>
      </c>
      <c r="AE57" s="19">
        <f t="shared" ca="1" si="20"/>
        <v>10.243189861015045</v>
      </c>
      <c r="AF57" s="19">
        <f t="shared" ca="1" si="20"/>
        <v>7.8407213069789927</v>
      </c>
      <c r="AG57" s="19">
        <f t="shared" ca="1" si="20"/>
        <v>5.3035949746532918</v>
      </c>
      <c r="AH57" s="19">
        <f t="shared" ca="1" si="20"/>
        <v>10.968726324445765</v>
      </c>
      <c r="AI57" s="19">
        <f t="shared" ca="1" si="20"/>
        <v>5.5483353364412347</v>
      </c>
      <c r="AJ57" s="19">
        <f t="shared" ca="1" si="20"/>
        <v>9.4122251627986699</v>
      </c>
      <c r="AK57" s="18">
        <f t="shared" ca="1" si="20"/>
        <v>7.8097165073133468</v>
      </c>
      <c r="AL57" s="18">
        <f t="shared" ca="1" si="20"/>
        <v>4.1230017745769398</v>
      </c>
      <c r="AM57" s="18">
        <f t="shared" ca="1" si="20"/>
        <v>4.840702647684858</v>
      </c>
      <c r="AN57" s="18">
        <f t="shared" ca="1" si="20"/>
        <v>4.8716170355287192</v>
      </c>
      <c r="AO57" s="18">
        <f t="shared" ca="1" si="20"/>
        <v>4.6043061363899129</v>
      </c>
      <c r="AP57" s="18">
        <f t="shared" ca="1" si="20"/>
        <v>4.5835027619681723</v>
      </c>
      <c r="AQ57" s="18">
        <f t="shared" ca="1" si="20"/>
        <v>4.875200905512922</v>
      </c>
    </row>
    <row r="58" spans="2:43" x14ac:dyDescent="0.2">
      <c r="B58" t="str">
        <f>B27</f>
        <v>Per capita personal income ($)</v>
      </c>
      <c r="C58" s="19"/>
      <c r="D58" s="19">
        <f t="shared" ref="D58:AQ58" ca="1" si="21">100*(D27/C27-1)</f>
        <v>3.6820077055346623</v>
      </c>
      <c r="E58" s="19">
        <f t="shared" ca="1" si="21"/>
        <v>6.0928422569607399</v>
      </c>
      <c r="F58" s="19">
        <f t="shared" ca="1" si="21"/>
        <v>2.0280884507087427</v>
      </c>
      <c r="G58" s="19">
        <f t="shared" ca="1" si="21"/>
        <v>3.6241298150927026</v>
      </c>
      <c r="H58" s="19">
        <f t="shared" ca="1" si="21"/>
        <v>4.7965884671739456</v>
      </c>
      <c r="I58" s="19">
        <f t="shared" ca="1" si="21"/>
        <v>6.9787087458122343</v>
      </c>
      <c r="J58" s="19">
        <f t="shared" ca="1" si="21"/>
        <v>6.8883349132331073</v>
      </c>
      <c r="K58" s="19">
        <f t="shared" ca="1" si="21"/>
        <v>10.620583396608719</v>
      </c>
      <c r="L58" s="19">
        <f t="shared" ca="1" si="21"/>
        <v>6.9964722475710728</v>
      </c>
      <c r="M58" s="19">
        <f t="shared" ca="1" si="21"/>
        <v>4.7742551010583334</v>
      </c>
      <c r="N58" s="19">
        <f t="shared" ca="1" si="21"/>
        <v>0.40066758469954333</v>
      </c>
      <c r="O58" s="19">
        <f t="shared" ca="1" si="21"/>
        <v>-0.41262496410175986</v>
      </c>
      <c r="P58" s="19">
        <f t="shared" ca="1" si="21"/>
        <v>1.8080659638609387</v>
      </c>
      <c r="Q58" s="19">
        <f t="shared" ca="1" si="21"/>
        <v>7.8212737250836994</v>
      </c>
      <c r="R58" s="19">
        <f t="shared" ca="1" si="21"/>
        <v>1.0904205535086753</v>
      </c>
      <c r="S58" s="19">
        <f t="shared" ca="1" si="21"/>
        <v>8.5628815245808667</v>
      </c>
      <c r="T58" s="19">
        <f t="shared" ca="1" si="21"/>
        <v>7.2946785835457773</v>
      </c>
      <c r="U58" s="19">
        <f t="shared" ca="1" si="21"/>
        <v>2.5779983936787154</v>
      </c>
      <c r="V58" s="19">
        <f t="shared" ca="1" si="21"/>
        <v>-7.628580817261577</v>
      </c>
      <c r="W58" s="19">
        <f t="shared" ca="1" si="21"/>
        <v>1.2640409803101882</v>
      </c>
      <c r="X58" s="19">
        <f t="shared" ca="1" si="21"/>
        <v>6.6546956737155494</v>
      </c>
      <c r="Y58" s="19">
        <f t="shared" ca="1" si="21"/>
        <v>9.8812370122712387</v>
      </c>
      <c r="Z58" s="19">
        <f t="shared" ca="1" si="21"/>
        <v>1.1478216864404756</v>
      </c>
      <c r="AA58" s="19">
        <f t="shared" ca="1" si="21"/>
        <v>7.3487423967186771</v>
      </c>
      <c r="AB58" s="19">
        <f t="shared" ca="1" si="21"/>
        <v>4.2205895773138158</v>
      </c>
      <c r="AC58" s="19">
        <f t="shared" ca="1" si="21"/>
        <v>4.3016048256134587</v>
      </c>
      <c r="AD58" s="19">
        <f t="shared" ca="1" si="21"/>
        <v>5.91735476747004</v>
      </c>
      <c r="AE58" s="19">
        <f t="shared" ca="1" si="21"/>
        <v>5.7685902576342984</v>
      </c>
      <c r="AF58" s="19">
        <f t="shared" ca="1" si="21"/>
        <v>5.6411161451521474</v>
      </c>
      <c r="AG58" s="19">
        <f t="shared" ca="1" si="21"/>
        <v>5.6500823291160795</v>
      </c>
      <c r="AH58" s="19">
        <f t="shared" ca="1" si="21"/>
        <v>8.6435225504104309</v>
      </c>
      <c r="AI58" s="19">
        <f t="shared" ca="1" si="21"/>
        <v>2.4421825824047838</v>
      </c>
      <c r="AJ58" s="19">
        <f t="shared" ca="1" si="21"/>
        <v>6.7877521561934273</v>
      </c>
      <c r="AK58" s="18">
        <f t="shared" ca="1" si="21"/>
        <v>6.2234447340344445</v>
      </c>
      <c r="AL58" s="18">
        <f t="shared" ca="1" si="21"/>
        <v>3.7108568966649269</v>
      </c>
      <c r="AM58" s="18">
        <f t="shared" ca="1" si="21"/>
        <v>4.629402870479904</v>
      </c>
      <c r="AN58" s="18">
        <f t="shared" ca="1" si="21"/>
        <v>4.6420829714048928</v>
      </c>
      <c r="AO58" s="18">
        <f t="shared" ca="1" si="21"/>
        <v>4.1164629360418425</v>
      </c>
      <c r="AP58" s="18">
        <f t="shared" ca="1" si="21"/>
        <v>4.0696550009275079</v>
      </c>
      <c r="AQ58" s="18">
        <f t="shared" ca="1" si="21"/>
        <v>4.1384256244272777</v>
      </c>
    </row>
    <row r="59" spans="2:43"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row>
    <row r="60" spans="2:43" x14ac:dyDescent="0.2">
      <c r="B60" t="str">
        <f>B29</f>
        <v>Seattle MSA CPI-U (1982-1984=100)</v>
      </c>
      <c r="C60" s="19"/>
      <c r="D60" s="19">
        <f t="shared" ref="D60:AQ60" si="22">100*(D29/C29-1)</f>
        <v>5.7570977917981159</v>
      </c>
      <c r="E60" s="19">
        <f t="shared" si="22"/>
        <v>3.6539895600298244</v>
      </c>
      <c r="F60" s="19">
        <f t="shared" si="22"/>
        <v>2.8057553956834624</v>
      </c>
      <c r="G60" s="19">
        <f t="shared" si="22"/>
        <v>3.4289713086074203</v>
      </c>
      <c r="H60" s="19">
        <f t="shared" si="22"/>
        <v>3.0108254397834822</v>
      </c>
      <c r="I60" s="19">
        <f t="shared" si="22"/>
        <v>3.4482758620689724</v>
      </c>
      <c r="J60" s="19">
        <f t="shared" si="22"/>
        <v>3.4920634920635019</v>
      </c>
      <c r="K60" s="19">
        <f t="shared" si="22"/>
        <v>2.914110429447847</v>
      </c>
      <c r="L60" s="19">
        <f t="shared" si="22"/>
        <v>3.0104321907600706</v>
      </c>
      <c r="M60" s="19">
        <f t="shared" si="22"/>
        <v>3.7037037037036979</v>
      </c>
      <c r="N60" s="19">
        <f t="shared" si="22"/>
        <v>3.5993303571428603</v>
      </c>
      <c r="O60" s="19">
        <f t="shared" si="22"/>
        <v>1.9660651764072279</v>
      </c>
      <c r="P60" s="19">
        <f t="shared" si="22"/>
        <v>1.6111991547807625</v>
      </c>
      <c r="Q60" s="19">
        <f t="shared" si="22"/>
        <v>1.2217312191317831</v>
      </c>
      <c r="R60" s="19">
        <f t="shared" si="22"/>
        <v>2.8505392912172578</v>
      </c>
      <c r="S60" s="19">
        <f t="shared" si="22"/>
        <v>3.695380774032464</v>
      </c>
      <c r="T60" s="19">
        <f t="shared" si="22"/>
        <v>3.8555261256922657</v>
      </c>
      <c r="U60" s="19">
        <f t="shared" si="22"/>
        <v>4.2025262455020806</v>
      </c>
      <c r="V60" s="19">
        <f t="shared" si="22"/>
        <v>0.58228276202725304</v>
      </c>
      <c r="W60" s="19">
        <f t="shared" si="22"/>
        <v>0.29421198747938693</v>
      </c>
      <c r="X60" s="19">
        <f t="shared" si="22"/>
        <v>2.6787388202079931</v>
      </c>
      <c r="Y60" s="19">
        <f t="shared" si="22"/>
        <v>2.5336712993792032</v>
      </c>
      <c r="Z60" s="19">
        <f t="shared" si="22"/>
        <v>1.2155240140365731</v>
      </c>
      <c r="AA60" s="19">
        <f t="shared" si="22"/>
        <v>1.8442355736690397</v>
      </c>
      <c r="AB60" s="19">
        <f t="shared" si="22"/>
        <v>1.3600603206669337</v>
      </c>
      <c r="AC60" s="19">
        <f t="shared" si="22"/>
        <v>2.2144290787181165</v>
      </c>
      <c r="AD60" s="19">
        <f t="shared" si="22"/>
        <v>3.0529274794859562</v>
      </c>
      <c r="AE60" s="19">
        <f t="shared" si="22"/>
        <v>3.2061385475200543</v>
      </c>
      <c r="AF60" s="19">
        <f t="shared" si="22"/>
        <v>2.5432560095466794</v>
      </c>
      <c r="AG60" s="19">
        <f t="shared" si="22"/>
        <v>1.6939823874755122</v>
      </c>
      <c r="AH60" s="19">
        <f t="shared" si="22"/>
        <v>4.5517575603216232</v>
      </c>
      <c r="AI60" s="19">
        <f t="shared" si="22"/>
        <v>9.0020486499380112</v>
      </c>
      <c r="AJ60" s="19">
        <f t="shared" si="22"/>
        <v>5.7976142807922626</v>
      </c>
      <c r="AK60" s="19">
        <f t="shared" si="22"/>
        <v>3.7094573779870466</v>
      </c>
      <c r="AL60" s="18">
        <f t="shared" si="22"/>
        <v>2.7213850898496927</v>
      </c>
      <c r="AM60" s="18">
        <f t="shared" si="22"/>
        <v>3.4427104091125926</v>
      </c>
      <c r="AN60" s="18">
        <f t="shared" si="22"/>
        <v>3.1608485826774668</v>
      </c>
      <c r="AO60" s="18">
        <f t="shared" si="22"/>
        <v>2.703664678342288</v>
      </c>
      <c r="AP60" s="18">
        <f t="shared" si="22"/>
        <v>2.3578679491927268</v>
      </c>
      <c r="AQ60" s="18">
        <f t="shared" si="22"/>
        <v>2.3061799982488251</v>
      </c>
    </row>
    <row r="61" spans="2:43" x14ac:dyDescent="0.2">
      <c r="B61" t="str">
        <f>B30</f>
        <v>Seattle MSA CPI-W (1982-1984=100)</v>
      </c>
      <c r="C61" s="19"/>
      <c r="D61" s="19"/>
      <c r="E61" s="19"/>
      <c r="F61" s="19"/>
      <c r="G61" s="19"/>
      <c r="H61" s="19"/>
      <c r="I61" s="19"/>
      <c r="J61" s="19"/>
      <c r="K61" s="19"/>
      <c r="L61" s="19">
        <f t="shared" ref="L61:AQ61" si="23">100*(L30/K30-1)</f>
        <v>3.0627871362940207</v>
      </c>
      <c r="M61" s="19">
        <f t="shared" si="23"/>
        <v>3.7741456166419107</v>
      </c>
      <c r="N61" s="19">
        <f t="shared" si="23"/>
        <v>3.5223367697594377</v>
      </c>
      <c r="O61" s="19">
        <f t="shared" si="23"/>
        <v>1.7980636237897585</v>
      </c>
      <c r="P61" s="19">
        <f t="shared" si="23"/>
        <v>1.4402173913043548</v>
      </c>
      <c r="Q61" s="19">
        <f t="shared" si="23"/>
        <v>1.5804982587730887</v>
      </c>
      <c r="R61" s="19">
        <f t="shared" si="23"/>
        <v>3.0063291139240667</v>
      </c>
      <c r="S61" s="19">
        <f t="shared" si="23"/>
        <v>3.7378392217101819</v>
      </c>
      <c r="T61" s="19">
        <f t="shared" si="23"/>
        <v>3.7840572556762098</v>
      </c>
      <c r="U61" s="19">
        <f t="shared" si="23"/>
        <v>4.4828824372879161</v>
      </c>
      <c r="V61" s="19">
        <f t="shared" si="23"/>
        <v>0.43947790661946762</v>
      </c>
      <c r="W61" s="19">
        <f t="shared" si="23"/>
        <v>0.7819793526633978</v>
      </c>
      <c r="X61" s="19">
        <f t="shared" si="23"/>
        <v>3.170873738384361</v>
      </c>
      <c r="Y61" s="19">
        <f t="shared" si="23"/>
        <v>2.5394992045677522</v>
      </c>
      <c r="Z61" s="19">
        <f t="shared" si="23"/>
        <v>1.2188564639773025</v>
      </c>
      <c r="AA61" s="19">
        <f t="shared" si="23"/>
        <v>1.9329859025990048</v>
      </c>
      <c r="AB61" s="19">
        <f t="shared" si="23"/>
        <v>0.90655537794770424</v>
      </c>
      <c r="AC61" s="19">
        <f t="shared" si="23"/>
        <v>2.2824655772508695</v>
      </c>
      <c r="AD61" s="19">
        <f t="shared" si="23"/>
        <v>3.3228486007272684</v>
      </c>
      <c r="AE61" s="19">
        <f t="shared" si="23"/>
        <v>3.3622113406542642</v>
      </c>
      <c r="AF61" s="19">
        <f t="shared" si="23"/>
        <v>2.1386616732168351</v>
      </c>
      <c r="AG61" s="19">
        <f t="shared" si="23"/>
        <v>1.9043262677364003</v>
      </c>
      <c r="AH61" s="19">
        <f t="shared" si="23"/>
        <v>4.749951970812627</v>
      </c>
      <c r="AI61" s="19">
        <f t="shared" si="23"/>
        <v>8.8097866330252508</v>
      </c>
      <c r="AJ61" s="19">
        <f t="shared" si="23"/>
        <v>5.516182134671288</v>
      </c>
      <c r="AK61" s="19">
        <f t="shared" si="23"/>
        <v>3.614990251141359</v>
      </c>
      <c r="AL61" s="18">
        <f t="shared" si="23"/>
        <v>2.8958776393923635</v>
      </c>
      <c r="AM61" s="18">
        <f t="shared" si="23"/>
        <v>3.6262173419916222</v>
      </c>
      <c r="AN61" s="18">
        <f t="shared" si="23"/>
        <v>3.1271954331611784</v>
      </c>
      <c r="AO61" s="18">
        <f t="shared" si="23"/>
        <v>2.6901425238787136</v>
      </c>
      <c r="AP61" s="18">
        <f t="shared" si="23"/>
        <v>2.3857545718629636</v>
      </c>
      <c r="AQ61" s="18">
        <f t="shared" si="23"/>
        <v>2.3255306754387917</v>
      </c>
    </row>
    <row r="62" spans="2:43" x14ac:dyDescent="0.2">
      <c r="B62" t="str">
        <f>B31</f>
        <v>Seattle MSA S&amp;P CoreLogic Case-Shilller Home Price Index</v>
      </c>
      <c r="C62" s="19"/>
      <c r="D62" s="19">
        <f t="shared" ref="D62:K64" ca="1" si="24">100*(D31/C31-1)</f>
        <v>0.70700227985052155</v>
      </c>
      <c r="E62" s="19">
        <f t="shared" ca="1" si="24"/>
        <v>1.7655356123714272</v>
      </c>
      <c r="F62" s="19">
        <f t="shared" ca="1" si="24"/>
        <v>2.0718302019670176</v>
      </c>
      <c r="G62" s="19">
        <f t="shared" ca="1" si="24"/>
        <v>3.9425103583837773</v>
      </c>
      <c r="H62" s="19">
        <f t="shared" ca="1" si="24"/>
        <v>1.4225955605754459</v>
      </c>
      <c r="I62" s="19">
        <f t="shared" ca="1" si="24"/>
        <v>2.578493025912354</v>
      </c>
      <c r="J62" s="19">
        <f t="shared" ca="1" si="24"/>
        <v>7.6330108654233619</v>
      </c>
      <c r="K62" s="19">
        <f t="shared" ca="1" si="24"/>
        <v>11.14914968771814</v>
      </c>
      <c r="L62" s="19">
        <f t="shared" ref="L62:AQ62" ca="1" si="25">100*(L31/K31-1)</f>
        <v>8.878663547999043</v>
      </c>
      <c r="M62" s="19">
        <f t="shared" ca="1" si="25"/>
        <v>8.1788174208430764</v>
      </c>
      <c r="N62" s="19">
        <f t="shared" ca="1" si="25"/>
        <v>5.2822774783770177</v>
      </c>
      <c r="O62" s="19">
        <f t="shared" ca="1" si="25"/>
        <v>4.0869097060840076</v>
      </c>
      <c r="P62" s="19">
        <f t="shared" ca="1" si="25"/>
        <v>5.0756219784696466</v>
      </c>
      <c r="Q62" s="19">
        <f t="shared" ca="1" si="25"/>
        <v>9.5365438536446199</v>
      </c>
      <c r="R62" s="19">
        <f t="shared" ca="1" si="25"/>
        <v>15.71748507471813</v>
      </c>
      <c r="S62" s="19">
        <f t="shared" ca="1" si="25"/>
        <v>16.042141261562669</v>
      </c>
      <c r="T62" s="19">
        <f t="shared" ca="1" si="25"/>
        <v>6.6660846542713426</v>
      </c>
      <c r="U62" s="19">
        <f t="shared" ca="1" si="25"/>
        <v>-7.336174576726961</v>
      </c>
      <c r="V62" s="19">
        <f t="shared" ca="1" si="25"/>
        <v>-14.338896610867591</v>
      </c>
      <c r="W62" s="19">
        <f t="shared" ca="1" si="25"/>
        <v>-3.5650383369819183</v>
      </c>
      <c r="X62" s="19">
        <f t="shared" ca="1" si="25"/>
        <v>-6.5742792506703012</v>
      </c>
      <c r="Y62" s="19">
        <f t="shared" ca="1" si="25"/>
        <v>2.1178041385702784</v>
      </c>
      <c r="Z62" s="19">
        <f t="shared" ca="1" si="25"/>
        <v>11.753236082296992</v>
      </c>
      <c r="AA62" s="19">
        <f t="shared" ca="1" si="25"/>
        <v>8.5490732236018996</v>
      </c>
      <c r="AB62" s="19">
        <f t="shared" ca="1" si="25"/>
        <v>7.9068871511338124</v>
      </c>
      <c r="AC62" s="19">
        <f t="shared" ca="1" si="25"/>
        <v>10.799331610459163</v>
      </c>
      <c r="AD62" s="19">
        <f t="shared" ca="1" si="25"/>
        <v>12.757697127675694</v>
      </c>
      <c r="AE62" s="19">
        <f t="shared" ca="1" si="25"/>
        <v>10.402998395436924</v>
      </c>
      <c r="AF62" s="19">
        <f t="shared" ca="1" si="25"/>
        <v>1.4553577502016246</v>
      </c>
      <c r="AG62" s="19">
        <f t="shared" ca="1" si="25"/>
        <v>8.6297341988897269</v>
      </c>
      <c r="AH62" s="19">
        <f t="shared" ca="1" si="25"/>
        <v>21.805411900636628</v>
      </c>
      <c r="AI62" s="19">
        <f t="shared" ca="1" si="25"/>
        <v>14.577417782563185</v>
      </c>
      <c r="AJ62" s="19">
        <f t="shared" ca="1" si="25"/>
        <v>-4.4694143363971595</v>
      </c>
      <c r="AK62" s="19">
        <f t="shared" ca="1" si="25"/>
        <v>6.0650538016510547</v>
      </c>
      <c r="AL62" s="18">
        <f t="shared" ca="1" si="25"/>
        <v>0.37814064254726443</v>
      </c>
      <c r="AM62" s="18">
        <f t="shared" ca="1" si="25"/>
        <v>-2.2835670266004637</v>
      </c>
      <c r="AN62" s="18">
        <f t="shared" ca="1" si="25"/>
        <v>-0.22776723415508515</v>
      </c>
      <c r="AO62" s="18">
        <f t="shared" ca="1" si="25"/>
        <v>1.902316433350415</v>
      </c>
      <c r="AP62" s="18">
        <f t="shared" ca="1" si="25"/>
        <v>2.9351010158328528</v>
      </c>
      <c r="AQ62" s="18">
        <f t="shared" ca="1" si="25"/>
        <v>3.6868543486347383</v>
      </c>
    </row>
    <row r="63" spans="2:43" x14ac:dyDescent="0.2">
      <c r="B63" t="str">
        <f>B32</f>
        <v>Housing permits (thous.)</v>
      </c>
      <c r="C63" s="19"/>
      <c r="D63" s="19">
        <f t="shared" ca="1" si="24"/>
        <v>-55.166912011177274</v>
      </c>
      <c r="E63" s="19">
        <f t="shared" ca="1" si="24"/>
        <v>28.638752198322504</v>
      </c>
      <c r="F63" s="19">
        <f t="shared" ca="1" si="24"/>
        <v>-1.5405198724414371</v>
      </c>
      <c r="G63" s="19">
        <f t="shared" ca="1" si="24"/>
        <v>13.618411058787782</v>
      </c>
      <c r="H63" s="19">
        <f t="shared" ca="1" si="24"/>
        <v>-6.6515141386456307</v>
      </c>
      <c r="I63" s="19">
        <f t="shared" ca="1" si="24"/>
        <v>14.802348897164141</v>
      </c>
      <c r="J63" s="19">
        <f t="shared" ca="1" si="24"/>
        <v>11.515189320691155</v>
      </c>
      <c r="K63" s="19">
        <f t="shared" ca="1" si="24"/>
        <v>17.721094143312644</v>
      </c>
      <c r="L63" s="19">
        <f t="shared" ref="L63:AQ63" ca="1" si="26">100*(L32/K32-1)</f>
        <v>-6.6476597766690464</v>
      </c>
      <c r="M63" s="19">
        <f t="shared" ca="1" si="26"/>
        <v>-4.7083375750788914</v>
      </c>
      <c r="N63" s="19">
        <f t="shared" ca="1" si="26"/>
        <v>-16.948880935847445</v>
      </c>
      <c r="O63" s="19">
        <f t="shared" ca="1" si="26"/>
        <v>-4.6951376382814551</v>
      </c>
      <c r="P63" s="19">
        <f t="shared" ca="1" si="26"/>
        <v>5.2503711701983979</v>
      </c>
      <c r="Q63" s="19">
        <f t="shared" ca="1" si="26"/>
        <v>12.618620159015137</v>
      </c>
      <c r="R63" s="19">
        <f t="shared" ca="1" si="26"/>
        <v>6.917558642678201</v>
      </c>
      <c r="S63" s="19">
        <f t="shared" ca="1" si="26"/>
        <v>4.9310399914798353</v>
      </c>
      <c r="T63" s="19">
        <f t="shared" ca="1" si="26"/>
        <v>7.2671910682567953</v>
      </c>
      <c r="U63" s="19">
        <f t="shared" ca="1" si="26"/>
        <v>-39.362255760041634</v>
      </c>
      <c r="V63" s="19">
        <f t="shared" ca="1" si="26"/>
        <v>-58.008894437075753</v>
      </c>
      <c r="W63" s="19">
        <f t="shared" ca="1" si="26"/>
        <v>48.940914158305461</v>
      </c>
      <c r="X63" s="19">
        <f t="shared" ca="1" si="26"/>
        <v>8.458083832335328</v>
      </c>
      <c r="Y63" s="19">
        <f t="shared" ca="1" si="26"/>
        <v>66.21808143547274</v>
      </c>
      <c r="Z63" s="19">
        <f t="shared" ca="1" si="26"/>
        <v>6.9130164002491279</v>
      </c>
      <c r="AA63" s="19">
        <f t="shared" ca="1" si="26"/>
        <v>15.417475728155349</v>
      </c>
      <c r="AB63" s="19">
        <f t="shared" ca="1" si="26"/>
        <v>24.091520861372807</v>
      </c>
      <c r="AC63" s="19">
        <f t="shared" ca="1" si="26"/>
        <v>-3.3080260303687603</v>
      </c>
      <c r="AD63" s="19">
        <f t="shared" ca="1" si="26"/>
        <v>1.7666853617498646</v>
      </c>
      <c r="AE63" s="19">
        <f t="shared" ca="1" si="26"/>
        <v>-11.8857352806099</v>
      </c>
      <c r="AF63" s="19">
        <f t="shared" ca="1" si="26"/>
        <v>17.179193161680395</v>
      </c>
      <c r="AG63" s="19">
        <f t="shared" ca="1" si="26"/>
        <v>-15.874922159950177</v>
      </c>
      <c r="AH63" s="19">
        <f t="shared" ca="1" si="26"/>
        <v>27.584201342991598</v>
      </c>
      <c r="AI63" s="19">
        <f t="shared" ca="1" si="26"/>
        <v>-12.308329879817659</v>
      </c>
      <c r="AJ63" s="19">
        <f t="shared" ca="1" si="26"/>
        <v>-31.564272211720223</v>
      </c>
      <c r="AK63" s="19">
        <f t="shared" ca="1" si="26"/>
        <v>-4.8339203093705763E-2</v>
      </c>
      <c r="AL63" s="18">
        <f t="shared" ca="1" si="26"/>
        <v>-17.189805858781259</v>
      </c>
      <c r="AM63" s="18">
        <f t="shared" ca="1" si="26"/>
        <v>13.566720528352061</v>
      </c>
      <c r="AN63" s="18">
        <f t="shared" ca="1" si="26"/>
        <v>5.0758895750253608</v>
      </c>
      <c r="AO63" s="18">
        <f t="shared" ca="1" si="26"/>
        <v>4.8919700649794784</v>
      </c>
      <c r="AP63" s="18">
        <f t="shared" ca="1" si="26"/>
        <v>3.0547547262813612</v>
      </c>
      <c r="AQ63" s="18">
        <f t="shared" ca="1" si="26"/>
        <v>1.9738732476239695</v>
      </c>
    </row>
    <row r="64" spans="2:43" x14ac:dyDescent="0.2">
      <c r="B64" t="str">
        <f>B33</f>
        <v>Population (thous.)</v>
      </c>
      <c r="C64" s="19"/>
      <c r="D64" s="19">
        <f t="shared" ca="1" si="24"/>
        <v>2.5809915359902957</v>
      </c>
      <c r="E64" s="19">
        <f t="shared" ca="1" si="24"/>
        <v>1.3386700019745845</v>
      </c>
      <c r="F64" s="19">
        <f t="shared" ca="1" si="24"/>
        <v>1.5287906241666649</v>
      </c>
      <c r="G64" s="19">
        <f t="shared" ca="1" si="24"/>
        <v>1.4224654787269531</v>
      </c>
      <c r="H64" s="19">
        <f t="shared" ca="1" si="24"/>
        <v>1.2438057000556002</v>
      </c>
      <c r="I64" s="19">
        <f t="shared" ca="1" si="24"/>
        <v>1.2447187574599283</v>
      </c>
      <c r="J64" s="19">
        <f t="shared" ca="1" si="24"/>
        <v>1.6302074054854288</v>
      </c>
      <c r="K64" s="19">
        <f t="shared" ca="1" si="24"/>
        <v>1.9922053891214375</v>
      </c>
      <c r="L64" s="19">
        <f t="shared" ref="L64:AQ64" ca="1" si="27">100*(L33/K33-1)</f>
        <v>1.9329172963569397</v>
      </c>
      <c r="M64" s="19">
        <f t="shared" ca="1" si="27"/>
        <v>1.5911825391537349</v>
      </c>
      <c r="N64" s="19">
        <f t="shared" ca="1" si="27"/>
        <v>1.3402663463117914</v>
      </c>
      <c r="O64" s="19">
        <f t="shared" ca="1" si="27"/>
        <v>1.2249047343431796</v>
      </c>
      <c r="P64" s="19">
        <f t="shared" ca="1" si="27"/>
        <v>0.84727787302516511</v>
      </c>
      <c r="Q64" s="19">
        <f t="shared" ca="1" si="27"/>
        <v>0.925599656818199</v>
      </c>
      <c r="R64" s="19">
        <f t="shared" ca="1" si="27"/>
        <v>1.3880746333556182</v>
      </c>
      <c r="S64" s="19">
        <f t="shared" ca="1" si="27"/>
        <v>1.7769258096416163</v>
      </c>
      <c r="T64" s="19">
        <f t="shared" ca="1" si="27"/>
        <v>1.3988145958742981</v>
      </c>
      <c r="U64" s="19">
        <f t="shared" ca="1" si="27"/>
        <v>1.0571122533853394</v>
      </c>
      <c r="V64" s="19">
        <f t="shared" ca="1" si="27"/>
        <v>1.0276395516899406</v>
      </c>
      <c r="W64" s="19">
        <f t="shared" ca="1" si="27"/>
        <v>1.0162835086896083</v>
      </c>
      <c r="X64" s="19">
        <f t="shared" ca="1" si="27"/>
        <v>0.65804275303842363</v>
      </c>
      <c r="Y64" s="19">
        <f t="shared" ca="1" si="27"/>
        <v>0.90262800906373286</v>
      </c>
      <c r="Z64" s="19">
        <f t="shared" ca="1" si="27"/>
        <v>1.5624449140351215</v>
      </c>
      <c r="AA64" s="19">
        <f t="shared" ca="1" si="27"/>
        <v>1.8244609472699125</v>
      </c>
      <c r="AB64" s="19">
        <f t="shared" ca="1" si="27"/>
        <v>2.2613494246348953</v>
      </c>
      <c r="AC64" s="19">
        <f t="shared" ca="1" si="27"/>
        <v>2.1396054132782005</v>
      </c>
      <c r="AD64" s="19">
        <f t="shared" ca="1" si="27"/>
        <v>1.5511808402352223</v>
      </c>
      <c r="AE64" s="19">
        <f t="shared" ca="1" si="27"/>
        <v>1.7824429405415732</v>
      </c>
      <c r="AF64" s="19">
        <f t="shared" ca="1" si="27"/>
        <v>1.8632747000017824</v>
      </c>
      <c r="AG64" s="19">
        <f t="shared" ca="1" si="27"/>
        <v>1.44517067777723</v>
      </c>
      <c r="AH64" s="19">
        <f t="shared" ca="1" si="27"/>
        <v>0.96508168113562665</v>
      </c>
      <c r="AI64" s="19">
        <f t="shared" ca="1" si="27"/>
        <v>1.3611633557855107</v>
      </c>
      <c r="AJ64" s="19">
        <f t="shared" ca="1" si="27"/>
        <v>1.2692000174366003</v>
      </c>
      <c r="AK64" s="19">
        <f t="shared" ca="1" si="27"/>
        <v>1.1883561205651372</v>
      </c>
      <c r="AL64" s="18">
        <f t="shared" ca="1" si="27"/>
        <v>1.2388073364502095</v>
      </c>
      <c r="AM64" s="18">
        <f t="shared" ca="1" si="27"/>
        <v>1.2141423909580729</v>
      </c>
      <c r="AN64" s="18">
        <f t="shared" ca="1" si="27"/>
        <v>1.0845350775915419</v>
      </c>
      <c r="AO64" s="18">
        <f t="shared" ca="1" si="27"/>
        <v>1.0417261440730741</v>
      </c>
      <c r="AP64" s="18">
        <f t="shared" ca="1" si="27"/>
        <v>1.0180193096889445</v>
      </c>
      <c r="AQ64" s="18">
        <f t="shared" ca="1" si="27"/>
        <v>1.0265880338254707</v>
      </c>
    </row>
    <row r="66" spans="2:43" x14ac:dyDescent="0.2">
      <c r="B66" s="1" t="s">
        <v>168</v>
      </c>
    </row>
    <row r="67" spans="2:43" x14ac:dyDescent="0.2">
      <c r="B67" s="1"/>
      <c r="C67" s="1">
        <f t="shared" ref="C67:AQ67" si="28">C4</f>
        <v>1990</v>
      </c>
      <c r="D67" s="1">
        <f t="shared" si="28"/>
        <v>1991</v>
      </c>
      <c r="E67" s="1">
        <f t="shared" si="28"/>
        <v>1992</v>
      </c>
      <c r="F67" s="1">
        <f t="shared" si="28"/>
        <v>1993</v>
      </c>
      <c r="G67" s="1">
        <f t="shared" si="28"/>
        <v>1994</v>
      </c>
      <c r="H67" s="1">
        <f t="shared" si="28"/>
        <v>1995</v>
      </c>
      <c r="I67" s="1">
        <f t="shared" si="28"/>
        <v>1996</v>
      </c>
      <c r="J67" s="1">
        <f t="shared" si="28"/>
        <v>1997</v>
      </c>
      <c r="K67" s="1">
        <f t="shared" si="28"/>
        <v>1998</v>
      </c>
      <c r="L67" s="1">
        <f t="shared" si="28"/>
        <v>1999</v>
      </c>
      <c r="M67" s="1">
        <f t="shared" si="28"/>
        <v>2000</v>
      </c>
      <c r="N67" s="1">
        <f t="shared" si="28"/>
        <v>2001</v>
      </c>
      <c r="O67" s="1">
        <f t="shared" si="28"/>
        <v>2002</v>
      </c>
      <c r="P67" s="1">
        <f t="shared" si="28"/>
        <v>2003</v>
      </c>
      <c r="Q67" s="1">
        <f t="shared" si="28"/>
        <v>2004</v>
      </c>
      <c r="R67" s="1">
        <f t="shared" si="28"/>
        <v>2005</v>
      </c>
      <c r="S67" s="1">
        <f t="shared" si="28"/>
        <v>2006</v>
      </c>
      <c r="T67" s="1">
        <f t="shared" si="28"/>
        <v>2007</v>
      </c>
      <c r="U67" s="1">
        <f t="shared" si="28"/>
        <v>2008</v>
      </c>
      <c r="V67" s="1">
        <f t="shared" si="28"/>
        <v>2009</v>
      </c>
      <c r="W67" s="1">
        <f t="shared" si="28"/>
        <v>2010</v>
      </c>
      <c r="X67" s="1">
        <f t="shared" si="28"/>
        <v>2011</v>
      </c>
      <c r="Y67" s="1">
        <f t="shared" si="28"/>
        <v>2012</v>
      </c>
      <c r="Z67" s="1">
        <f t="shared" si="28"/>
        <v>2013</v>
      </c>
      <c r="AA67" s="1">
        <f t="shared" si="28"/>
        <v>2014</v>
      </c>
      <c r="AB67" s="1">
        <f t="shared" si="28"/>
        <v>2015</v>
      </c>
      <c r="AC67" s="1">
        <f t="shared" si="28"/>
        <v>2016</v>
      </c>
      <c r="AD67" s="1">
        <f t="shared" si="28"/>
        <v>2017</v>
      </c>
      <c r="AE67" s="1">
        <f t="shared" si="28"/>
        <v>2018</v>
      </c>
      <c r="AF67" s="1">
        <f t="shared" si="28"/>
        <v>2019</v>
      </c>
      <c r="AG67" s="1">
        <f t="shared" si="28"/>
        <v>2020</v>
      </c>
      <c r="AH67" s="1">
        <f t="shared" si="28"/>
        <v>2021</v>
      </c>
      <c r="AI67" s="1">
        <f t="shared" si="28"/>
        <v>2022</v>
      </c>
      <c r="AJ67" s="1">
        <f t="shared" si="28"/>
        <v>2023</v>
      </c>
      <c r="AK67" s="1">
        <f t="shared" si="28"/>
        <v>2024</v>
      </c>
      <c r="AL67" s="1">
        <f t="shared" si="28"/>
        <v>2025</v>
      </c>
      <c r="AM67" s="1">
        <f t="shared" si="28"/>
        <v>2026</v>
      </c>
      <c r="AN67" s="1">
        <f t="shared" si="28"/>
        <v>2027</v>
      </c>
      <c r="AO67" s="1">
        <f t="shared" si="28"/>
        <v>2028</v>
      </c>
      <c r="AP67" s="1">
        <f t="shared" si="28"/>
        <v>2029</v>
      </c>
      <c r="AQ67" s="1">
        <f t="shared" si="28"/>
        <v>2030</v>
      </c>
    </row>
    <row r="68" spans="2:43" x14ac:dyDescent="0.2">
      <c r="B68" t="str">
        <f>B38</f>
        <v>Employment (thous.)</v>
      </c>
      <c r="C68" s="11"/>
      <c r="D68" s="11">
        <f t="shared" ref="D68:AQ68" ca="1" si="29">C7/C$7*D38</f>
        <v>0.43708788320291347</v>
      </c>
      <c r="E68" s="11">
        <f t="shared" ca="1" si="29"/>
        <v>1.2562062571035204</v>
      </c>
      <c r="F68" s="11">
        <f t="shared" ca="1" si="29"/>
        <v>1.0493590122290009</v>
      </c>
      <c r="G68" s="11">
        <f t="shared" ca="1" si="29"/>
        <v>1.0377310230419878</v>
      </c>
      <c r="H68" s="11">
        <f t="shared" ca="1" si="29"/>
        <v>1.8537940212792314</v>
      </c>
      <c r="I68" s="11">
        <f t="shared" ca="1" si="29"/>
        <v>3.757278795625596</v>
      </c>
      <c r="J68" s="11">
        <f t="shared" ca="1" si="29"/>
        <v>5.7860120045718721</v>
      </c>
      <c r="K68" s="11">
        <f t="shared" ca="1" si="29"/>
        <v>4.8122149257593838</v>
      </c>
      <c r="L68" s="11">
        <f t="shared" ca="1" si="29"/>
        <v>2.6252600260489256</v>
      </c>
      <c r="M68" s="11">
        <f t="shared" ca="1" si="29"/>
        <v>2.2645799249350507</v>
      </c>
      <c r="N68" s="11">
        <f t="shared" ca="1" si="29"/>
        <v>-1.2116150357896815</v>
      </c>
      <c r="O68" s="11">
        <f t="shared" ca="1" si="29"/>
        <v>-3.4502057025142974</v>
      </c>
      <c r="P68" s="11">
        <f t="shared" ca="1" si="29"/>
        <v>-0.75354883267763073</v>
      </c>
      <c r="Q68" s="11">
        <f t="shared" ca="1" si="29"/>
        <v>0.73379560592503612</v>
      </c>
      <c r="R68" s="11">
        <f t="shared" ca="1" si="29"/>
        <v>2.5474171164225234</v>
      </c>
      <c r="S68" s="11">
        <f t="shared" ca="1" si="29"/>
        <v>3.2269706174250512</v>
      </c>
      <c r="T68" s="11">
        <f t="shared" ca="1" si="29"/>
        <v>3.1115254632327005</v>
      </c>
      <c r="U68" s="11">
        <f t="shared" ca="1" si="29"/>
        <v>1.2403933092224317</v>
      </c>
      <c r="V68" s="11">
        <f t="shared" ca="1" si="29"/>
        <v>-5.074376936172575</v>
      </c>
      <c r="W68" s="11">
        <f t="shared" ca="1" si="29"/>
        <v>-1.4670947408034651</v>
      </c>
      <c r="X68" s="11">
        <f t="shared" ca="1" si="29"/>
        <v>1.874451718396597</v>
      </c>
      <c r="Y68" s="11">
        <f t="shared" ca="1" si="29"/>
        <v>2.6249194540448828</v>
      </c>
      <c r="Z68" s="11">
        <f t="shared" ca="1" si="29"/>
        <v>2.86715641785249</v>
      </c>
      <c r="AA68" s="11">
        <f t="shared" ca="1" si="29"/>
        <v>2.7594970424051457</v>
      </c>
      <c r="AB68" s="11">
        <f t="shared" ca="1" si="29"/>
        <v>3.1805688304254565</v>
      </c>
      <c r="AC68" s="11">
        <f t="shared" ca="1" si="29"/>
        <v>3.2400550563385533</v>
      </c>
      <c r="AD68" s="11">
        <f t="shared" ca="1" si="29"/>
        <v>2.4945759068880635</v>
      </c>
      <c r="AE68" s="11">
        <f t="shared" ca="1" si="29"/>
        <v>2.2587776783109081</v>
      </c>
      <c r="AF68" s="11">
        <f t="shared" ca="1" si="29"/>
        <v>2.3476948673799125</v>
      </c>
      <c r="AG68" s="11">
        <f t="shared" ca="1" si="29"/>
        <v>-5.7804451585463879</v>
      </c>
      <c r="AH68" s="11">
        <f t="shared" ca="1" si="29"/>
        <v>1.6491287905385565</v>
      </c>
      <c r="AI68" s="11">
        <f t="shared" ca="1" si="29"/>
        <v>4.4486988444041087</v>
      </c>
      <c r="AJ68" s="11">
        <f t="shared" ca="1" si="29"/>
        <v>0.85647338932925976</v>
      </c>
      <c r="AK68" s="11">
        <f t="shared" ca="1" si="29"/>
        <v>0.68010960444040425</v>
      </c>
      <c r="AL68" s="12">
        <f t="shared" ca="1" si="29"/>
        <v>-0.61647289797022164</v>
      </c>
      <c r="AM68" s="12">
        <f t="shared" ca="1" si="29"/>
        <v>0.65592522789448271</v>
      </c>
      <c r="AN68" s="12">
        <f t="shared" ca="1" si="29"/>
        <v>0.88141688584078004</v>
      </c>
      <c r="AO68" s="12">
        <f t="shared" ca="1" si="29"/>
        <v>0.82804885672196349</v>
      </c>
      <c r="AP68" s="12">
        <f t="shared" ca="1" si="29"/>
        <v>1.1774250958612287</v>
      </c>
      <c r="AQ68" s="12">
        <f t="shared" ca="1" si="29"/>
        <v>1.3275852135040012</v>
      </c>
    </row>
    <row r="69" spans="2:43" x14ac:dyDescent="0.2">
      <c r="B69" t="str">
        <f>B39</f>
        <v xml:space="preserve"> Goods producing</v>
      </c>
      <c r="C69" s="11"/>
      <c r="D69" s="11">
        <f t="shared" ref="D69:AQ69" ca="1" si="30">C8/C$7*D39</f>
        <v>-0.58653889481352472</v>
      </c>
      <c r="E69" s="11">
        <f t="shared" ca="1" si="30"/>
        <v>-0.22432254591134723</v>
      </c>
      <c r="F69" s="11">
        <f t="shared" ca="1" si="30"/>
        <v>-1.1741596266320091</v>
      </c>
      <c r="G69" s="11">
        <f t="shared" ca="1" si="30"/>
        <v>-0.98072889642420991</v>
      </c>
      <c r="H69" s="11">
        <f t="shared" ca="1" si="30"/>
        <v>-0.48098830438965595</v>
      </c>
      <c r="I69" s="11">
        <f t="shared" ca="1" si="30"/>
        <v>0.8983098991620535</v>
      </c>
      <c r="J69" s="11">
        <f t="shared" ca="1" si="30"/>
        <v>2.3447926576370031</v>
      </c>
      <c r="K69" s="11">
        <f t="shared" ca="1" si="30"/>
        <v>1.2383139779380894</v>
      </c>
      <c r="L69" s="11">
        <f t="shared" ca="1" si="30"/>
        <v>-0.64134614791084821</v>
      </c>
      <c r="M69" s="11">
        <f t="shared" ca="1" si="30"/>
        <v>-0.6381724569338838</v>
      </c>
      <c r="N69" s="11">
        <f t="shared" ca="1" si="30"/>
        <v>-0.64991971579981156</v>
      </c>
      <c r="O69" s="11">
        <f t="shared" ca="1" si="30"/>
        <v>-1.8111347277046463</v>
      </c>
      <c r="P69" s="11">
        <f t="shared" ca="1" si="30"/>
        <v>-1.2283709285546898</v>
      </c>
      <c r="Q69" s="11">
        <f t="shared" ca="1" si="30"/>
        <v>-9.3821453424793755E-2</v>
      </c>
      <c r="R69" s="11">
        <f t="shared" ca="1" si="30"/>
        <v>0.87340015420200212</v>
      </c>
      <c r="S69" s="11">
        <f t="shared" ca="1" si="30"/>
        <v>1.2745481338907105</v>
      </c>
      <c r="T69" s="11">
        <f t="shared" ca="1" si="30"/>
        <v>1.0127024822281816</v>
      </c>
      <c r="U69" s="11">
        <f t="shared" ca="1" si="30"/>
        <v>-0.17348553345388737</v>
      </c>
      <c r="V69" s="11">
        <f t="shared" ca="1" si="30"/>
        <v>-2.2349362284055743</v>
      </c>
      <c r="W69" s="11">
        <f t="shared" ca="1" si="30"/>
        <v>-1.0260842976761657</v>
      </c>
      <c r="X69" s="11">
        <f t="shared" ca="1" si="30"/>
        <v>0.39327083171708493</v>
      </c>
      <c r="Y69" s="11">
        <f t="shared" ca="1" si="30"/>
        <v>0.81717532657723557</v>
      </c>
      <c r="Z69" s="11">
        <f t="shared" ca="1" si="30"/>
        <v>0.62959855243705498</v>
      </c>
      <c r="AA69" s="11">
        <f t="shared" ca="1" si="30"/>
        <v>0.38065855039009139</v>
      </c>
      <c r="AB69" s="11">
        <f t="shared" ca="1" si="30"/>
        <v>0.59723414710535805</v>
      </c>
      <c r="AC69" s="11">
        <f t="shared" ca="1" si="30"/>
        <v>0.23236705621294038</v>
      </c>
      <c r="AD69" s="11">
        <f t="shared" ca="1" si="30"/>
        <v>-0.15663969827848306</v>
      </c>
      <c r="AE69" s="11">
        <f t="shared" ca="1" si="30"/>
        <v>0.30268708980211567</v>
      </c>
      <c r="AF69" s="11">
        <f t="shared" ca="1" si="30"/>
        <v>0.39273346359960382</v>
      </c>
      <c r="AG69" s="11">
        <f t="shared" ca="1" si="30"/>
        <v>-1.0387032748924916</v>
      </c>
      <c r="AH69" s="11">
        <f t="shared" ca="1" si="30"/>
        <v>-0.52914564294957311</v>
      </c>
      <c r="AI69" s="11">
        <f t="shared" ca="1" si="30"/>
        <v>0.32911292471356518</v>
      </c>
      <c r="AJ69" s="11">
        <f t="shared" ca="1" si="30"/>
        <v>0.16014587919615628</v>
      </c>
      <c r="AK69" s="11">
        <f t="shared" ca="1" si="30"/>
        <v>-0.20094147403920548</v>
      </c>
      <c r="AL69" s="12">
        <f t="shared" ca="1" si="30"/>
        <v>-4.4063885515964352E-2</v>
      </c>
      <c r="AM69" s="12">
        <f t="shared" ca="1" si="30"/>
        <v>0.13713480981421861</v>
      </c>
      <c r="AN69" s="12">
        <f t="shared" ca="1" si="30"/>
        <v>0.18902293804605513</v>
      </c>
      <c r="AO69" s="12">
        <f t="shared" ca="1" si="30"/>
        <v>0.19217322129855688</v>
      </c>
      <c r="AP69" s="12">
        <f t="shared" ca="1" si="30"/>
        <v>0.19254548908611493</v>
      </c>
      <c r="AQ69" s="12">
        <f t="shared" ca="1" si="30"/>
        <v>0.18041368838818936</v>
      </c>
    </row>
    <row r="70" spans="2:43" x14ac:dyDescent="0.2">
      <c r="B70" t="str">
        <f t="shared" ref="B70:B80" si="31">B40</f>
        <v xml:space="preserve">   Mining, Logging and Construction</v>
      </c>
      <c r="C70" s="11"/>
      <c r="D70" s="11">
        <f t="shared" ref="D70:AQ70" ca="1" si="32">C9/C$7*D40</f>
        <v>-0.22229899214443311</v>
      </c>
      <c r="E70" s="11">
        <f t="shared" ca="1" si="32"/>
        <v>0.13309804390739982</v>
      </c>
      <c r="F70" s="11">
        <f t="shared" ca="1" si="32"/>
        <v>-0.2724936491995042</v>
      </c>
      <c r="G70" s="11">
        <f t="shared" ca="1" si="32"/>
        <v>-8.1118410956101089E-2</v>
      </c>
      <c r="H70" s="11">
        <f t="shared" ca="1" si="32"/>
        <v>4.4120731680855292E-2</v>
      </c>
      <c r="I70" s="11">
        <f t="shared" ca="1" si="32"/>
        <v>0.18534299105240717</v>
      </c>
      <c r="J70" s="11">
        <f t="shared" ca="1" si="32"/>
        <v>0.5078330858046276</v>
      </c>
      <c r="K70" s="11">
        <f t="shared" ca="1" si="32"/>
        <v>0.42376993497881105</v>
      </c>
      <c r="L70" s="11">
        <f t="shared" ca="1" si="32"/>
        <v>0.46727529737103635</v>
      </c>
      <c r="M70" s="11">
        <f t="shared" ca="1" si="32"/>
        <v>0.38434703108459317</v>
      </c>
      <c r="N70" s="11">
        <f t="shared" ca="1" si="32"/>
        <v>-0.15292228607054478</v>
      </c>
      <c r="O70" s="11">
        <f t="shared" ca="1" si="32"/>
        <v>-0.41616803900905452</v>
      </c>
      <c r="P70" s="11">
        <f t="shared" ca="1" si="32"/>
        <v>-0.13073023938433559</v>
      </c>
      <c r="Q70" s="11">
        <f t="shared" ca="1" si="32"/>
        <v>0.16900288299035829</v>
      </c>
      <c r="R70" s="11">
        <f t="shared" ca="1" si="32"/>
        <v>0.41881264456437972</v>
      </c>
      <c r="S70" s="11">
        <f t="shared" ca="1" si="32"/>
        <v>0.6111094403175833</v>
      </c>
      <c r="T70" s="11">
        <f t="shared" ca="1" si="32"/>
        <v>0.57685584430719083</v>
      </c>
      <c r="U70" s="11">
        <f t="shared" ca="1" si="32"/>
        <v>-0.20965189873417672</v>
      </c>
      <c r="V70" s="11">
        <f t="shared" ca="1" si="32"/>
        <v>-1.4467918841226874</v>
      </c>
      <c r="W70" s="11">
        <f t="shared" ca="1" si="32"/>
        <v>-0.67209991532599556</v>
      </c>
      <c r="X70" s="11">
        <f t="shared" ca="1" si="32"/>
        <v>-0.16530503852144418</v>
      </c>
      <c r="Y70" s="11">
        <f t="shared" ca="1" si="32"/>
        <v>0.20092554624802267</v>
      </c>
      <c r="Z70" s="11">
        <f t="shared" ca="1" si="32"/>
        <v>0.4069843770513325</v>
      </c>
      <c r="AA70" s="11">
        <f t="shared" ca="1" si="32"/>
        <v>0.40673865515442809</v>
      </c>
      <c r="AB70" s="11">
        <f t="shared" ca="1" si="32"/>
        <v>0.53567475038744705</v>
      </c>
      <c r="AC70" s="11">
        <f t="shared" ca="1" si="32"/>
        <v>0.39251191927861395</v>
      </c>
      <c r="AD70" s="11">
        <f t="shared" ca="1" si="32"/>
        <v>0.26562848510655651</v>
      </c>
      <c r="AE70" s="11">
        <f t="shared" ca="1" si="32"/>
        <v>0.31257882476296839</v>
      </c>
      <c r="AF70" s="11">
        <f t="shared" ca="1" si="32"/>
        <v>9.2379423088085708E-2</v>
      </c>
      <c r="AG70" s="11">
        <f t="shared" ca="1" si="32"/>
        <v>-0.21596332876518115</v>
      </c>
      <c r="AH70" s="11">
        <f t="shared" ca="1" si="32"/>
        <v>0.25328772482420275</v>
      </c>
      <c r="AI70" s="11">
        <f t="shared" ca="1" si="32"/>
        <v>8.3388432198790177E-2</v>
      </c>
      <c r="AJ70" s="11">
        <f t="shared" ca="1" si="32"/>
        <v>-9.1174497595450141E-2</v>
      </c>
      <c r="AK70" s="11">
        <f t="shared" ca="1" si="32"/>
        <v>-0.27120073069626943</v>
      </c>
      <c r="AL70" s="12">
        <f t="shared" ca="1" si="32"/>
        <v>-0.10456168264735027</v>
      </c>
      <c r="AM70" s="12">
        <f t="shared" ca="1" si="32"/>
        <v>-4.2324450708262053E-2</v>
      </c>
      <c r="AN70" s="12">
        <f t="shared" ca="1" si="32"/>
        <v>1.4851891966401862E-2</v>
      </c>
      <c r="AO70" s="12">
        <f t="shared" ca="1" si="32"/>
        <v>4.9853179786164568E-2</v>
      </c>
      <c r="AP70" s="12">
        <f t="shared" ca="1" si="32"/>
        <v>8.612691748216969E-2</v>
      </c>
      <c r="AQ70" s="12">
        <f t="shared" ca="1" si="32"/>
        <v>9.2179913439281502E-2</v>
      </c>
    </row>
    <row r="71" spans="2:43" x14ac:dyDescent="0.2">
      <c r="B71" t="str">
        <f t="shared" si="31"/>
        <v xml:space="preserve">   Manufacturing</v>
      </c>
      <c r="C71" s="11"/>
      <c r="D71" s="11">
        <f t="shared" ref="D71:AQ71" ca="1" si="33">C10/C$7*D41</f>
        <v>-0.36423990266908934</v>
      </c>
      <c r="E71" s="11">
        <f t="shared" ca="1" si="33"/>
        <v>-0.35742058981874564</v>
      </c>
      <c r="F71" s="11">
        <f t="shared" ca="1" si="33"/>
        <v>-0.90166597743250632</v>
      </c>
      <c r="G71" s="11">
        <f t="shared" ca="1" si="33"/>
        <v>-0.8996104854681084</v>
      </c>
      <c r="H71" s="11">
        <f t="shared" ca="1" si="33"/>
        <v>-0.52510903607050929</v>
      </c>
      <c r="I71" s="11">
        <f t="shared" ca="1" si="33"/>
        <v>0.71296690810964414</v>
      </c>
      <c r="J71" s="11">
        <f t="shared" ca="1" si="33"/>
        <v>1.8369595718323755</v>
      </c>
      <c r="K71" s="11">
        <f t="shared" ca="1" si="33"/>
        <v>0.81454404295927652</v>
      </c>
      <c r="L71" s="11">
        <f t="shared" ca="1" si="33"/>
        <v>-1.1086214452818806</v>
      </c>
      <c r="M71" s="11">
        <f t="shared" ca="1" si="33"/>
        <v>-1.0225194880184796</v>
      </c>
      <c r="N71" s="11">
        <f t="shared" ca="1" si="33"/>
        <v>-0.4969974297292658</v>
      </c>
      <c r="O71" s="11">
        <f t="shared" ca="1" si="33"/>
        <v>-1.3949666886955896</v>
      </c>
      <c r="P71" s="11">
        <f t="shared" ca="1" si="33"/>
        <v>-1.0976406891703572</v>
      </c>
      <c r="Q71" s="11">
        <f t="shared" ca="1" si="33"/>
        <v>-0.26282433641515135</v>
      </c>
      <c r="R71" s="11">
        <f t="shared" ca="1" si="33"/>
        <v>0.45458750963762407</v>
      </c>
      <c r="S71" s="11">
        <f t="shared" ca="1" si="33"/>
        <v>0.66343869357312557</v>
      </c>
      <c r="T71" s="11">
        <f t="shared" ca="1" si="33"/>
        <v>0.43584663792098965</v>
      </c>
      <c r="U71" s="11">
        <f t="shared" ca="1" si="33"/>
        <v>3.616636528028852E-2</v>
      </c>
      <c r="V71" s="11">
        <f t="shared" ca="1" si="33"/>
        <v>-0.78814434428288316</v>
      </c>
      <c r="W71" s="11">
        <f t="shared" ca="1" si="33"/>
        <v>-0.35398438235017504</v>
      </c>
      <c r="X71" s="11">
        <f t="shared" ca="1" si="33"/>
        <v>0.55857587023852995</v>
      </c>
      <c r="Y71" s="11">
        <f t="shared" ca="1" si="33"/>
        <v>0.61624978032921107</v>
      </c>
      <c r="Z71" s="11">
        <f t="shared" ca="1" si="33"/>
        <v>0.22261417538572495</v>
      </c>
      <c r="AA71" s="11">
        <f t="shared" ca="1" si="33"/>
        <v>-2.6080104764336681E-2</v>
      </c>
      <c r="AB71" s="11">
        <f t="shared" ca="1" si="33"/>
        <v>6.1559396717910407E-2</v>
      </c>
      <c r="AC71" s="11">
        <f t="shared" ca="1" si="33"/>
        <v>-0.16014486306567577</v>
      </c>
      <c r="AD71" s="11">
        <f t="shared" ca="1" si="33"/>
        <v>-0.42226818338503969</v>
      </c>
      <c r="AE71" s="11">
        <f t="shared" ca="1" si="33"/>
        <v>-9.8917349608534273E-3</v>
      </c>
      <c r="AF71" s="11">
        <f t="shared" ca="1" si="33"/>
        <v>0.3003540405115197</v>
      </c>
      <c r="AG71" s="11">
        <f t="shared" ca="1" si="33"/>
        <v>-0.82273994612730927</v>
      </c>
      <c r="AH71" s="11">
        <f t="shared" ca="1" si="33"/>
        <v>-0.78243336777377648</v>
      </c>
      <c r="AI71" s="11">
        <f t="shared" ca="1" si="33"/>
        <v>0.24572449251477971</v>
      </c>
      <c r="AJ71" s="11">
        <f t="shared" ca="1" si="33"/>
        <v>0.25132037679160135</v>
      </c>
      <c r="AK71" s="11">
        <f t="shared" ca="1" si="33"/>
        <v>7.0259256657065172E-2</v>
      </c>
      <c r="AL71" s="12">
        <f t="shared" ca="1" si="33"/>
        <v>6.0497238854228669E-2</v>
      </c>
      <c r="AM71" s="12">
        <f t="shared" ca="1" si="33"/>
        <v>0.17946052443778038</v>
      </c>
      <c r="AN71" s="12">
        <f t="shared" ca="1" si="33"/>
        <v>0.17417104607965031</v>
      </c>
      <c r="AO71" s="12">
        <f t="shared" ca="1" si="33"/>
        <v>0.14232128622030712</v>
      </c>
      <c r="AP71" s="12">
        <f t="shared" ca="1" si="33"/>
        <v>0.10641678845783434</v>
      </c>
      <c r="AQ71" s="12">
        <f t="shared" ca="1" si="33"/>
        <v>8.8232283691404761E-2</v>
      </c>
    </row>
    <row r="72" spans="2:43" x14ac:dyDescent="0.2">
      <c r="B72" t="str">
        <f t="shared" si="31"/>
        <v xml:space="preserve">      Aerospace</v>
      </c>
      <c r="C72" s="11"/>
      <c r="D72" s="11">
        <f t="shared" ref="D72:AQ72" ca="1" si="34">C11/C$7*D42</f>
        <v>3.2293434669630791E-2</v>
      </c>
      <c r="E72" s="11">
        <f t="shared" ca="1" si="34"/>
        <v>-0.3073218878985457</v>
      </c>
      <c r="F72" s="11">
        <f t="shared" ca="1" si="34"/>
        <v>-0.83815797247001711</v>
      </c>
      <c r="G72" s="11">
        <f t="shared" ca="1" si="34"/>
        <v>-0.94053508919371409</v>
      </c>
      <c r="H72" s="11">
        <f t="shared" ca="1" si="34"/>
        <v>-0.90266677274929963</v>
      </c>
      <c r="I72" s="11">
        <f t="shared" ca="1" si="34"/>
        <v>0.40974293424229385</v>
      </c>
      <c r="J72" s="11">
        <f t="shared" ca="1" si="34"/>
        <v>1.473537242233645</v>
      </c>
      <c r="K72" s="11">
        <f t="shared" ca="1" si="34"/>
        <v>0.49558438197521953</v>
      </c>
      <c r="L72" s="11">
        <f t="shared" ca="1" si="34"/>
        <v>-0.98454966883329276</v>
      </c>
      <c r="M72" s="11">
        <f t="shared" ca="1" si="34"/>
        <v>-0.86854008276393013</v>
      </c>
      <c r="N72" s="11">
        <f t="shared" ca="1" si="34"/>
        <v>7.1755841925409042E-2</v>
      </c>
      <c r="O72" s="11">
        <f t="shared" ca="1" si="34"/>
        <v>-0.77994296294973287</v>
      </c>
      <c r="P72" s="11">
        <f t="shared" ca="1" si="34"/>
        <v>-0.74491570366168003</v>
      </c>
      <c r="Q72" s="11">
        <f t="shared" ca="1" si="34"/>
        <v>-0.27773635550253589</v>
      </c>
      <c r="R72" s="11">
        <f t="shared" ca="1" si="34"/>
        <v>0.27509637625289152</v>
      </c>
      <c r="S72" s="11">
        <f t="shared" ca="1" si="34"/>
        <v>0.51908213286818417</v>
      </c>
      <c r="T72" s="11">
        <f t="shared" ca="1" si="34"/>
        <v>0.432933224565901</v>
      </c>
      <c r="U72" s="11">
        <f t="shared" ca="1" si="34"/>
        <v>0.18252712477396063</v>
      </c>
      <c r="V72" s="11">
        <f t="shared" ca="1" si="34"/>
        <v>1.3396221149284052E-2</v>
      </c>
      <c r="W72" s="11">
        <f t="shared" ca="1" si="34"/>
        <v>-0.14406341142158297</v>
      </c>
      <c r="X72" s="11">
        <f t="shared" ca="1" si="34"/>
        <v>0.38133544987438067</v>
      </c>
      <c r="Y72" s="11">
        <f t="shared" ca="1" si="34"/>
        <v>0.49674887235662846</v>
      </c>
      <c r="Z72" s="11">
        <f t="shared" ca="1" si="34"/>
        <v>0.11530272673824607</v>
      </c>
      <c r="AA72" s="11">
        <f t="shared" ca="1" si="34"/>
        <v>-0.13483969059007631</v>
      </c>
      <c r="AB72" s="11">
        <f t="shared" ca="1" si="34"/>
        <v>-4.3739571352200808E-2</v>
      </c>
      <c r="AC72" s="11">
        <f t="shared" ca="1" si="34"/>
        <v>-0.19887270576783203</v>
      </c>
      <c r="AD72" s="11">
        <f t="shared" ca="1" si="34"/>
        <v>-0.41314354076687471</v>
      </c>
      <c r="AE72" s="11">
        <f t="shared" ca="1" si="34"/>
        <v>-2.4729337402133983E-2</v>
      </c>
      <c r="AF72" s="11">
        <f t="shared" ca="1" si="34"/>
        <v>0.24134728859138257</v>
      </c>
      <c r="AG72" s="11">
        <f t="shared" ca="1" si="34"/>
        <v>-0.43287179244837176</v>
      </c>
      <c r="AH72" s="11">
        <f t="shared" ca="1" si="34"/>
        <v>-0.68713699605774003</v>
      </c>
      <c r="AI72" s="11">
        <f t="shared" ca="1" si="34"/>
        <v>0.23042838956707054</v>
      </c>
      <c r="AJ72" s="11">
        <f t="shared" ca="1" si="34"/>
        <v>0.35005338195973168</v>
      </c>
      <c r="AK72" s="11">
        <f t="shared" ca="1" si="34"/>
        <v>0.14520246375793408</v>
      </c>
      <c r="AL72" s="12">
        <f t="shared" ca="1" si="34"/>
        <v>3.138359688667465E-2</v>
      </c>
      <c r="AM72" s="12">
        <f t="shared" ca="1" si="34"/>
        <v>3.4292222178895285E-2</v>
      </c>
      <c r="AN72" s="12">
        <f t="shared" ca="1" si="34"/>
        <v>7.8139089328584752E-2</v>
      </c>
      <c r="AO72" s="12">
        <f t="shared" ca="1" si="34"/>
        <v>7.9830172051825826E-2</v>
      </c>
      <c r="AP72" s="12">
        <f t="shared" ca="1" si="34"/>
        <v>6.2885528191883977E-2</v>
      </c>
      <c r="AQ72" s="12">
        <f t="shared" ca="1" si="34"/>
        <v>3.8378731956631155E-2</v>
      </c>
    </row>
    <row r="73" spans="2:43" x14ac:dyDescent="0.2">
      <c r="B73" t="str">
        <f t="shared" si="31"/>
        <v xml:space="preserve"> Services providing</v>
      </c>
      <c r="C73" s="11"/>
      <c r="D73" s="11">
        <f t="shared" ref="D73:AQ73" ca="1" si="35">C12/C$7*D43</f>
        <v>1.0236267780164294</v>
      </c>
      <c r="E73" s="11">
        <f t="shared" ca="1" si="35"/>
        <v>1.4805288030148893</v>
      </c>
      <c r="F73" s="11">
        <f t="shared" ca="1" si="35"/>
        <v>2.2235186388609791</v>
      </c>
      <c r="G73" s="11">
        <f t="shared" ca="1" si="35"/>
        <v>2.0184599194662209</v>
      </c>
      <c r="H73" s="11">
        <f t="shared" ca="1" si="35"/>
        <v>2.3347823256688778</v>
      </c>
      <c r="I73" s="11">
        <f t="shared" ca="1" si="35"/>
        <v>2.8589688964635602</v>
      </c>
      <c r="J73" s="11">
        <f t="shared" ca="1" si="35"/>
        <v>3.4412193469348678</v>
      </c>
      <c r="K73" s="11">
        <f t="shared" ca="1" si="35"/>
        <v>3.5739009478213069</v>
      </c>
      <c r="L73" s="11">
        <f t="shared" ca="1" si="35"/>
        <v>3.2666061739597465</v>
      </c>
      <c r="M73" s="11">
        <f t="shared" ca="1" si="35"/>
        <v>2.9027523818689294</v>
      </c>
      <c r="N73" s="11">
        <f t="shared" ca="1" si="35"/>
        <v>-0.56169531998989242</v>
      </c>
      <c r="O73" s="11">
        <f t="shared" ca="1" si="35"/>
        <v>-1.6390709748096239</v>
      </c>
      <c r="P73" s="11">
        <f t="shared" ca="1" si="35"/>
        <v>0.47482209587705343</v>
      </c>
      <c r="Q73" s="11">
        <f t="shared" ca="1" si="35"/>
        <v>0.82761705934986451</v>
      </c>
      <c r="R73" s="11">
        <f t="shared" ca="1" si="35"/>
        <v>1.674016962220479</v>
      </c>
      <c r="S73" s="11">
        <f t="shared" ca="1" si="35"/>
        <v>1.9524224835343427</v>
      </c>
      <c r="T73" s="11">
        <f t="shared" ca="1" si="35"/>
        <v>2.09882298100454</v>
      </c>
      <c r="U73" s="11">
        <f t="shared" ca="1" si="35"/>
        <v>1.4138788426763007</v>
      </c>
      <c r="V73" s="11">
        <f t="shared" ca="1" si="35"/>
        <v>-2.8394407077670158</v>
      </c>
      <c r="W73" s="11">
        <f t="shared" ca="1" si="35"/>
        <v>-0.44101044312729609</v>
      </c>
      <c r="X73" s="11">
        <f t="shared" ca="1" si="35"/>
        <v>1.4811808866795177</v>
      </c>
      <c r="Y73" s="11">
        <f t="shared" ca="1" si="35"/>
        <v>1.8077441274676334</v>
      </c>
      <c r="Z73" s="11">
        <f t="shared" ca="1" si="35"/>
        <v>2.2375578654154551</v>
      </c>
      <c r="AA73" s="11">
        <f t="shared" ca="1" si="35"/>
        <v>2.3788384920150762</v>
      </c>
      <c r="AB73" s="11">
        <f t="shared" ca="1" si="35"/>
        <v>2.5833346833200785</v>
      </c>
      <c r="AC73" s="11">
        <f t="shared" ca="1" si="35"/>
        <v>3.0076880001256168</v>
      </c>
      <c r="AD73" s="11">
        <f t="shared" ca="1" si="35"/>
        <v>2.6512156051665565</v>
      </c>
      <c r="AE73" s="11">
        <f t="shared" ca="1" si="35"/>
        <v>1.9560905885087727</v>
      </c>
      <c r="AF73" s="11">
        <f t="shared" ca="1" si="35"/>
        <v>1.9549614037802974</v>
      </c>
      <c r="AG73" s="11">
        <f t="shared" ca="1" si="35"/>
        <v>-4.7417418836538996</v>
      </c>
      <c r="AH73" s="11">
        <f t="shared" ca="1" si="35"/>
        <v>2.1782744334881521</v>
      </c>
      <c r="AI73" s="11">
        <f t="shared" ca="1" si="35"/>
        <v>4.1195859196905431</v>
      </c>
      <c r="AJ73" s="11">
        <f t="shared" ca="1" si="35"/>
        <v>0.69632751013311389</v>
      </c>
      <c r="AK73" s="11">
        <f t="shared" ca="1" si="35"/>
        <v>0.88105107847960928</v>
      </c>
      <c r="AL73" s="12">
        <f t="shared" ca="1" si="35"/>
        <v>-0.57239226413954125</v>
      </c>
      <c r="AM73" s="12">
        <f t="shared" ca="1" si="35"/>
        <v>0.51877637457693448</v>
      </c>
      <c r="AN73" s="12">
        <f t="shared" ca="1" si="35"/>
        <v>0.69239534299359473</v>
      </c>
      <c r="AO73" s="12">
        <f t="shared" ca="1" si="35"/>
        <v>0.63587978444977356</v>
      </c>
      <c r="AP73" s="12">
        <f t="shared" ca="1" si="35"/>
        <v>0.98485903201227853</v>
      </c>
      <c r="AQ73" s="12">
        <f t="shared" ca="1" si="35"/>
        <v>1.147197283199954</v>
      </c>
    </row>
    <row r="74" spans="2:43" x14ac:dyDescent="0.2">
      <c r="B74" t="str">
        <f t="shared" si="31"/>
        <v xml:space="preserve">   Wholesale and retail trade</v>
      </c>
      <c r="C74" s="11"/>
      <c r="D74" s="11">
        <f t="shared" ref="D74:AQ74" ca="1" si="36">C13/C$7*D44</f>
        <v>-0.20051969899514724</v>
      </c>
      <c r="E74" s="11">
        <f t="shared" ca="1" si="36"/>
        <v>6.5801280133993834E-2</v>
      </c>
      <c r="F74" s="11">
        <f t="shared" ca="1" si="36"/>
        <v>0.16837005966799065</v>
      </c>
      <c r="G74" s="11">
        <f t="shared" ca="1" si="36"/>
        <v>0.16881399036809905</v>
      </c>
      <c r="H74" s="11">
        <f t="shared" ca="1" si="36"/>
        <v>0.44120731680855457</v>
      </c>
      <c r="I74" s="11">
        <f t="shared" ca="1" si="36"/>
        <v>0.63130237182218518</v>
      </c>
      <c r="J74" s="11">
        <f t="shared" ca="1" si="36"/>
        <v>0.53178747664446901</v>
      </c>
      <c r="K74" s="11">
        <f t="shared" ca="1" si="36"/>
        <v>0.5991007019700465</v>
      </c>
      <c r="L74" s="11">
        <f t="shared" ca="1" si="36"/>
        <v>0.62653160743936653</v>
      </c>
      <c r="M74" s="11">
        <f t="shared" ca="1" si="36"/>
        <v>0.46133673371186823</v>
      </c>
      <c r="N74" s="11">
        <f t="shared" ca="1" si="36"/>
        <v>-0.38701101628622497</v>
      </c>
      <c r="O74" s="11">
        <f t="shared" ca="1" si="36"/>
        <v>-0.7894689838712553</v>
      </c>
      <c r="P74" s="11">
        <f t="shared" ca="1" si="36"/>
        <v>5.8581946893923605E-2</v>
      </c>
      <c r="Q74" s="11">
        <f t="shared" ca="1" si="36"/>
        <v>4.2250720747585783E-2</v>
      </c>
      <c r="R74" s="11">
        <f t="shared" ca="1" si="36"/>
        <v>0.24487278334618529</v>
      </c>
      <c r="S74" s="11">
        <f t="shared" ca="1" si="36"/>
        <v>0.19488135695166886</v>
      </c>
      <c r="T74" s="11">
        <f t="shared" ca="1" si="36"/>
        <v>0.26686866332594888</v>
      </c>
      <c r="U74" s="11">
        <f t="shared" ca="1" si="36"/>
        <v>9.2676311030745098E-2</v>
      </c>
      <c r="V74" s="11">
        <f t="shared" ca="1" si="36"/>
        <v>-0.96676062627333881</v>
      </c>
      <c r="W74" s="11">
        <f t="shared" ca="1" si="36"/>
        <v>-0.40220152413209098</v>
      </c>
      <c r="X74" s="11">
        <f t="shared" ca="1" si="36"/>
        <v>0.16828888398212108</v>
      </c>
      <c r="Y74" s="11">
        <f t="shared" ca="1" si="36"/>
        <v>0.24193075976802611</v>
      </c>
      <c r="Z74" s="11">
        <f t="shared" ca="1" si="36"/>
        <v>0.38986020971396751</v>
      </c>
      <c r="AA74" s="11">
        <f t="shared" ca="1" si="36"/>
        <v>0.28466156902349249</v>
      </c>
      <c r="AB74" s="11">
        <f t="shared" ca="1" si="36"/>
        <v>0.28943716351579823</v>
      </c>
      <c r="AC74" s="11">
        <f t="shared" ca="1" si="36"/>
        <v>0.13921089403748513</v>
      </c>
      <c r="AD74" s="11">
        <f t="shared" ca="1" si="36"/>
        <v>0.14295273435123654</v>
      </c>
      <c r="AE74" s="11">
        <f t="shared" ca="1" si="36"/>
        <v>4.9458674804251995E-4</v>
      </c>
      <c r="AF74" s="11">
        <f t="shared" ca="1" si="36"/>
        <v>-0.10205266110777901</v>
      </c>
      <c r="AG74" s="11">
        <f t="shared" ca="1" si="36"/>
        <v>-0.75799820424365616</v>
      </c>
      <c r="AH74" s="11">
        <f t="shared" ca="1" si="36"/>
        <v>0.56726419163598929</v>
      </c>
      <c r="AI74" s="11">
        <f t="shared" ca="1" si="36"/>
        <v>-0.26398113151688118</v>
      </c>
      <c r="AJ74" s="11">
        <f t="shared" ca="1" si="36"/>
        <v>3.4485690800349945E-2</v>
      </c>
      <c r="AK74" s="11">
        <f t="shared" ca="1" si="36"/>
        <v>-0.12927703224899811</v>
      </c>
      <c r="AL74" s="12">
        <f t="shared" ca="1" si="36"/>
        <v>-9.3624474870548757E-2</v>
      </c>
      <c r="AM74" s="12">
        <f t="shared" ca="1" si="36"/>
        <v>0.10555658827317561</v>
      </c>
      <c r="AN74" s="12">
        <f t="shared" ca="1" si="36"/>
        <v>0.18571352632747312</v>
      </c>
      <c r="AO74" s="12">
        <f t="shared" ca="1" si="36"/>
        <v>2.3451680162066689E-2</v>
      </c>
      <c r="AP74" s="12">
        <f t="shared" ca="1" si="36"/>
        <v>5.9222397412517967E-2</v>
      </c>
      <c r="AQ74" s="12">
        <f t="shared" ca="1" si="36"/>
        <v>4.9573466461958364E-2</v>
      </c>
    </row>
    <row r="75" spans="2:43" x14ac:dyDescent="0.2">
      <c r="B75" t="str">
        <f t="shared" si="31"/>
        <v xml:space="preserve">   Transportation and public utilities</v>
      </c>
      <c r="C75" s="11"/>
      <c r="D75" s="11">
        <f t="shared" ref="D75:AQ75" ca="1" si="37">C14/C$7*D45</f>
        <v>0.10138636466047182</v>
      </c>
      <c r="E75" s="11">
        <f t="shared" ca="1" si="37"/>
        <v>-0.13833223664533331</v>
      </c>
      <c r="F75" s="11">
        <f t="shared" ca="1" si="37"/>
        <v>-9.2308146747796416E-2</v>
      </c>
      <c r="G75" s="11">
        <f t="shared" ca="1" si="37"/>
        <v>4.7501772181493103E-2</v>
      </c>
      <c r="H75" s="11">
        <f t="shared" ca="1" si="37"/>
        <v>2.5315173915254244E-2</v>
      </c>
      <c r="I75" s="11">
        <f t="shared" ca="1" si="37"/>
        <v>0.15906831415991352</v>
      </c>
      <c r="J75" s="11">
        <f t="shared" ca="1" si="37"/>
        <v>9.2395507525095871E-2</v>
      </c>
      <c r="K75" s="11">
        <f t="shared" ca="1" si="37"/>
        <v>0.23873451298806722</v>
      </c>
      <c r="L75" s="11">
        <f t="shared" ca="1" si="37"/>
        <v>3.5801806139397728E-2</v>
      </c>
      <c r="M75" s="11">
        <f t="shared" ca="1" si="37"/>
        <v>-4.6915600038500288E-2</v>
      </c>
      <c r="N75" s="11">
        <f t="shared" ca="1" si="37"/>
        <v>-0.12763129260502529</v>
      </c>
      <c r="O75" s="11">
        <f t="shared" ca="1" si="37"/>
        <v>-0.21850310488745298</v>
      </c>
      <c r="P75" s="11">
        <f t="shared" ca="1" si="37"/>
        <v>-7.5231552853247813E-2</v>
      </c>
      <c r="Q75" s="11">
        <f t="shared" ca="1" si="37"/>
        <v>-1.864002385913529E-3</v>
      </c>
      <c r="R75" s="11">
        <f t="shared" ca="1" si="37"/>
        <v>-4.1326137239789687E-2</v>
      </c>
      <c r="S75" s="11">
        <f t="shared" ca="1" si="37"/>
        <v>3.9698054193863491E-2</v>
      </c>
      <c r="T75" s="11">
        <f t="shared" ca="1" si="37"/>
        <v>8.448898729751303E-2</v>
      </c>
      <c r="U75" s="11">
        <f t="shared" ca="1" si="37"/>
        <v>-3.6166365280288125E-2</v>
      </c>
      <c r="V75" s="11">
        <f t="shared" ca="1" si="37"/>
        <v>-0.23499204599369081</v>
      </c>
      <c r="W75" s="11">
        <f t="shared" ca="1" si="37"/>
        <v>-8.4085991156278836E-2</v>
      </c>
      <c r="X75" s="11">
        <f t="shared" ca="1" si="37"/>
        <v>9.6676592925901E-2</v>
      </c>
      <c r="Y75" s="11">
        <f t="shared" ca="1" si="37"/>
        <v>5.0963622517725488E-2</v>
      </c>
      <c r="Z75" s="11">
        <f t="shared" ca="1" si="37"/>
        <v>6.9638280505267727E-2</v>
      </c>
      <c r="AA75" s="11">
        <f t="shared" ca="1" si="37"/>
        <v>0.2397150054934816</v>
      </c>
      <c r="AB75" s="11">
        <f t="shared" ca="1" si="37"/>
        <v>0.19007813723425532</v>
      </c>
      <c r="AC75" s="11">
        <f t="shared" ca="1" si="37"/>
        <v>0.19311586428507349</v>
      </c>
      <c r="AD75" s="11">
        <f t="shared" ca="1" si="37"/>
        <v>0.21037370480766529</v>
      </c>
      <c r="AE75" s="11">
        <f t="shared" ca="1" si="37"/>
        <v>0.12809796774306101</v>
      </c>
      <c r="AF75" s="11">
        <f t="shared" ca="1" si="37"/>
        <v>0.13107237516686079</v>
      </c>
      <c r="AG75" s="11">
        <f t="shared" ca="1" si="37"/>
        <v>-0.13231888852133375</v>
      </c>
      <c r="AH75" s="11">
        <f t="shared" ca="1" si="37"/>
        <v>4.6143506304601227E-2</v>
      </c>
      <c r="AI75" s="11">
        <f t="shared" ca="1" si="37"/>
        <v>0.37154727482656991</v>
      </c>
      <c r="AJ75" s="11">
        <f t="shared" ca="1" si="37"/>
        <v>3.2596063907180138E-2</v>
      </c>
      <c r="AK75" s="11">
        <f t="shared" ca="1" si="37"/>
        <v>4.1687158949861677E-2</v>
      </c>
      <c r="AL75" s="12">
        <f t="shared" ca="1" si="37"/>
        <v>-2.0641227837563097E-2</v>
      </c>
      <c r="AM75" s="12">
        <f t="shared" ca="1" si="37"/>
        <v>7.5940993131274545E-2</v>
      </c>
      <c r="AN75" s="12">
        <f t="shared" ca="1" si="37"/>
        <v>7.0165806828856536E-2</v>
      </c>
      <c r="AO75" s="12">
        <f t="shared" ca="1" si="37"/>
        <v>6.2114935775837911E-2</v>
      </c>
      <c r="AP75" s="12">
        <f t="shared" ca="1" si="37"/>
        <v>5.2589231031954106E-2</v>
      </c>
      <c r="AQ75" s="12">
        <f t="shared" ca="1" si="37"/>
        <v>4.679769397362403E-2</v>
      </c>
    </row>
    <row r="76" spans="2:43" x14ac:dyDescent="0.2">
      <c r="B76" t="str">
        <f t="shared" si="31"/>
        <v xml:space="preserve">   Information</v>
      </c>
      <c r="C76" s="11"/>
      <c r="D76" s="11">
        <f t="shared" ref="D76:AQ76" ca="1" si="38">C15/C$7*D46</f>
        <v>0.13367979933009874</v>
      </c>
      <c r="E76" s="11">
        <f t="shared" ca="1" si="38"/>
        <v>0.18244900400789665</v>
      </c>
      <c r="F76" s="11">
        <f t="shared" ca="1" si="38"/>
        <v>0.24812429845808454</v>
      </c>
      <c r="G76" s="11">
        <f t="shared" ca="1" si="38"/>
        <v>0.21631576254960208</v>
      </c>
      <c r="H76" s="11">
        <f t="shared" ca="1" si="38"/>
        <v>0.46941565345696834</v>
      </c>
      <c r="I76" s="11">
        <f t="shared" ca="1" si="38"/>
        <v>0.34725181082232642</v>
      </c>
      <c r="J76" s="11">
        <f t="shared" ca="1" si="38"/>
        <v>0.30045650224829135</v>
      </c>
      <c r="K76" s="11">
        <f t="shared" ca="1" si="38"/>
        <v>0.28272894898586404</v>
      </c>
      <c r="L76" s="11">
        <f t="shared" ca="1" si="38"/>
        <v>0.52900254933550583</v>
      </c>
      <c r="M76" s="11">
        <f t="shared" ca="1" si="38"/>
        <v>0.81200076989702596</v>
      </c>
      <c r="N76" s="11">
        <f t="shared" ca="1" si="38"/>
        <v>8.6459907893730925E-2</v>
      </c>
      <c r="O76" s="11">
        <f t="shared" ca="1" si="38"/>
        <v>-0.28042224087734546</v>
      </c>
      <c r="P76" s="11">
        <f t="shared" ca="1" si="38"/>
        <v>-9.4347767102845551E-2</v>
      </c>
      <c r="Q76" s="11">
        <f t="shared" ca="1" si="38"/>
        <v>7.3938761308281115E-2</v>
      </c>
      <c r="R76" s="11">
        <f t="shared" ca="1" si="38"/>
        <v>0.11719352351580548</v>
      </c>
      <c r="S76" s="11">
        <f t="shared" ca="1" si="38"/>
        <v>0.25142100989443938</v>
      </c>
      <c r="T76" s="11">
        <f t="shared" ca="1" si="38"/>
        <v>0.26919939401002141</v>
      </c>
      <c r="U76" s="11">
        <f t="shared" ca="1" si="38"/>
        <v>0.25203435804701629</v>
      </c>
      <c r="V76" s="11">
        <f t="shared" ca="1" si="38"/>
        <v>-1.0605341743183151E-2</v>
      </c>
      <c r="W76" s="11">
        <f t="shared" ca="1" si="38"/>
        <v>-2.8224668360146046E-2</v>
      </c>
      <c r="X76" s="11">
        <f t="shared" ca="1" si="38"/>
        <v>8.0563827438248886E-2</v>
      </c>
      <c r="Y76" s="11">
        <f t="shared" ca="1" si="38"/>
        <v>6.8537285454864205E-2</v>
      </c>
      <c r="Z76" s="11">
        <f t="shared" ca="1" si="38"/>
        <v>8.7333253420552565E-2</v>
      </c>
      <c r="AA76" s="11">
        <f t="shared" ca="1" si="38"/>
        <v>0.23139156780272338</v>
      </c>
      <c r="AB76" s="11">
        <f t="shared" ca="1" si="38"/>
        <v>0.19601807902282584</v>
      </c>
      <c r="AC76" s="11">
        <f t="shared" ca="1" si="38"/>
        <v>0.47153765236004352</v>
      </c>
      <c r="AD76" s="11">
        <f t="shared" ca="1" si="38"/>
        <v>0.39083885881136327</v>
      </c>
      <c r="AE76" s="11">
        <f t="shared" ca="1" si="38"/>
        <v>0.45600898169534387</v>
      </c>
      <c r="AF76" s="11">
        <f t="shared" ca="1" si="38"/>
        <v>0.57459033836986684</v>
      </c>
      <c r="AG76" s="11">
        <f t="shared" ca="1" si="38"/>
        <v>0.30480601105807992</v>
      </c>
      <c r="AH76" s="11">
        <f t="shared" ca="1" si="38"/>
        <v>0.36112309281866667</v>
      </c>
      <c r="AI76" s="11">
        <f t="shared" ca="1" si="38"/>
        <v>0.43026457323872624</v>
      </c>
      <c r="AJ76" s="11">
        <f t="shared" ca="1" si="38"/>
        <v>-0.3509981954063166</v>
      </c>
      <c r="AK76" s="11">
        <f t="shared" ca="1" si="38"/>
        <v>-0.3058619639804207</v>
      </c>
      <c r="AL76" s="12">
        <f t="shared" ca="1" si="38"/>
        <v>-0.10412055064736918</v>
      </c>
      <c r="AM76" s="12">
        <f t="shared" ca="1" si="38"/>
        <v>1.3649348982976204E-2</v>
      </c>
      <c r="AN76" s="12">
        <f t="shared" ca="1" si="38"/>
        <v>-3.4653949521983349E-2</v>
      </c>
      <c r="AO76" s="12">
        <f t="shared" ca="1" si="38"/>
        <v>-3.2656986711498269E-2</v>
      </c>
      <c r="AP76" s="12">
        <f t="shared" ca="1" si="38"/>
        <v>3.4044374276882047E-2</v>
      </c>
      <c r="AQ76" s="12">
        <f t="shared" ca="1" si="38"/>
        <v>9.1781476548280061E-2</v>
      </c>
    </row>
    <row r="77" spans="2:43" x14ac:dyDescent="0.2">
      <c r="B77" t="str">
        <f t="shared" si="31"/>
        <v xml:space="preserve">   Financial activities</v>
      </c>
      <c r="C77" s="11"/>
      <c r="D77" s="11">
        <f t="shared" ref="D77:AQ77" ca="1" si="39">C16/C$7*D47</f>
        <v>-1.5020202171904294E-3</v>
      </c>
      <c r="E77" s="11">
        <f t="shared" ca="1" si="39"/>
        <v>0.12337740025124064</v>
      </c>
      <c r="F77" s="11">
        <f t="shared" ca="1" si="39"/>
        <v>0.23261652980445513</v>
      </c>
      <c r="G77" s="11">
        <f t="shared" ca="1" si="39"/>
        <v>9.9388323333600384E-2</v>
      </c>
      <c r="H77" s="11">
        <f t="shared" ca="1" si="39"/>
        <v>-0.17069660125707931</v>
      </c>
      <c r="I77" s="11">
        <f t="shared" ca="1" si="39"/>
        <v>0.17114046300241537</v>
      </c>
      <c r="J77" s="11">
        <f t="shared" ca="1" si="39"/>
        <v>0.17931572571537935</v>
      </c>
      <c r="K77" s="11">
        <f t="shared" ca="1" si="39"/>
        <v>0.43670947497816404</v>
      </c>
      <c r="L77" s="11">
        <f t="shared" ca="1" si="39"/>
        <v>0.35554897131534563</v>
      </c>
      <c r="M77" s="11">
        <f t="shared" ca="1" si="39"/>
        <v>1.8044461553281851E-3</v>
      </c>
      <c r="N77" s="11">
        <f t="shared" ca="1" si="39"/>
        <v>0.14468800912828275</v>
      </c>
      <c r="O77" s="11">
        <f t="shared" ca="1" si="39"/>
        <v>-4.0485588916474372E-2</v>
      </c>
      <c r="P77" s="11">
        <f t="shared" ca="1" si="39"/>
        <v>0.18684557798798915</v>
      </c>
      <c r="Q77" s="11">
        <f t="shared" ca="1" si="39"/>
        <v>-5.8405408092257853E-2</v>
      </c>
      <c r="R77" s="11">
        <f t="shared" ca="1" si="39"/>
        <v>4.6877409406322741E-2</v>
      </c>
      <c r="S77" s="11">
        <f t="shared" ca="1" si="39"/>
        <v>0.10947039186791345</v>
      </c>
      <c r="T77" s="11">
        <f t="shared" ca="1" si="39"/>
        <v>-3.554364293205993E-2</v>
      </c>
      <c r="U77" s="11">
        <f t="shared" ca="1" si="39"/>
        <v>-0.12375678119349054</v>
      </c>
      <c r="V77" s="11">
        <f t="shared" ca="1" si="39"/>
        <v>-0.4906365995925307</v>
      </c>
      <c r="W77" s="11">
        <f t="shared" ca="1" si="39"/>
        <v>-0.2945949760090314</v>
      </c>
      <c r="X77" s="11">
        <f t="shared" ca="1" si="39"/>
        <v>-0.11278935841354902</v>
      </c>
      <c r="Y77" s="11">
        <f t="shared" ca="1" si="39"/>
        <v>-4.5691523636575873E-2</v>
      </c>
      <c r="Z77" s="11">
        <f t="shared" ca="1" si="39"/>
        <v>0.1638212008607737</v>
      </c>
      <c r="AA77" s="11">
        <f t="shared" ca="1" si="39"/>
        <v>4.8830834452374891E-2</v>
      </c>
      <c r="AB77" s="11">
        <f t="shared" ca="1" si="39"/>
        <v>6.8579327922586739E-2</v>
      </c>
      <c r="AC77" s="11">
        <f t="shared" ca="1" si="39"/>
        <v>7.4315590050083882E-2</v>
      </c>
      <c r="AD77" s="11">
        <f t="shared" ca="1" si="39"/>
        <v>6.4379422917046472E-2</v>
      </c>
      <c r="AE77" s="11">
        <f t="shared" ca="1" si="39"/>
        <v>0.14046263644411922</v>
      </c>
      <c r="AF77" s="11">
        <f t="shared" ca="1" si="39"/>
        <v>9.7699703998916851E-2</v>
      </c>
      <c r="AG77" s="11">
        <f t="shared" ca="1" si="39"/>
        <v>-0.12192240442323173</v>
      </c>
      <c r="AH77" s="11">
        <f t="shared" ca="1" si="39"/>
        <v>6.1190301838719312E-2</v>
      </c>
      <c r="AI77" s="11">
        <f t="shared" ca="1" si="39"/>
        <v>0.11842144217579609</v>
      </c>
      <c r="AJ77" s="11">
        <f t="shared" ca="1" si="39"/>
        <v>-9.2119311042035398E-2</v>
      </c>
      <c r="AK77" s="11">
        <f t="shared" ca="1" si="39"/>
        <v>-7.8690367455911847E-2</v>
      </c>
      <c r="AL77" s="12">
        <f t="shared" ca="1" si="39"/>
        <v>-7.5746300250759208E-2</v>
      </c>
      <c r="AM77" s="12">
        <f t="shared" ca="1" si="39"/>
        <v>2.2321212276399997E-2</v>
      </c>
      <c r="AN77" s="12">
        <f t="shared" ca="1" si="39"/>
        <v>3.5454235593560479E-2</v>
      </c>
      <c r="AO77" s="12">
        <f t="shared" ca="1" si="39"/>
        <v>2.0078245105669593E-2</v>
      </c>
      <c r="AP77" s="12">
        <f t="shared" ca="1" si="39"/>
        <v>3.0376579884608106E-3</v>
      </c>
      <c r="AQ77" s="12">
        <f t="shared" ca="1" si="39"/>
        <v>-1.6734620559697882E-3</v>
      </c>
    </row>
    <row r="78" spans="2:43" x14ac:dyDescent="0.2">
      <c r="B78" t="str">
        <f t="shared" si="31"/>
        <v xml:space="preserve">   Professional and business services</v>
      </c>
      <c r="C78" s="11"/>
      <c r="D78" s="11">
        <f t="shared" ref="D78:AQ78" ca="1" si="40">C17/C$7*D48</f>
        <v>-1.4269192063323201E-2</v>
      </c>
      <c r="E78" s="11">
        <f t="shared" ca="1" si="40"/>
        <v>0.14132320392414574</v>
      </c>
      <c r="F78" s="11">
        <f t="shared" ca="1" si="40"/>
        <v>0.53760264665918511</v>
      </c>
      <c r="G78" s="11">
        <f t="shared" ca="1" si="40"/>
        <v>0.7512587969628105</v>
      </c>
      <c r="H78" s="11">
        <f t="shared" ca="1" si="40"/>
        <v>0.47375539755672585</v>
      </c>
      <c r="I78" s="11">
        <f t="shared" ca="1" si="40"/>
        <v>0.83936940775458091</v>
      </c>
      <c r="J78" s="11">
        <f t="shared" ca="1" si="40"/>
        <v>1.1176434354702913</v>
      </c>
      <c r="K78" s="11">
        <f t="shared" ca="1" si="40"/>
        <v>0.74984634296250885</v>
      </c>
      <c r="L78" s="11">
        <f t="shared" ca="1" si="40"/>
        <v>0.79010882514521574</v>
      </c>
      <c r="M78" s="11">
        <f t="shared" ca="1" si="40"/>
        <v>0.90523048792224114</v>
      </c>
      <c r="N78" s="11">
        <f t="shared" ca="1" si="40"/>
        <v>-0.82519218214220535</v>
      </c>
      <c r="O78" s="11">
        <f t="shared" ca="1" si="40"/>
        <v>-0.76029554479909045</v>
      </c>
      <c r="P78" s="11">
        <f t="shared" ca="1" si="40"/>
        <v>-0.16834601581095948</v>
      </c>
      <c r="Q78" s="11">
        <f t="shared" ca="1" si="40"/>
        <v>0.43928322894920102</v>
      </c>
      <c r="R78" s="11">
        <f t="shared" ca="1" si="40"/>
        <v>0.74695451040863781</v>
      </c>
      <c r="S78" s="11">
        <f t="shared" ca="1" si="40"/>
        <v>0.84328290878469514</v>
      </c>
      <c r="T78" s="11">
        <f t="shared" ca="1" si="40"/>
        <v>0.73359748281086457</v>
      </c>
      <c r="U78" s="11">
        <f t="shared" ca="1" si="40"/>
        <v>0.28933092224231438</v>
      </c>
      <c r="V78" s="11">
        <f t="shared" ca="1" si="40"/>
        <v>-1.2659428986073509</v>
      </c>
      <c r="W78" s="11">
        <f t="shared" ca="1" si="40"/>
        <v>2.5872612663464984E-2</v>
      </c>
      <c r="X78" s="11">
        <f t="shared" ca="1" si="40"/>
        <v>0.74417105789256977</v>
      </c>
      <c r="Y78" s="11">
        <f t="shared" ca="1" si="40"/>
        <v>0.84412160974752759</v>
      </c>
      <c r="Z78" s="11">
        <f t="shared" ca="1" si="40"/>
        <v>0.79456136445365178</v>
      </c>
      <c r="AA78" s="11">
        <f t="shared" ca="1" si="40"/>
        <v>0.71137647463571219</v>
      </c>
      <c r="AB78" s="11">
        <f t="shared" ca="1" si="40"/>
        <v>0.83105185569181195</v>
      </c>
      <c r="AC78" s="11">
        <f t="shared" ca="1" si="40"/>
        <v>0.83631206267630309</v>
      </c>
      <c r="AD78" s="11">
        <f t="shared" ca="1" si="40"/>
        <v>0.91601273394570071</v>
      </c>
      <c r="AE78" s="11">
        <f t="shared" ca="1" si="40"/>
        <v>0.60834170009248756</v>
      </c>
      <c r="AF78" s="11">
        <f t="shared" ca="1" si="40"/>
        <v>0.75015960842732343</v>
      </c>
      <c r="AG78" s="11">
        <f t="shared" ca="1" si="40"/>
        <v>0.23959170171542252</v>
      </c>
      <c r="AH78" s="11">
        <f t="shared" ca="1" si="40"/>
        <v>0.64299972915767867</v>
      </c>
      <c r="AI78" s="11">
        <f t="shared" ca="1" si="40"/>
        <v>1.7171109115490513</v>
      </c>
      <c r="AJ78" s="11">
        <f t="shared" ca="1" si="40"/>
        <v>-0.45114842074432315</v>
      </c>
      <c r="AK78" s="11">
        <f t="shared" ca="1" si="40"/>
        <v>-5.667580037003396E-2</v>
      </c>
      <c r="AL78" s="12">
        <f t="shared" ca="1" si="40"/>
        <v>-0.59543701470594723</v>
      </c>
      <c r="AM78" s="12">
        <f t="shared" ca="1" si="40"/>
        <v>-2.1817986741157296E-2</v>
      </c>
      <c r="AN78" s="12">
        <f t="shared" ca="1" si="40"/>
        <v>0.28768721650431356</v>
      </c>
      <c r="AO78" s="12">
        <f t="shared" ca="1" si="40"/>
        <v>0.42177480965649561</v>
      </c>
      <c r="AP78" s="12">
        <f t="shared" ca="1" si="40"/>
        <v>0.5209461373283113</v>
      </c>
      <c r="AQ78" s="12">
        <f t="shared" ca="1" si="40"/>
        <v>0.60237042158527798</v>
      </c>
    </row>
    <row r="79" spans="2:43" x14ac:dyDescent="0.2">
      <c r="B79" t="str">
        <f t="shared" si="31"/>
        <v xml:space="preserve">   Other services</v>
      </c>
      <c r="C79" s="11"/>
      <c r="D79" s="11">
        <f t="shared" ref="D79:AQ79" ca="1" si="41">C18/C$7*D49</f>
        <v>0.42056566081379393</v>
      </c>
      <c r="E79" s="11">
        <f t="shared" ca="1" si="41"/>
        <v>0.44116767362565351</v>
      </c>
      <c r="F79" s="11">
        <f t="shared" ca="1" si="41"/>
        <v>0.5715720446623741</v>
      </c>
      <c r="G79" s="11">
        <f t="shared" ca="1" si="41"/>
        <v>0.29670337701060356</v>
      </c>
      <c r="H79" s="11">
        <f t="shared" ca="1" si="41"/>
        <v>0.4549498397911157</v>
      </c>
      <c r="I79" s="11">
        <f t="shared" ca="1" si="41"/>
        <v>0.18676324385740625</v>
      </c>
      <c r="J79" s="11">
        <f t="shared" ca="1" si="41"/>
        <v>0.68372675568574515</v>
      </c>
      <c r="K79" s="11">
        <f t="shared" ca="1" si="41"/>
        <v>0.60427651796978754</v>
      </c>
      <c r="L79" s="11">
        <f t="shared" ca="1" si="41"/>
        <v>0.20246538644346304</v>
      </c>
      <c r="M79" s="11">
        <f t="shared" ca="1" si="41"/>
        <v>0.44208930805504693</v>
      </c>
      <c r="N79" s="11">
        <f t="shared" ca="1" si="41"/>
        <v>0.17586062898112625</v>
      </c>
      <c r="O79" s="11">
        <f t="shared" ca="1" si="41"/>
        <v>0.33341073225332291</v>
      </c>
      <c r="P79" s="11">
        <f t="shared" ca="1" si="41"/>
        <v>0.25159404560758497</v>
      </c>
      <c r="Q79" s="11">
        <f t="shared" ca="1" si="41"/>
        <v>8.512277562382263E-2</v>
      </c>
      <c r="R79" s="11">
        <f t="shared" ca="1" si="41"/>
        <v>0.30285273708557914</v>
      </c>
      <c r="S79" s="11">
        <f t="shared" ca="1" si="41"/>
        <v>0.16661153048028782</v>
      </c>
      <c r="T79" s="11">
        <f t="shared" ca="1" si="41"/>
        <v>0.3420347278871928</v>
      </c>
      <c r="U79" s="11">
        <f t="shared" ca="1" si="41"/>
        <v>0.52667269439421327</v>
      </c>
      <c r="V79" s="11">
        <f t="shared" ca="1" si="41"/>
        <v>0.45435516731321957</v>
      </c>
      <c r="W79" s="11">
        <f t="shared" ca="1" si="41"/>
        <v>0.37280082792360664</v>
      </c>
      <c r="X79" s="11">
        <f t="shared" ca="1" si="41"/>
        <v>0.54783402658009561</v>
      </c>
      <c r="Y79" s="11">
        <f t="shared" ca="1" si="41"/>
        <v>0.28879386093374759</v>
      </c>
      <c r="Z79" s="11">
        <f t="shared" ca="1" si="41"/>
        <v>0.18893664628891169</v>
      </c>
      <c r="AA79" s="11">
        <f t="shared" ca="1" si="41"/>
        <v>0.3479196954731566</v>
      </c>
      <c r="AB79" s="11">
        <f t="shared" ca="1" si="41"/>
        <v>0.26513740165346406</v>
      </c>
      <c r="AC79" s="11">
        <f t="shared" ca="1" si="41"/>
        <v>0.57045065601825806</v>
      </c>
      <c r="AD79" s="11">
        <f t="shared" ca="1" si="41"/>
        <v>0.39641502930024175</v>
      </c>
      <c r="AE79" s="11">
        <f t="shared" ca="1" si="41"/>
        <v>0.50645682999569841</v>
      </c>
      <c r="AF79" s="11">
        <f t="shared" ca="1" si="41"/>
        <v>0.51751823405366626</v>
      </c>
      <c r="AG79" s="11">
        <f t="shared" ca="1" si="41"/>
        <v>-1.0160200368602594</v>
      </c>
      <c r="AH79" s="11">
        <f t="shared" ca="1" si="41"/>
        <v>0.26632828095376815</v>
      </c>
      <c r="AI79" s="11">
        <f t="shared" ca="1" si="41"/>
        <v>0.4998371705170005</v>
      </c>
      <c r="AJ79" s="11">
        <f t="shared" ca="1" si="41"/>
        <v>0.43366937198250766</v>
      </c>
      <c r="AK79" s="11">
        <f t="shared" ca="1" si="41"/>
        <v>0.34848591301903498</v>
      </c>
      <c r="AL79" s="12">
        <f t="shared" ca="1" si="41"/>
        <v>0.22178443988518046</v>
      </c>
      <c r="AM79" s="12">
        <f t="shared" ca="1" si="41"/>
        <v>0.26276658606787912</v>
      </c>
      <c r="AN79" s="12">
        <f t="shared" ca="1" si="41"/>
        <v>0.10308147807926323</v>
      </c>
      <c r="AO79" s="12">
        <f t="shared" ca="1" si="41"/>
        <v>0.17143362138640439</v>
      </c>
      <c r="AP79" s="12">
        <f t="shared" ca="1" si="41"/>
        <v>0.18296039289567115</v>
      </c>
      <c r="AQ79" s="12">
        <f t="shared" ca="1" si="41"/>
        <v>0.20568779168487972</v>
      </c>
    </row>
    <row r="80" spans="2:43" x14ac:dyDescent="0.2">
      <c r="B80" t="str">
        <f t="shared" si="31"/>
        <v xml:space="preserve">      Leisure and Hospitality</v>
      </c>
      <c r="C80" s="11"/>
      <c r="D80" s="11">
        <f t="shared" ref="D80:AQ80" ca="1" si="42">C19/C$7*D50</f>
        <v>8.7868182705739192E-2</v>
      </c>
      <c r="E80" s="11">
        <f t="shared" ca="1" si="42"/>
        <v>0.1480528803014898</v>
      </c>
      <c r="F80" s="11">
        <f t="shared" ca="1" si="42"/>
        <v>0.2769244402433983</v>
      </c>
      <c r="G80" s="11">
        <f t="shared" ca="1" si="42"/>
        <v>0.20900779759860136</v>
      </c>
      <c r="H80" s="11">
        <f t="shared" ca="1" si="42"/>
        <v>0.35079598139696261</v>
      </c>
      <c r="I80" s="11">
        <f t="shared" ca="1" si="42"/>
        <v>0.28476068740235772</v>
      </c>
      <c r="J80" s="11">
        <f t="shared" ca="1" si="42"/>
        <v>0.27855534490900941</v>
      </c>
      <c r="K80" s="11">
        <f t="shared" ca="1" si="42"/>
        <v>0.29760941998512053</v>
      </c>
      <c r="L80" s="11">
        <f t="shared" ca="1" si="42"/>
        <v>0.41604167824052535</v>
      </c>
      <c r="M80" s="11">
        <f t="shared" ca="1" si="42"/>
        <v>0.10104898469829622</v>
      </c>
      <c r="N80" s="11">
        <f t="shared" ca="1" si="42"/>
        <v>-5.4699125402156545E-2</v>
      </c>
      <c r="O80" s="11">
        <f t="shared" ca="1" si="42"/>
        <v>-0.16789611874185098</v>
      </c>
      <c r="P80" s="11">
        <f t="shared" ca="1" si="42"/>
        <v>0.15786293057731041</v>
      </c>
      <c r="Q80" s="11">
        <f t="shared" ca="1" si="42"/>
        <v>0.24915498558504778</v>
      </c>
      <c r="R80" s="11">
        <f t="shared" ca="1" si="42"/>
        <v>0.26831148804934607</v>
      </c>
      <c r="S80" s="11">
        <f t="shared" ca="1" si="42"/>
        <v>0.29953986346275335</v>
      </c>
      <c r="T80" s="11">
        <f t="shared" ca="1" si="42"/>
        <v>0.31872742104649804</v>
      </c>
      <c r="U80" s="11">
        <f t="shared" ca="1" si="42"/>
        <v>0.11923598553345438</v>
      </c>
      <c r="V80" s="11">
        <f t="shared" ca="1" si="42"/>
        <v>-0.43258630794563441</v>
      </c>
      <c r="W80" s="11">
        <f t="shared" ca="1" si="42"/>
        <v>-7.6441810142056886E-3</v>
      </c>
      <c r="X80" s="11">
        <f t="shared" ca="1" si="42"/>
        <v>0.21543364226079934</v>
      </c>
      <c r="Y80" s="11">
        <f t="shared" ca="1" si="42"/>
        <v>0.32276960927889292</v>
      </c>
      <c r="Z80" s="11">
        <f t="shared" ca="1" si="42"/>
        <v>0.40013471011638707</v>
      </c>
      <c r="AA80" s="11">
        <f t="shared" ca="1" si="42"/>
        <v>0.31851021563252613</v>
      </c>
      <c r="AB80" s="11">
        <f t="shared" ca="1" si="42"/>
        <v>0.40769600457915728</v>
      </c>
      <c r="AC80" s="11">
        <f t="shared" ca="1" si="42"/>
        <v>0.41815603133815105</v>
      </c>
      <c r="AD80" s="11">
        <f t="shared" ca="1" si="42"/>
        <v>0.31530709491655901</v>
      </c>
      <c r="AE80" s="11">
        <f t="shared" ca="1" si="42"/>
        <v>0.27993609939215208</v>
      </c>
      <c r="AF80" s="11">
        <f t="shared" ca="1" si="42"/>
        <v>0.13010505136489509</v>
      </c>
      <c r="AG80" s="11">
        <f t="shared" ca="1" si="42"/>
        <v>-2.8992013609942822</v>
      </c>
      <c r="AH80" s="11">
        <f t="shared" ca="1" si="42"/>
        <v>0.36714181103231092</v>
      </c>
      <c r="AI80" s="11">
        <f t="shared" ca="1" si="42"/>
        <v>1.3879979868354848</v>
      </c>
      <c r="AJ80" s="11">
        <f t="shared" ca="1" si="42"/>
        <v>0.64247314367778074</v>
      </c>
      <c r="AK80" s="11">
        <f t="shared" ca="1" si="42"/>
        <v>0.1976627087285413</v>
      </c>
      <c r="AL80" s="12">
        <f t="shared" ca="1" si="42"/>
        <v>8.937365955328401E-2</v>
      </c>
      <c r="AM80" s="12">
        <f t="shared" ca="1" si="42"/>
        <v>0.16132380803073976</v>
      </c>
      <c r="AN80" s="12">
        <f t="shared" ca="1" si="42"/>
        <v>4.8664536570047191E-2</v>
      </c>
      <c r="AO80" s="12">
        <f t="shared" ca="1" si="42"/>
        <v>-5.7661785752021986E-2</v>
      </c>
      <c r="AP80" s="12">
        <f t="shared" ca="1" si="42"/>
        <v>5.9459693010822233E-2</v>
      </c>
      <c r="AQ80" s="12">
        <f t="shared" ca="1" si="42"/>
        <v>4.4465231670243091E-2</v>
      </c>
    </row>
    <row r="81" spans="2:43" x14ac:dyDescent="0.2">
      <c r="B81" t="str">
        <f t="shared" ref="B81:B83" si="43">B51</f>
        <v xml:space="preserve">   Government</v>
      </c>
      <c r="C81" s="11"/>
      <c r="D81" s="11">
        <f t="shared" ref="D81:AQ81" ca="1" si="44">C20/C$7*D51</f>
        <v>0.49641768178199552</v>
      </c>
      <c r="E81" s="11">
        <f t="shared" ca="1" si="44"/>
        <v>0.516689597415805</v>
      </c>
      <c r="F81" s="11">
        <f t="shared" ca="1" si="44"/>
        <v>0.28061676611331188</v>
      </c>
      <c r="G81" s="11">
        <f t="shared" ca="1" si="44"/>
        <v>0.22947009946140215</v>
      </c>
      <c r="H81" s="11">
        <f t="shared" ca="1" si="44"/>
        <v>0.29003956400038</v>
      </c>
      <c r="I81" s="11">
        <f t="shared" ca="1" si="44"/>
        <v>0.23931259764237756</v>
      </c>
      <c r="J81" s="11">
        <f t="shared" ca="1" si="44"/>
        <v>0.25733859873657816</v>
      </c>
      <c r="K81" s="11">
        <f t="shared" ca="1" si="44"/>
        <v>0.36489502798175355</v>
      </c>
      <c r="L81" s="11">
        <f t="shared" ca="1" si="44"/>
        <v>0.31110534990092997</v>
      </c>
      <c r="M81" s="11">
        <f t="shared" ca="1" si="44"/>
        <v>0.22615725146761501</v>
      </c>
      <c r="N81" s="11">
        <f t="shared" ca="1" si="44"/>
        <v>0.42582975044259413</v>
      </c>
      <c r="O81" s="11">
        <f t="shared" ca="1" si="44"/>
        <v>0.28458987503051447</v>
      </c>
      <c r="P81" s="11">
        <f t="shared" ca="1" si="44"/>
        <v>0.15786293057730921</v>
      </c>
      <c r="Q81" s="11">
        <f t="shared" ca="1" si="44"/>
        <v>-1.8640023859250426E-3</v>
      </c>
      <c r="R81" s="11">
        <f t="shared" ca="1" si="44"/>
        <v>-1.1719352351578827E-2</v>
      </c>
      <c r="S81" s="11">
        <f t="shared" ca="1" si="44"/>
        <v>4.7517367898707433E-2</v>
      </c>
      <c r="T81" s="11">
        <f t="shared" ca="1" si="44"/>
        <v>0.11944994755856085</v>
      </c>
      <c r="U81" s="11">
        <f t="shared" ca="1" si="44"/>
        <v>0.29385171790234854</v>
      </c>
      <c r="V81" s="11">
        <f t="shared" ca="1" si="44"/>
        <v>0.10772794507549074</v>
      </c>
      <c r="W81" s="11">
        <f t="shared" ca="1" si="44"/>
        <v>-2.2932543042614897E-2</v>
      </c>
      <c r="X81" s="11">
        <f t="shared" ca="1" si="44"/>
        <v>-0.25899778598667128</v>
      </c>
      <c r="Y81" s="11">
        <f t="shared" ca="1" si="44"/>
        <v>3.6318903403432599E-2</v>
      </c>
      <c r="Z81" s="11">
        <f t="shared" ca="1" si="44"/>
        <v>0.14327220005594102</v>
      </c>
      <c r="AA81" s="11">
        <f t="shared" ca="1" si="44"/>
        <v>0.19643312950159103</v>
      </c>
      <c r="AB81" s="11">
        <f t="shared" ca="1" si="44"/>
        <v>0.33533671370020596</v>
      </c>
      <c r="AC81" s="11">
        <f t="shared" ca="1" si="44"/>
        <v>0.30458924936020493</v>
      </c>
      <c r="AD81" s="11">
        <f t="shared" ca="1" si="44"/>
        <v>0.21493602611675428</v>
      </c>
      <c r="AE81" s="11">
        <f t="shared" ca="1" si="44"/>
        <v>-0.16370821360212467</v>
      </c>
      <c r="AF81" s="11">
        <f t="shared" ca="1" si="44"/>
        <v>-0.14413124649345108</v>
      </c>
      <c r="AG81" s="11">
        <f t="shared" ca="1" si="44"/>
        <v>-0.35867870138462543</v>
      </c>
      <c r="AH81" s="11">
        <f t="shared" ca="1" si="44"/>
        <v>-0.13391648025358596</v>
      </c>
      <c r="AI81" s="11">
        <f t="shared" ca="1" si="44"/>
        <v>-0.14161230793522317</v>
      </c>
      <c r="AJ81" s="11">
        <f t="shared" ca="1" si="44"/>
        <v>0.44736916695798207</v>
      </c>
      <c r="AK81" s="11">
        <f t="shared" ca="1" si="44"/>
        <v>0.86372046183751316</v>
      </c>
      <c r="AL81" s="12">
        <f t="shared" ca="1" si="44"/>
        <v>6.0126449775986237E-3</v>
      </c>
      <c r="AM81" s="12">
        <f t="shared" ca="1" si="44"/>
        <v>-0.10095125542131916</v>
      </c>
      <c r="AN81" s="12">
        <f t="shared" ca="1" si="44"/>
        <v>-3.7237857828395608E-3</v>
      </c>
      <c r="AO81" s="12">
        <f t="shared" ca="1" si="44"/>
        <v>2.7346232932980823E-2</v>
      </c>
      <c r="AP81" s="12">
        <f t="shared" ca="1" si="44"/>
        <v>7.259873657239338E-2</v>
      </c>
      <c r="AQ81" s="12">
        <f t="shared" ca="1" si="44"/>
        <v>0.10818259770278739</v>
      </c>
    </row>
    <row r="82" spans="2:43" x14ac:dyDescent="0.2">
      <c r="B82" t="str">
        <f t="shared" si="43"/>
        <v xml:space="preserve">      State and local</v>
      </c>
      <c r="C82" s="11"/>
      <c r="D82" s="11">
        <f t="shared" ref="D82:AQ82" ca="1" si="45">C21/C$7*D52</f>
        <v>0.52495606590864996</v>
      </c>
      <c r="E82" s="11">
        <f t="shared" ca="1" si="45"/>
        <v>0.48827540826703264</v>
      </c>
      <c r="F82" s="11">
        <f t="shared" ca="1" si="45"/>
        <v>0.22966266910852312</v>
      </c>
      <c r="G82" s="11">
        <f t="shared" ca="1" si="45"/>
        <v>0.23531647142220213</v>
      </c>
      <c r="H82" s="11">
        <f t="shared" ca="1" si="45"/>
        <v>0.32331093543184408</v>
      </c>
      <c r="I82" s="11">
        <f t="shared" ca="1" si="45"/>
        <v>0.26913790654736602</v>
      </c>
      <c r="J82" s="11">
        <f t="shared" ca="1" si="45"/>
        <v>0.23680626373099933</v>
      </c>
      <c r="K82" s="11">
        <f t="shared" ca="1" si="45"/>
        <v>0.3073140749846362</v>
      </c>
      <c r="L82" s="11">
        <f t="shared" ca="1" si="45"/>
        <v>0.26789627352579742</v>
      </c>
      <c r="M82" s="11">
        <f t="shared" ca="1" si="45"/>
        <v>0.16901645654893588</v>
      </c>
      <c r="N82" s="11">
        <f t="shared" ca="1" si="45"/>
        <v>0.43994565377218264</v>
      </c>
      <c r="O82" s="11">
        <f t="shared" ca="1" si="45"/>
        <v>0.25601181226594211</v>
      </c>
      <c r="P82" s="11">
        <f t="shared" ca="1" si="45"/>
        <v>9.8664331610819944E-2</v>
      </c>
      <c r="Q82" s="11">
        <f t="shared" ca="1" si="45"/>
        <v>1.5533353216026119E-2</v>
      </c>
      <c r="R82" s="11">
        <f t="shared" ca="1" si="45"/>
        <v>2.0354664610638975E-2</v>
      </c>
      <c r="S82" s="11">
        <f t="shared" ca="1" si="45"/>
        <v>8.5410965083756937E-2</v>
      </c>
      <c r="T82" s="11">
        <f t="shared" ca="1" si="45"/>
        <v>0.12178067824263188</v>
      </c>
      <c r="U82" s="11">
        <f t="shared" ca="1" si="45"/>
        <v>0.27633363471970823</v>
      </c>
      <c r="V82" s="11">
        <f t="shared" ca="1" si="45"/>
        <v>7.5911919845943782E-2</v>
      </c>
      <c r="W82" s="11">
        <f t="shared" ca="1" si="45"/>
        <v>-2.2932543042616497E-2</v>
      </c>
      <c r="X82" s="11">
        <f t="shared" ca="1" si="45"/>
        <v>-0.19036934039112494</v>
      </c>
      <c r="Y82" s="11">
        <f t="shared" ca="1" si="45"/>
        <v>6.443676410286657E-2</v>
      </c>
      <c r="Z82" s="11">
        <f t="shared" ca="1" si="45"/>
        <v>0.18037456262022761</v>
      </c>
      <c r="AA82" s="11">
        <f t="shared" ca="1" si="45"/>
        <v>0.22306813011197757</v>
      </c>
      <c r="AB82" s="11">
        <f t="shared" ca="1" si="45"/>
        <v>0.34127665548877345</v>
      </c>
      <c r="AC82" s="11">
        <f t="shared" ca="1" si="45"/>
        <v>0.29726236020034064</v>
      </c>
      <c r="AD82" s="11">
        <f t="shared" ca="1" si="45"/>
        <v>0.21138755398746811</v>
      </c>
      <c r="AE82" s="11">
        <f t="shared" ca="1" si="45"/>
        <v>-0.13254924847543667</v>
      </c>
      <c r="AF82" s="11">
        <f t="shared" ca="1" si="45"/>
        <v>-0.12333378475110765</v>
      </c>
      <c r="AG82" s="11">
        <f t="shared" ca="1" si="45"/>
        <v>-0.39553896318699622</v>
      </c>
      <c r="AH82" s="11">
        <f t="shared" ca="1" si="45"/>
        <v>-0.10281976948309127</v>
      </c>
      <c r="AI82" s="11">
        <f t="shared" ca="1" si="45"/>
        <v>-9.9177957822227186E-2</v>
      </c>
      <c r="AJ82" s="11">
        <f t="shared" ca="1" si="45"/>
        <v>0.43272455853591268</v>
      </c>
      <c r="AK82" s="11">
        <f t="shared" ca="1" si="45"/>
        <v>0.83561675917469025</v>
      </c>
      <c r="AL82" s="12">
        <f t="shared" ca="1" si="45"/>
        <v>3.5726946642658387E-2</v>
      </c>
      <c r="AM82" s="12">
        <f t="shared" ca="1" si="45"/>
        <v>-4.2177789722036257E-2</v>
      </c>
      <c r="AN82" s="12">
        <f t="shared" ca="1" si="45"/>
        <v>-1.7021426208714416E-4</v>
      </c>
      <c r="AO82" s="12">
        <f t="shared" ca="1" si="45"/>
        <v>2.862551606973264E-2</v>
      </c>
      <c r="AP82" s="12">
        <f t="shared" ca="1" si="45"/>
        <v>6.8734796107528806E-2</v>
      </c>
      <c r="AQ82" s="12">
        <f t="shared" ca="1" si="45"/>
        <v>9.0131603474630922E-2</v>
      </c>
    </row>
    <row r="83" spans="2:43" x14ac:dyDescent="0.2">
      <c r="B83" t="str">
        <f t="shared" si="43"/>
        <v xml:space="preserve">      Federal</v>
      </c>
      <c r="C83" s="11"/>
      <c r="D83" s="11">
        <f t="shared" ref="D83:AQ83" ca="1" si="46">C22/C$7*D53</f>
        <v>-2.8538384126650718E-2</v>
      </c>
      <c r="E83" s="11">
        <f t="shared" ca="1" si="46"/>
        <v>2.841418914877113E-2</v>
      </c>
      <c r="F83" s="11">
        <f t="shared" ca="1" si="46"/>
        <v>5.095409700478544E-2</v>
      </c>
      <c r="G83" s="11">
        <f t="shared" ca="1" si="46"/>
        <v>-5.8463719608000397E-3</v>
      </c>
      <c r="H83" s="11">
        <f t="shared" ca="1" si="46"/>
        <v>-3.3271371431464566E-2</v>
      </c>
      <c r="I83" s="11">
        <f t="shared" ca="1" si="46"/>
        <v>-2.9825308904985533E-2</v>
      </c>
      <c r="J83" s="11">
        <f t="shared" ca="1" si="46"/>
        <v>2.0532335005577787E-2</v>
      </c>
      <c r="K83" s="11">
        <f t="shared" ca="1" si="46"/>
        <v>5.7580952997121022E-2</v>
      </c>
      <c r="L83" s="11">
        <f t="shared" ca="1" si="46"/>
        <v>4.3209076375128649E-2</v>
      </c>
      <c r="M83" s="11">
        <f t="shared" ca="1" si="46"/>
        <v>5.7140794918679919E-2</v>
      </c>
      <c r="N83" s="11">
        <f t="shared" ca="1" si="46"/>
        <v>-1.4115903329588843E-2</v>
      </c>
      <c r="O83" s="11">
        <f t="shared" ca="1" si="46"/>
        <v>2.8578062764570356E-2</v>
      </c>
      <c r="P83" s="11">
        <f t="shared" ca="1" si="46"/>
        <v>5.9198598966491177E-2</v>
      </c>
      <c r="Q83" s="11">
        <f t="shared" ca="1" si="46"/>
        <v>-1.7397355601948255E-2</v>
      </c>
      <c r="R83" s="11">
        <f t="shared" ca="1" si="46"/>
        <v>-3.2074016962220786E-2</v>
      </c>
      <c r="S83" s="11">
        <f t="shared" ca="1" si="46"/>
        <v>-3.7893597185046916E-2</v>
      </c>
      <c r="T83" s="11">
        <f t="shared" ca="1" si="46"/>
        <v>-2.3307306840693659E-3</v>
      </c>
      <c r="U83" s="11">
        <f t="shared" ca="1" si="46"/>
        <v>1.7518083182640035E-2</v>
      </c>
      <c r="V83" s="11">
        <f t="shared" ca="1" si="46"/>
        <v>3.1816025229550293E-2</v>
      </c>
      <c r="W83" s="11">
        <f t="shared" ca="1" si="46"/>
        <v>-1.9114762772264906E-16</v>
      </c>
      <c r="X83" s="11">
        <f t="shared" ca="1" si="46"/>
        <v>-6.8628445595545567E-2</v>
      </c>
      <c r="Y83" s="11">
        <f t="shared" ca="1" si="46"/>
        <v>-2.8117860699431917E-2</v>
      </c>
      <c r="Z83" s="11">
        <f t="shared" ca="1" si="46"/>
        <v>-3.710236256428677E-2</v>
      </c>
      <c r="AA83" s="11">
        <f t="shared" ca="1" si="46"/>
        <v>-2.6635000610385273E-2</v>
      </c>
      <c r="AB83" s="11">
        <f t="shared" ca="1" si="46"/>
        <v>-5.9399417885706105E-3</v>
      </c>
      <c r="AC83" s="11">
        <f t="shared" ca="1" si="46"/>
        <v>7.3268891598677983E-3</v>
      </c>
      <c r="AD83" s="11">
        <f t="shared" ca="1" si="46"/>
        <v>3.5484721292857262E-3</v>
      </c>
      <c r="AE83" s="11">
        <f t="shared" ca="1" si="46"/>
        <v>-3.1158965126688271E-2</v>
      </c>
      <c r="AF83" s="11">
        <f t="shared" ca="1" si="46"/>
        <v>-2.0797461742343624E-2</v>
      </c>
      <c r="AG83" s="11">
        <f t="shared" ca="1" si="46"/>
        <v>3.6860261802372417E-2</v>
      </c>
      <c r="AH83" s="11">
        <f t="shared" ca="1" si="46"/>
        <v>-3.1096710770496413E-2</v>
      </c>
      <c r="AI83" s="11">
        <f t="shared" ca="1" si="46"/>
        <v>-4.2434350112993943E-2</v>
      </c>
      <c r="AJ83" s="11">
        <f t="shared" ca="1" si="46"/>
        <v>1.4644608422066952E-2</v>
      </c>
      <c r="AK83" s="11">
        <f t="shared" ca="1" si="46"/>
        <v>2.8103702662826063E-2</v>
      </c>
      <c r="AL83" s="12">
        <f t="shared" ca="1" si="46"/>
        <v>-2.9713464249326582E-2</v>
      </c>
      <c r="AM83" s="12">
        <f t="shared" ca="1" si="46"/>
        <v>-5.8774589179546241E-2</v>
      </c>
      <c r="AN83" s="12">
        <f t="shared" ca="1" si="46"/>
        <v>-3.5528739213193682E-3</v>
      </c>
      <c r="AO83" s="12">
        <f t="shared" ca="1" si="46"/>
        <v>-1.277485225317044E-3</v>
      </c>
      <c r="AP83" s="12">
        <f t="shared" ca="1" si="46"/>
        <v>3.8609228329800427E-3</v>
      </c>
      <c r="AQ83" s="12">
        <f t="shared" ca="1" si="46"/>
        <v>1.8050451952700153E-2</v>
      </c>
    </row>
  </sheetData>
  <pageMargins left="0.85" right="0.5" top="0.9" bottom="0.4" header="0.5" footer="0.5"/>
  <pageSetup scale="84" fitToWidth="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2911-9E69-41B0-BAB4-48A50D4745C3}">
  <sheetPr>
    <tabColor rgb="FFFD6467"/>
    <pageSetUpPr fitToPage="1"/>
  </sheetPr>
  <dimension ref="A1:FJ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14.8554687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L2" s="7"/>
      <c r="EM2" s="7"/>
      <c r="EN2" s="7"/>
    </row>
    <row r="3" spans="1:166" x14ac:dyDescent="0.2">
      <c r="C3" t="s">
        <v>174</v>
      </c>
      <c r="EI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265</v>
      </c>
      <c r="FH4" s="14" t="s">
        <v>266</v>
      </c>
      <c r="FI4" s="14" t="s">
        <v>267</v>
      </c>
      <c r="FJ4" s="14" t="s">
        <v>268</v>
      </c>
    </row>
    <row r="5" spans="1:166" x14ac:dyDescent="0.2">
      <c r="A5" t="s">
        <v>206</v>
      </c>
      <c r="B5" t="s">
        <v>1</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8">
        <v>4.215843407418177</v>
      </c>
      <c r="EO5" s="49">
        <v>4.4145510000000003</v>
      </c>
      <c r="EP5" s="49">
        <v>4.4506899999999998</v>
      </c>
      <c r="EQ5" s="49">
        <v>4.4515180000000001</v>
      </c>
      <c r="ER5" s="49">
        <v>4.4154020000000003</v>
      </c>
      <c r="ES5" s="49">
        <v>4.3983970000000001</v>
      </c>
      <c r="ET5" s="49">
        <v>4.3489060000000004</v>
      </c>
      <c r="EU5" s="49">
        <v>4.3037039999999998</v>
      </c>
      <c r="EV5" s="49">
        <v>4.2701419999999999</v>
      </c>
      <c r="EW5" s="49">
        <v>4.2529919999999999</v>
      </c>
      <c r="EX5" s="49">
        <v>4.2184150000000002</v>
      </c>
      <c r="EY5" s="49">
        <v>4.1662169999999996</v>
      </c>
      <c r="EZ5" s="49">
        <v>4.117216</v>
      </c>
      <c r="FA5" s="49">
        <v>4.0601779999999996</v>
      </c>
      <c r="FB5" s="49">
        <v>4.003285</v>
      </c>
      <c r="FC5" s="49">
        <v>3.9382440000000001</v>
      </c>
      <c r="FD5" s="49">
        <v>3.8757290000000002</v>
      </c>
      <c r="FE5" s="49">
        <v>3.817488</v>
      </c>
      <c r="FF5" s="49">
        <v>3.7585500000000001</v>
      </c>
      <c r="FG5" s="49">
        <v>3.690401</v>
      </c>
      <c r="FH5" s="49">
        <v>3.6357529999999998</v>
      </c>
      <c r="FI5" s="49">
        <v>3.577537</v>
      </c>
      <c r="FJ5" s="49">
        <v>3.5478010000000002</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
        <v>207</v>
      </c>
      <c r="B7" t="s">
        <v>0</v>
      </c>
      <c r="C7" s="47">
        <v>1098.0333333333333</v>
      </c>
      <c r="D7" s="47">
        <v>1108.2333333333333</v>
      </c>
      <c r="E7" s="47">
        <v>1120.3333333333333</v>
      </c>
      <c r="F7" s="47">
        <v>1111.8666666666668</v>
      </c>
      <c r="G7" s="47">
        <v>1108.4666666666667</v>
      </c>
      <c r="H7" s="47">
        <v>1112.4000000000001</v>
      </c>
      <c r="I7" s="47">
        <v>1119.1333333333334</v>
      </c>
      <c r="J7" s="47">
        <v>1117.8666666666666</v>
      </c>
      <c r="K7" s="47">
        <v>1126.5</v>
      </c>
      <c r="L7" s="47">
        <v>1128.8333333333333</v>
      </c>
      <c r="M7" s="47">
        <v>1128.2666666666667</v>
      </c>
      <c r="N7" s="47">
        <v>1130.2666666666667</v>
      </c>
      <c r="O7" s="47">
        <v>1132.5999999999999</v>
      </c>
      <c r="P7" s="47">
        <v>1137.2333333333333</v>
      </c>
      <c r="Q7" s="47">
        <v>1154.0333333333333</v>
      </c>
      <c r="R7" s="47">
        <v>1137.3666666666668</v>
      </c>
      <c r="S7" s="47">
        <v>1142.7333333333331</v>
      </c>
      <c r="T7" s="47">
        <v>1148.3</v>
      </c>
      <c r="U7" s="47">
        <v>1153.5999999999999</v>
      </c>
      <c r="V7" s="47">
        <v>1163.9333333333332</v>
      </c>
      <c r="W7" s="47">
        <v>1173.1333333333334</v>
      </c>
      <c r="X7" s="47">
        <v>1174.1000000000001</v>
      </c>
      <c r="Y7" s="47">
        <v>1177.7333333333336</v>
      </c>
      <c r="Z7" s="47">
        <v>1169.0333333333333</v>
      </c>
      <c r="AA7" s="47">
        <v>1197.7666666666667</v>
      </c>
      <c r="AB7" s="47">
        <v>1207.5666666666666</v>
      </c>
      <c r="AC7" s="47">
        <v>1222.5333333333333</v>
      </c>
      <c r="AD7" s="47">
        <v>1242.4999999999998</v>
      </c>
      <c r="AE7" s="47">
        <v>1256.7999999999997</v>
      </c>
      <c r="AF7" s="47">
        <v>1282.1333333333334</v>
      </c>
      <c r="AG7" s="47">
        <v>1296.6666666666665</v>
      </c>
      <c r="AH7" s="47">
        <v>1316.5666666666666</v>
      </c>
      <c r="AI7" s="47">
        <v>1327.3</v>
      </c>
      <c r="AJ7" s="47">
        <v>1346.1666666666665</v>
      </c>
      <c r="AK7" s="47">
        <v>1357.8999999999999</v>
      </c>
      <c r="AL7" s="47">
        <v>1368.7333333333331</v>
      </c>
      <c r="AM7" s="47">
        <v>1372.9333333333334</v>
      </c>
      <c r="AN7" s="47">
        <v>1378.6666666666667</v>
      </c>
      <c r="AO7" s="47">
        <v>1390.2</v>
      </c>
      <c r="AP7" s="47">
        <v>1400.0666666666666</v>
      </c>
      <c r="AQ7" s="47">
        <v>1405.2333333333331</v>
      </c>
      <c r="AR7" s="47">
        <v>1413.9333333333334</v>
      </c>
      <c r="AS7" s="47">
        <v>1420.1000000000001</v>
      </c>
      <c r="AT7" s="47">
        <v>1428.1</v>
      </c>
      <c r="AU7" s="47">
        <v>1419.3333333333335</v>
      </c>
      <c r="AV7" s="47">
        <v>1410.2666666666669</v>
      </c>
      <c r="AW7" s="47">
        <v>1395.9333333333334</v>
      </c>
      <c r="AX7" s="47">
        <v>1373.1666666666667</v>
      </c>
      <c r="AY7" s="47">
        <v>1356.133333333333</v>
      </c>
      <c r="AZ7" s="47">
        <v>1348.6</v>
      </c>
      <c r="BA7" s="47">
        <v>1352.5</v>
      </c>
      <c r="BB7" s="47">
        <v>1348.2999999999997</v>
      </c>
      <c r="BC7" s="47">
        <v>1343.9333333333332</v>
      </c>
      <c r="BD7" s="47">
        <v>1339.4666666666665</v>
      </c>
      <c r="BE7" s="47">
        <v>1339.0333333333333</v>
      </c>
      <c r="BF7" s="47">
        <v>1342.3666666666666</v>
      </c>
      <c r="BG7" s="47">
        <v>1342.0666666666666</v>
      </c>
      <c r="BH7" s="47">
        <v>1348.0666666666666</v>
      </c>
      <c r="BI7" s="47">
        <v>1352.2</v>
      </c>
      <c r="BJ7" s="47">
        <v>1361.8333333333333</v>
      </c>
      <c r="BK7" s="47">
        <v>1367.6666666666665</v>
      </c>
      <c r="BL7" s="47">
        <v>1380.0333333333333</v>
      </c>
      <c r="BM7" s="47">
        <v>1389.2</v>
      </c>
      <c r="BN7" s="47">
        <v>1404.9333333333334</v>
      </c>
      <c r="BO7" s="47">
        <v>1415.3333333333333</v>
      </c>
      <c r="BP7" s="47">
        <v>1425.8666666666666</v>
      </c>
      <c r="BQ7" s="47">
        <v>1435.6666666666667</v>
      </c>
      <c r="BR7" s="47">
        <v>1443.8000000000002</v>
      </c>
      <c r="BS7" s="47">
        <v>1459.4333333333334</v>
      </c>
      <c r="BT7" s="47">
        <v>1469.9</v>
      </c>
      <c r="BU7" s="47">
        <v>1480.1999999999996</v>
      </c>
      <c r="BV7" s="47">
        <v>1489.1333333333332</v>
      </c>
      <c r="BW7" s="47">
        <v>1498.6333333333334</v>
      </c>
      <c r="BX7" s="47">
        <v>1497.7666666666664</v>
      </c>
      <c r="BY7" s="47">
        <v>1501.5</v>
      </c>
      <c r="BZ7" s="47">
        <v>1473.9333333333334</v>
      </c>
      <c r="CA7" s="47">
        <v>1451.2666666666664</v>
      </c>
      <c r="CB7" s="47">
        <v>1419.1000000000004</v>
      </c>
      <c r="CC7" s="47">
        <v>1404.1</v>
      </c>
      <c r="CD7" s="47">
        <v>1394.333333333333</v>
      </c>
      <c r="CE7" s="47">
        <v>1388.3666666666666</v>
      </c>
      <c r="CF7" s="47">
        <v>1394.3333333333333</v>
      </c>
      <c r="CG7" s="47">
        <v>1397.5</v>
      </c>
      <c r="CH7" s="47">
        <v>1405.4333333333332</v>
      </c>
      <c r="CI7" s="47">
        <v>1409.8666666666668</v>
      </c>
      <c r="CJ7" s="47">
        <v>1418.8999999999996</v>
      </c>
      <c r="CK7" s="47">
        <v>1426.7666666666667</v>
      </c>
      <c r="CL7" s="47">
        <v>1434.8</v>
      </c>
      <c r="CM7" s="47">
        <v>1443.6000000000001</v>
      </c>
      <c r="CN7" s="47">
        <v>1456.4999999999998</v>
      </c>
      <c r="CO7" s="47">
        <v>1462.8666666666668</v>
      </c>
      <c r="CP7" s="47">
        <v>1476.7333333333333</v>
      </c>
      <c r="CQ7" s="47">
        <v>1486.9666666666667</v>
      </c>
      <c r="CR7" s="47">
        <v>1495.9666666666667</v>
      </c>
      <c r="CS7" s="47">
        <v>1505.4999999999995</v>
      </c>
      <c r="CT7" s="47">
        <v>1518.7</v>
      </c>
      <c r="CU7" s="47">
        <v>1528.7</v>
      </c>
      <c r="CV7" s="47">
        <v>1533.1666666666667</v>
      </c>
      <c r="CW7" s="47">
        <v>1550.2666666666669</v>
      </c>
      <c r="CX7" s="47">
        <v>1560.7666666666667</v>
      </c>
      <c r="CY7" s="47">
        <v>1572.5666666666668</v>
      </c>
      <c r="CZ7" s="47">
        <v>1584.9333333333334</v>
      </c>
      <c r="DA7" s="47">
        <v>1600.1666666666665</v>
      </c>
      <c r="DB7" s="47">
        <v>1611.5666666666668</v>
      </c>
      <c r="DC7" s="47">
        <v>1624.8666666666668</v>
      </c>
      <c r="DD7" s="47">
        <v>1640.2666666666667</v>
      </c>
      <c r="DE7" s="47">
        <v>1650.8666666666668</v>
      </c>
      <c r="DF7" s="47">
        <v>1659.6</v>
      </c>
      <c r="DG7" s="47">
        <v>1669.4666666666665</v>
      </c>
      <c r="DH7" s="47">
        <v>1682.8999999999999</v>
      </c>
      <c r="DI7" s="47">
        <v>1689.0666666666666</v>
      </c>
      <c r="DJ7" s="47">
        <v>1698.2</v>
      </c>
      <c r="DK7" s="47">
        <v>1710.7333333333333</v>
      </c>
      <c r="DL7" s="47">
        <v>1717.2666666666664</v>
      </c>
      <c r="DM7" s="47">
        <v>1725.5000000000002</v>
      </c>
      <c r="DN7" s="47">
        <v>1738.3666666666668</v>
      </c>
      <c r="DO7" s="47">
        <v>1744.0333333333333</v>
      </c>
      <c r="DP7" s="47">
        <v>1757.8666666666668</v>
      </c>
      <c r="DQ7" s="47">
        <v>1772.1999999999998</v>
      </c>
      <c r="DR7" s="47">
        <v>1779.5666666666666</v>
      </c>
      <c r="DS7" s="48">
        <v>1782.9666666666665</v>
      </c>
      <c r="DT7" s="48">
        <v>1581.6</v>
      </c>
      <c r="DU7" s="48">
        <v>1633.2</v>
      </c>
      <c r="DV7" s="48">
        <v>1648.1666666666667</v>
      </c>
      <c r="DW7" s="48">
        <v>1645.7333333333331</v>
      </c>
      <c r="DX7" s="48">
        <v>1668.5333333333333</v>
      </c>
      <c r="DY7" s="48">
        <v>1704.1999999999998</v>
      </c>
      <c r="DZ7" s="48">
        <v>1737.0666666666664</v>
      </c>
      <c r="EA7" s="48">
        <v>1742.9333333333334</v>
      </c>
      <c r="EB7" s="48">
        <v>1757.3000000000002</v>
      </c>
      <c r="EC7" s="48">
        <v>1779.1</v>
      </c>
      <c r="ED7" s="48">
        <v>1776.7333333333336</v>
      </c>
      <c r="EE7" s="48">
        <v>1779.3999999999999</v>
      </c>
      <c r="EF7" s="48">
        <v>1781.7999999999997</v>
      </c>
      <c r="EG7" s="48">
        <v>1777.0666666666666</v>
      </c>
      <c r="EH7" s="48">
        <v>1778.2333333333333</v>
      </c>
      <c r="EI7" s="48">
        <v>1788.6000000000004</v>
      </c>
      <c r="EJ7" s="48">
        <v>1796</v>
      </c>
      <c r="EK7" s="48">
        <v>1800.7000000000003</v>
      </c>
      <c r="EL7" s="48">
        <v>1779.6</v>
      </c>
      <c r="EM7" s="48">
        <v>1782.6333333333332</v>
      </c>
      <c r="EN7" s="48">
        <v>1778.1</v>
      </c>
      <c r="EO7" s="49">
        <v>1778.4870000000001</v>
      </c>
      <c r="EP7" s="49">
        <v>1781.51</v>
      </c>
      <c r="EQ7" s="49">
        <v>1783.336</v>
      </c>
      <c r="ER7" s="49">
        <v>1790.7</v>
      </c>
      <c r="ES7" s="49">
        <v>1794.4580000000001</v>
      </c>
      <c r="ET7" s="49">
        <v>1798.943</v>
      </c>
      <c r="EU7" s="49">
        <v>1802.4159999999999</v>
      </c>
      <c r="EV7" s="49">
        <v>1806.3430000000001</v>
      </c>
      <c r="EW7" s="49">
        <v>1809.299</v>
      </c>
      <c r="EX7" s="49">
        <v>1812.5540000000001</v>
      </c>
      <c r="EY7" s="49">
        <v>1816.34</v>
      </c>
      <c r="EZ7" s="49">
        <v>1819.8019999999999</v>
      </c>
      <c r="FA7" s="49">
        <v>1824.636</v>
      </c>
      <c r="FB7" s="49">
        <v>1829.7070000000001</v>
      </c>
      <c r="FC7" s="49">
        <v>1835.5730000000001</v>
      </c>
      <c r="FD7" s="49">
        <v>1841.069</v>
      </c>
      <c r="FE7" s="49">
        <v>1846.896</v>
      </c>
      <c r="FF7" s="49">
        <v>1852.787</v>
      </c>
      <c r="FG7" s="49">
        <v>1859.278</v>
      </c>
      <c r="FH7" s="49">
        <v>1865.627</v>
      </c>
      <c r="FI7" s="49">
        <v>1872.079</v>
      </c>
      <c r="FJ7" s="49">
        <v>1877.268</v>
      </c>
    </row>
    <row r="8" spans="1:166" x14ac:dyDescent="0.2">
      <c r="A8" t="s">
        <v>208</v>
      </c>
      <c r="B8" t="s">
        <v>257</v>
      </c>
      <c r="C8" s="47">
        <v>277.16666666666669</v>
      </c>
      <c r="D8" s="47">
        <v>278.16666666666669</v>
      </c>
      <c r="E8" s="47">
        <v>279.83333333333331</v>
      </c>
      <c r="F8" s="47">
        <v>273.36666666666667</v>
      </c>
      <c r="G8" s="47">
        <v>270.59999999999997</v>
      </c>
      <c r="H8" s="47">
        <v>269.66666666666663</v>
      </c>
      <c r="I8" s="47">
        <v>272.2</v>
      </c>
      <c r="J8" s="47">
        <v>270.03333333333336</v>
      </c>
      <c r="K8" s="47">
        <v>269.83333333333331</v>
      </c>
      <c r="L8" s="47">
        <v>270.36666666666662</v>
      </c>
      <c r="M8" s="47">
        <v>268.39999999999998</v>
      </c>
      <c r="N8" s="47">
        <v>263.89999999999998</v>
      </c>
      <c r="O8" s="47">
        <v>258.76666666666665</v>
      </c>
      <c r="P8" s="47">
        <v>255.3666666666667</v>
      </c>
      <c r="Q8" s="47">
        <v>257.0333333333333</v>
      </c>
      <c r="R8" s="47">
        <v>248.33333333333334</v>
      </c>
      <c r="S8" s="47">
        <v>244.63333333333333</v>
      </c>
      <c r="T8" s="47">
        <v>243.66666666666671</v>
      </c>
      <c r="U8" s="47">
        <v>243.26666666666665</v>
      </c>
      <c r="V8" s="47">
        <v>243.20000000000002</v>
      </c>
      <c r="W8" s="47">
        <v>246.2</v>
      </c>
      <c r="X8" s="47">
        <v>244.16666666666669</v>
      </c>
      <c r="Y8" s="47">
        <v>239.76666666666665</v>
      </c>
      <c r="Z8" s="47">
        <v>222.46666666666664</v>
      </c>
      <c r="AA8" s="47">
        <v>240.5</v>
      </c>
      <c r="AB8" s="47">
        <v>245.13333333333335</v>
      </c>
      <c r="AC8" s="47">
        <v>250.66666666666663</v>
      </c>
      <c r="AD8" s="47">
        <v>258.46666666666664</v>
      </c>
      <c r="AE8" s="47">
        <v>266.70000000000005</v>
      </c>
      <c r="AF8" s="47">
        <v>273.23333333333335</v>
      </c>
      <c r="AG8" s="47">
        <v>280.26666666666665</v>
      </c>
      <c r="AH8" s="47">
        <v>288.76666666666671</v>
      </c>
      <c r="AI8" s="47">
        <v>289.3</v>
      </c>
      <c r="AJ8" s="47">
        <v>293.60000000000002</v>
      </c>
      <c r="AK8" s="47">
        <v>295.29999999999995</v>
      </c>
      <c r="AL8" s="47">
        <v>294.56666666666672</v>
      </c>
      <c r="AM8" s="47">
        <v>288.7</v>
      </c>
      <c r="AN8" s="47">
        <v>286.03333333333336</v>
      </c>
      <c r="AO8" s="47">
        <v>282.76666666666665</v>
      </c>
      <c r="AP8" s="47">
        <v>280.63333333333333</v>
      </c>
      <c r="AQ8" s="47">
        <v>274.63333333333333</v>
      </c>
      <c r="AR8" s="47">
        <v>277.10000000000002</v>
      </c>
      <c r="AS8" s="47">
        <v>275.56666666666666</v>
      </c>
      <c r="AT8" s="47">
        <v>275.46666666666664</v>
      </c>
      <c r="AU8" s="47">
        <v>272.66666666666669</v>
      </c>
      <c r="AV8" s="47">
        <v>269.23333333333335</v>
      </c>
      <c r="AW8" s="47">
        <v>266.63333333333333</v>
      </c>
      <c r="AX8" s="47">
        <v>257.40000000000003</v>
      </c>
      <c r="AY8" s="47">
        <v>248.3</v>
      </c>
      <c r="AZ8" s="47">
        <v>243.03333333333336</v>
      </c>
      <c r="BA8" s="47">
        <v>239.10000000000002</v>
      </c>
      <c r="BB8" s="47">
        <v>234.09999999999997</v>
      </c>
      <c r="BC8" s="47">
        <v>228.3</v>
      </c>
      <c r="BD8" s="47">
        <v>225.06666666666666</v>
      </c>
      <c r="BE8" s="47">
        <v>222.96666666666667</v>
      </c>
      <c r="BF8" s="47">
        <v>221.79999999999995</v>
      </c>
      <c r="BG8" s="47">
        <v>221.60000000000002</v>
      </c>
      <c r="BH8" s="47">
        <v>221.86666666666667</v>
      </c>
      <c r="BI8" s="47">
        <v>223.03333333333336</v>
      </c>
      <c r="BJ8" s="47">
        <v>226.6</v>
      </c>
      <c r="BK8" s="47">
        <v>229.06666666666666</v>
      </c>
      <c r="BL8" s="47">
        <v>233.79999999999998</v>
      </c>
      <c r="BM8" s="47">
        <v>234.23333333333335</v>
      </c>
      <c r="BN8" s="47">
        <v>243.2</v>
      </c>
      <c r="BO8" s="47">
        <v>248</v>
      </c>
      <c r="BP8" s="47">
        <v>251.83333333333331</v>
      </c>
      <c r="BQ8" s="47">
        <v>254.2</v>
      </c>
      <c r="BR8" s="47">
        <v>256.89999999999998</v>
      </c>
      <c r="BS8" s="47">
        <v>262</v>
      </c>
      <c r="BT8" s="47">
        <v>266.43333333333334</v>
      </c>
      <c r="BU8" s="47">
        <v>269.59999999999997</v>
      </c>
      <c r="BV8" s="47">
        <v>270.83333333333337</v>
      </c>
      <c r="BW8" s="47">
        <v>271</v>
      </c>
      <c r="BX8" s="47">
        <v>269.13333333333333</v>
      </c>
      <c r="BY8" s="47">
        <v>267.10000000000002</v>
      </c>
      <c r="BZ8" s="47">
        <v>251.4</v>
      </c>
      <c r="CA8" s="47">
        <v>245.39999999999998</v>
      </c>
      <c r="CB8" s="47">
        <v>233.63333333333333</v>
      </c>
      <c r="CC8" s="47">
        <v>225.83333333333331</v>
      </c>
      <c r="CD8" s="47">
        <v>220.3</v>
      </c>
      <c r="CE8" s="47">
        <v>217.5</v>
      </c>
      <c r="CF8" s="47">
        <v>216.2</v>
      </c>
      <c r="CG8" s="47">
        <v>216.23333333333335</v>
      </c>
      <c r="CH8" s="47">
        <v>217.06666666666666</v>
      </c>
      <c r="CI8" s="47">
        <v>217.56666666666666</v>
      </c>
      <c r="CJ8" s="47">
        <v>220.56666666666666</v>
      </c>
      <c r="CK8" s="47">
        <v>224.06666666666666</v>
      </c>
      <c r="CL8" s="47">
        <v>226.76666666666668</v>
      </c>
      <c r="CM8" s="47">
        <v>228.66666666666669</v>
      </c>
      <c r="CN8" s="47">
        <v>232.4</v>
      </c>
      <c r="CO8" s="47">
        <v>235.56666666666666</v>
      </c>
      <c r="CP8" s="47">
        <v>238.83333333333331</v>
      </c>
      <c r="CQ8" s="47">
        <v>241.13333333333333</v>
      </c>
      <c r="CR8" s="47">
        <v>242.36666666666667</v>
      </c>
      <c r="CS8" s="47">
        <v>244.06666666666666</v>
      </c>
      <c r="CT8" s="47">
        <v>244.66666666666669</v>
      </c>
      <c r="CU8" s="47">
        <v>245.26666666666665</v>
      </c>
      <c r="CV8" s="47">
        <v>246.5</v>
      </c>
      <c r="CW8" s="47">
        <v>250.10000000000002</v>
      </c>
      <c r="CX8" s="47">
        <v>253.23333333333335</v>
      </c>
      <c r="CY8" s="47">
        <v>256.16666666666669</v>
      </c>
      <c r="CZ8" s="47">
        <v>257.23333333333335</v>
      </c>
      <c r="DA8" s="47">
        <v>258.89999999999998</v>
      </c>
      <c r="DB8" s="47">
        <v>259.66666666666669</v>
      </c>
      <c r="DC8" s="47">
        <v>261.43333333333334</v>
      </c>
      <c r="DD8" s="47">
        <v>262.56666666666666</v>
      </c>
      <c r="DE8" s="47">
        <v>262.13333333333333</v>
      </c>
      <c r="DF8" s="47">
        <v>260.63333333333333</v>
      </c>
      <c r="DG8" s="47">
        <v>260.3</v>
      </c>
      <c r="DH8" s="47">
        <v>260.16666666666669</v>
      </c>
      <c r="DI8" s="47">
        <v>257.76666666666665</v>
      </c>
      <c r="DJ8" s="47">
        <v>258.23333333333335</v>
      </c>
      <c r="DK8" s="47">
        <v>260.8</v>
      </c>
      <c r="DL8" s="47">
        <v>262.7</v>
      </c>
      <c r="DM8" s="47">
        <v>264.76666666666665</v>
      </c>
      <c r="DN8" s="47">
        <v>268.60000000000002</v>
      </c>
      <c r="DO8" s="47">
        <v>268.93333333333334</v>
      </c>
      <c r="DP8" s="47">
        <v>271.56666666666672</v>
      </c>
      <c r="DQ8" s="47">
        <v>271.63333333333333</v>
      </c>
      <c r="DR8" s="47">
        <v>271.8</v>
      </c>
      <c r="DS8" s="48">
        <v>271.3</v>
      </c>
      <c r="DT8" s="48">
        <v>246.06666666666666</v>
      </c>
      <c r="DU8" s="48">
        <v>247.5333333333333</v>
      </c>
      <c r="DV8" s="48">
        <v>245.76666666666668</v>
      </c>
      <c r="DW8" s="48">
        <v>243.33333333333334</v>
      </c>
      <c r="DX8" s="48">
        <v>243.10000000000002</v>
      </c>
      <c r="DY8" s="48">
        <v>243.03333333333333</v>
      </c>
      <c r="DZ8" s="48">
        <v>246.03333333333333</v>
      </c>
      <c r="EA8" s="48">
        <v>245.4</v>
      </c>
      <c r="EB8" s="48">
        <v>247.86666666666667</v>
      </c>
      <c r="EC8" s="48">
        <v>251.56666666666666</v>
      </c>
      <c r="ED8" s="48">
        <v>252.89999999999998</v>
      </c>
      <c r="EE8" s="48">
        <v>252.70000000000002</v>
      </c>
      <c r="EF8" s="48">
        <v>252.60000000000002</v>
      </c>
      <c r="EG8" s="48">
        <v>251.9666666666667</v>
      </c>
      <c r="EH8" s="48">
        <v>251.76666666666668</v>
      </c>
      <c r="EI8" s="48">
        <v>251.96666666666664</v>
      </c>
      <c r="EJ8" s="48">
        <v>252.5333333333333</v>
      </c>
      <c r="EK8" s="48">
        <v>251.73333333333335</v>
      </c>
      <c r="EL8" s="48">
        <v>238.50000000000003</v>
      </c>
      <c r="EM8" s="48">
        <v>248.63333333333333</v>
      </c>
      <c r="EN8" s="48">
        <v>247.86666666666665</v>
      </c>
      <c r="EO8" s="49">
        <v>247.3066</v>
      </c>
      <c r="EP8" s="49">
        <v>247.7696</v>
      </c>
      <c r="EQ8" s="49">
        <v>248.6765</v>
      </c>
      <c r="ER8" s="49">
        <v>250.48750000000001</v>
      </c>
      <c r="ES8" s="49">
        <v>250.81110000000001</v>
      </c>
      <c r="ET8" s="49">
        <v>251.36609999999999</v>
      </c>
      <c r="EU8" s="49">
        <v>252.25149999999999</v>
      </c>
      <c r="EV8" s="49">
        <v>253.37729999999999</v>
      </c>
      <c r="EW8" s="49">
        <v>254.16720000000001</v>
      </c>
      <c r="EX8" s="49">
        <v>255.0933</v>
      </c>
      <c r="EY8" s="49">
        <v>255.91909999999999</v>
      </c>
      <c r="EZ8" s="49">
        <v>256.74740000000003</v>
      </c>
      <c r="FA8" s="49">
        <v>257.67099999999999</v>
      </c>
      <c r="FB8" s="49">
        <v>258.44709999999998</v>
      </c>
      <c r="FC8" s="49">
        <v>259.40899999999999</v>
      </c>
      <c r="FD8" s="49">
        <v>260.30959999999999</v>
      </c>
      <c r="FE8" s="49">
        <v>261.17559999999997</v>
      </c>
      <c r="FF8" s="49">
        <v>261.92790000000002</v>
      </c>
      <c r="FG8" s="49">
        <v>262.7792</v>
      </c>
      <c r="FH8" s="49">
        <v>263.59960000000001</v>
      </c>
      <c r="FI8" s="49">
        <v>264.5127</v>
      </c>
      <c r="FJ8" s="49">
        <v>265.23849999999999</v>
      </c>
    </row>
    <row r="9" spans="1:166" x14ac:dyDescent="0.2">
      <c r="A9" t="s">
        <v>273</v>
      </c>
      <c r="B9" t="s">
        <v>274</v>
      </c>
      <c r="C9" s="47">
        <v>63.666666666666664</v>
      </c>
      <c r="D9" s="47">
        <v>65.766666666666666</v>
      </c>
      <c r="E9" s="47">
        <v>65.766666666666666</v>
      </c>
      <c r="F9" s="47">
        <v>62.466666666666669</v>
      </c>
      <c r="G9" s="47">
        <v>61.933333333333337</v>
      </c>
      <c r="H9" s="47">
        <v>61.4</v>
      </c>
      <c r="I9" s="47">
        <v>62.06666666666667</v>
      </c>
      <c r="J9" s="47">
        <v>62.4</v>
      </c>
      <c r="K9" s="47">
        <v>63</v>
      </c>
      <c r="L9" s="47">
        <v>64.3</v>
      </c>
      <c r="M9" s="47">
        <v>63.633333333333333</v>
      </c>
      <c r="N9" s="47">
        <v>62.8</v>
      </c>
      <c r="O9" s="47">
        <v>61.566666666666663</v>
      </c>
      <c r="P9" s="47">
        <v>59.93333333333333</v>
      </c>
      <c r="Q9" s="47">
        <v>60</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74.599999999999994</v>
      </c>
      <c r="AL9" s="47">
        <v>76.733333333333334</v>
      </c>
      <c r="AM9" s="47">
        <v>77.433333333333337</v>
      </c>
      <c r="AN9" s="47">
        <v>79.2</v>
      </c>
      <c r="AO9" s="47">
        <v>81.13333333333334</v>
      </c>
      <c r="AP9" s="47">
        <v>82.5</v>
      </c>
      <c r="AQ9" s="47">
        <v>84.13333333333334</v>
      </c>
      <c r="AR9" s="47">
        <v>85.2</v>
      </c>
      <c r="AS9" s="47">
        <v>85.366666666666674</v>
      </c>
      <c r="AT9" s="47">
        <v>86.86666666666666</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75.466666666666669</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92.866666666666674</v>
      </c>
      <c r="BR9" s="47">
        <v>93.833333333333314</v>
      </c>
      <c r="BS9" s="47">
        <v>97.333333333333314</v>
      </c>
      <c r="BT9" s="47">
        <v>100.66666666666669</v>
      </c>
      <c r="BU9" s="47">
        <v>101.53333333333332</v>
      </c>
      <c r="BV9" s="47">
        <v>101.56666666666666</v>
      </c>
      <c r="BW9" s="47">
        <v>100.73333333333332</v>
      </c>
      <c r="BX9" s="47">
        <v>99.033333333333317</v>
      </c>
      <c r="BY9" s="47">
        <v>97.3</v>
      </c>
      <c r="BZ9" s="47">
        <v>91.666666666666686</v>
      </c>
      <c r="CA9" s="47">
        <v>83.266666666666666</v>
      </c>
      <c r="CB9" s="47">
        <v>77.066666666666663</v>
      </c>
      <c r="CC9" s="47">
        <v>72.666666666666671</v>
      </c>
      <c r="CD9" s="47">
        <v>69.333333333333329</v>
      </c>
      <c r="CE9" s="47">
        <v>67.266666666666666</v>
      </c>
      <c r="CF9" s="47">
        <v>66</v>
      </c>
      <c r="CG9" s="47">
        <v>65.766666666666666</v>
      </c>
      <c r="CH9" s="47">
        <v>65.2</v>
      </c>
      <c r="CI9" s="47">
        <v>63.56666666666667</v>
      </c>
      <c r="CJ9" s="47">
        <v>63.533333333333331</v>
      </c>
      <c r="CK9" s="47">
        <v>63.93333333333333</v>
      </c>
      <c r="CL9" s="47">
        <v>63.966666666666669</v>
      </c>
      <c r="CM9" s="47">
        <v>64.233333333333334</v>
      </c>
      <c r="CN9" s="47">
        <v>65.966666666666669</v>
      </c>
      <c r="CO9" s="47">
        <v>67.166666666666671</v>
      </c>
      <c r="CP9" s="47">
        <v>69.066666666666663</v>
      </c>
      <c r="CQ9" s="47">
        <v>70.533333333333331</v>
      </c>
      <c r="CR9" s="47">
        <v>71.63333333333334</v>
      </c>
      <c r="CS9" s="47">
        <v>73.633333333333326</v>
      </c>
      <c r="CT9" s="47">
        <v>74.399999999999991</v>
      </c>
      <c r="CU9" s="47">
        <v>75.599999999999994</v>
      </c>
      <c r="CV9" s="47">
        <v>76.633333333333326</v>
      </c>
      <c r="CW9" s="47">
        <v>79.666666666666671</v>
      </c>
      <c r="CX9" s="47">
        <v>82.733333333333334</v>
      </c>
      <c r="CY9" s="47">
        <v>85.13333333333334</v>
      </c>
      <c r="CZ9" s="47">
        <v>86.600000000000009</v>
      </c>
      <c r="DA9" s="47">
        <v>87.3</v>
      </c>
      <c r="DB9" s="47">
        <v>88.666666666666671</v>
      </c>
      <c r="DC9" s="47">
        <v>90.966666666666683</v>
      </c>
      <c r="DD9" s="47">
        <v>92.63333333333334</v>
      </c>
      <c r="DE9" s="47">
        <v>94.066666666666677</v>
      </c>
      <c r="DF9" s="47">
        <v>95.033333333333317</v>
      </c>
      <c r="DG9" s="47">
        <v>96.4</v>
      </c>
      <c r="DH9" s="47">
        <v>97.26666666666668</v>
      </c>
      <c r="DI9" s="47">
        <v>97.7</v>
      </c>
      <c r="DJ9" s="47">
        <v>98.8</v>
      </c>
      <c r="DK9" s="47">
        <v>101.06666666666666</v>
      </c>
      <c r="DL9" s="47">
        <v>102.23333333333332</v>
      </c>
      <c r="DM9" s="47">
        <v>103.36666666666666</v>
      </c>
      <c r="DN9" s="47">
        <v>104.56666666666666</v>
      </c>
      <c r="DO9" s="47">
        <v>103.06666666666666</v>
      </c>
      <c r="DP9" s="47">
        <v>104.66666666666669</v>
      </c>
      <c r="DQ9" s="47">
        <v>104.83333333333331</v>
      </c>
      <c r="DR9" s="47">
        <v>105.03333333333336</v>
      </c>
      <c r="DS9" s="48">
        <v>105.4</v>
      </c>
      <c r="DT9" s="48">
        <v>92.9</v>
      </c>
      <c r="DU9" s="48">
        <v>100.8</v>
      </c>
      <c r="DV9" s="48">
        <v>103.26666666666668</v>
      </c>
      <c r="DW9" s="48">
        <v>103.5</v>
      </c>
      <c r="DX9" s="48">
        <v>104.7</v>
      </c>
      <c r="DY9" s="48">
        <v>105</v>
      </c>
      <c r="DZ9" s="48">
        <v>106</v>
      </c>
      <c r="EA9" s="48">
        <v>104.23333333333332</v>
      </c>
      <c r="EB9" s="48">
        <v>105.6</v>
      </c>
      <c r="EC9" s="48">
        <v>107.46666666666668</v>
      </c>
      <c r="ED9" s="48">
        <v>107.53333333333332</v>
      </c>
      <c r="EE9" s="48">
        <v>106.93333333333334</v>
      </c>
      <c r="EF9" s="48">
        <v>105.7</v>
      </c>
      <c r="EG9" s="48">
        <v>103.76666666666668</v>
      </c>
      <c r="EH9" s="48">
        <v>102</v>
      </c>
      <c r="EI9" s="48">
        <v>101.03333333333332</v>
      </c>
      <c r="EJ9" s="48">
        <v>100.53333333333332</v>
      </c>
      <c r="EK9" s="48">
        <v>99.86666666666666</v>
      </c>
      <c r="EL9" s="48">
        <v>97.666666666666686</v>
      </c>
      <c r="EM9" s="48">
        <v>98.366666666666674</v>
      </c>
      <c r="EN9" s="48">
        <v>98.23333333333332</v>
      </c>
      <c r="EO9" s="49">
        <v>97.610849999999999</v>
      </c>
      <c r="EP9" s="49">
        <v>97.397409999999994</v>
      </c>
      <c r="EQ9" s="49">
        <v>97.208269999999999</v>
      </c>
      <c r="ER9" s="49">
        <v>97.201350000000005</v>
      </c>
      <c r="ES9" s="49">
        <v>97.042180000000002</v>
      </c>
      <c r="ET9" s="49">
        <v>97.142650000000003</v>
      </c>
      <c r="EU9" s="49">
        <v>97.267780000000002</v>
      </c>
      <c r="EV9" s="49">
        <v>97.360429999999994</v>
      </c>
      <c r="EW9" s="49">
        <v>97.422880000000006</v>
      </c>
      <c r="EX9" s="49">
        <v>97.607860000000002</v>
      </c>
      <c r="EY9" s="49">
        <v>97.875020000000006</v>
      </c>
      <c r="EZ9" s="49">
        <v>98.116739999999993</v>
      </c>
      <c r="FA9" s="49">
        <v>98.445049999999995</v>
      </c>
      <c r="FB9" s="49">
        <v>98.826830000000001</v>
      </c>
      <c r="FC9" s="49">
        <v>99.268929999999997</v>
      </c>
      <c r="FD9" s="49">
        <v>99.674779999999998</v>
      </c>
      <c r="FE9" s="49">
        <v>100.08799999999999</v>
      </c>
      <c r="FF9" s="49">
        <v>100.511</v>
      </c>
      <c r="FG9" s="49">
        <v>100.96120000000001</v>
      </c>
      <c r="FH9" s="49">
        <v>101.3901</v>
      </c>
      <c r="FI9" s="49">
        <v>101.8189</v>
      </c>
      <c r="FJ9" s="49">
        <v>102.172</v>
      </c>
    </row>
    <row r="10" spans="1:166" x14ac:dyDescent="0.2">
      <c r="A10" t="s">
        <v>212</v>
      </c>
      <c r="B10" t="s">
        <v>247</v>
      </c>
      <c r="C10" s="47">
        <v>213.5</v>
      </c>
      <c r="D10" s="47">
        <v>212.4</v>
      </c>
      <c r="E10" s="47">
        <v>214.06666666666663</v>
      </c>
      <c r="F10" s="47">
        <v>210.9</v>
      </c>
      <c r="G10" s="47">
        <v>208.66666666666663</v>
      </c>
      <c r="H10" s="47">
        <v>208.26666666666665</v>
      </c>
      <c r="I10" s="47">
        <v>210.13333333333333</v>
      </c>
      <c r="J10" s="47">
        <v>207.63333333333335</v>
      </c>
      <c r="K10" s="47">
        <v>206.83333333333331</v>
      </c>
      <c r="L10" s="47">
        <v>206.06666666666663</v>
      </c>
      <c r="M10" s="47">
        <v>204.76666666666665</v>
      </c>
      <c r="N10" s="47">
        <v>201.1</v>
      </c>
      <c r="O10" s="47">
        <v>197.2</v>
      </c>
      <c r="P10" s="47">
        <v>195.43333333333337</v>
      </c>
      <c r="Q10" s="47">
        <v>197.03333333333333</v>
      </c>
      <c r="R10" s="47">
        <v>188.4</v>
      </c>
      <c r="S10" s="47">
        <v>185.13333333333333</v>
      </c>
      <c r="T10" s="47">
        <v>184.33333333333337</v>
      </c>
      <c r="U10" s="47">
        <v>184.2</v>
      </c>
      <c r="V10" s="47">
        <v>183.36666666666667</v>
      </c>
      <c r="W10" s="47">
        <v>186</v>
      </c>
      <c r="X10" s="47">
        <v>183.96666666666667</v>
      </c>
      <c r="Y10" s="47">
        <v>179.56666666666666</v>
      </c>
      <c r="Z10" s="47">
        <v>163.29999999999998</v>
      </c>
      <c r="AA10" s="47">
        <v>180</v>
      </c>
      <c r="AB10" s="47">
        <v>183.8</v>
      </c>
      <c r="AC10" s="47">
        <v>188.33333333333331</v>
      </c>
      <c r="AD10" s="47">
        <v>194.16666666666663</v>
      </c>
      <c r="AE10" s="47">
        <v>199.93333333333337</v>
      </c>
      <c r="AF10" s="47">
        <v>205.86666666666665</v>
      </c>
      <c r="AG10" s="47">
        <v>212.0333333333333</v>
      </c>
      <c r="AH10" s="47">
        <v>217.93333333333337</v>
      </c>
      <c r="AI10" s="47">
        <v>218.4</v>
      </c>
      <c r="AJ10" s="47">
        <v>220.8</v>
      </c>
      <c r="AK10" s="47">
        <v>220.7</v>
      </c>
      <c r="AL10" s="47">
        <v>217.83333333333337</v>
      </c>
      <c r="AM10" s="47">
        <v>211.26666666666665</v>
      </c>
      <c r="AN10" s="47">
        <v>206.83333333333337</v>
      </c>
      <c r="AO10" s="47">
        <v>201.63333333333333</v>
      </c>
      <c r="AP10" s="47">
        <v>198.13333333333333</v>
      </c>
      <c r="AQ10" s="47">
        <v>190.5</v>
      </c>
      <c r="AR10" s="47">
        <v>191.9</v>
      </c>
      <c r="AS10" s="47">
        <v>190.2</v>
      </c>
      <c r="AT10" s="47">
        <v>188.6</v>
      </c>
      <c r="AU10" s="47">
        <v>185.93333333333337</v>
      </c>
      <c r="AV10" s="47">
        <v>185.03333333333333</v>
      </c>
      <c r="AW10" s="47">
        <v>183.86666666666665</v>
      </c>
      <c r="AX10" s="47">
        <v>178.20000000000002</v>
      </c>
      <c r="AY10" s="47">
        <v>169.46666666666667</v>
      </c>
      <c r="AZ10" s="47">
        <v>165.9</v>
      </c>
      <c r="BA10" s="47">
        <v>161.83333333333334</v>
      </c>
      <c r="BB10" s="47">
        <v>157.73333333333332</v>
      </c>
      <c r="BC10" s="47">
        <v>152.93333333333334</v>
      </c>
      <c r="BD10" s="47">
        <v>149.73333333333335</v>
      </c>
      <c r="BE10" s="47">
        <v>147.5</v>
      </c>
      <c r="BF10" s="47">
        <v>145.43333333333331</v>
      </c>
      <c r="BG10" s="47">
        <v>144.4</v>
      </c>
      <c r="BH10" s="47">
        <v>144.63333333333333</v>
      </c>
      <c r="BI10" s="47">
        <v>145.4</v>
      </c>
      <c r="BJ10" s="47">
        <v>147.06666666666666</v>
      </c>
      <c r="BK10" s="47">
        <v>148.66666666666666</v>
      </c>
      <c r="BL10" s="47">
        <v>151.73333333333332</v>
      </c>
      <c r="BM10" s="47">
        <v>149.63333333333333</v>
      </c>
      <c r="BN10" s="47">
        <v>156.03333333333333</v>
      </c>
      <c r="BO10" s="47">
        <v>158.46666666666667</v>
      </c>
      <c r="BP10" s="47">
        <v>159.96666666666667</v>
      </c>
      <c r="BQ10" s="47">
        <v>161.33333333333331</v>
      </c>
      <c r="BR10" s="47">
        <v>163.06666666666666</v>
      </c>
      <c r="BS10" s="47">
        <v>164.66666666666669</v>
      </c>
      <c r="BT10" s="47">
        <v>165.76666666666665</v>
      </c>
      <c r="BU10" s="47">
        <v>168.06666666666666</v>
      </c>
      <c r="BV10" s="47">
        <v>169.26666666666668</v>
      </c>
      <c r="BW10" s="47">
        <v>170.26666666666668</v>
      </c>
      <c r="BX10" s="47">
        <v>170.1</v>
      </c>
      <c r="BY10" s="47">
        <v>169.8</v>
      </c>
      <c r="BZ10" s="47">
        <v>159.73333333333332</v>
      </c>
      <c r="CA10" s="47">
        <v>162.13333333333333</v>
      </c>
      <c r="CB10" s="47">
        <v>156.56666666666666</v>
      </c>
      <c r="CC10" s="47">
        <v>153.16666666666666</v>
      </c>
      <c r="CD10" s="47">
        <v>150.96666666666667</v>
      </c>
      <c r="CE10" s="47">
        <v>150.23333333333332</v>
      </c>
      <c r="CF10" s="47">
        <v>150.19999999999999</v>
      </c>
      <c r="CG10" s="47">
        <v>150.46666666666667</v>
      </c>
      <c r="CH10" s="47">
        <v>151.86666666666667</v>
      </c>
      <c r="CI10" s="47">
        <v>154</v>
      </c>
      <c r="CJ10" s="47">
        <v>157.03333333333333</v>
      </c>
      <c r="CK10" s="47">
        <v>160.13333333333333</v>
      </c>
      <c r="CL10" s="47">
        <v>162.80000000000001</v>
      </c>
      <c r="CM10" s="47">
        <v>164.43333333333334</v>
      </c>
      <c r="CN10" s="47">
        <v>166.43333333333334</v>
      </c>
      <c r="CO10" s="47">
        <v>168.4</v>
      </c>
      <c r="CP10" s="47">
        <v>169.76666666666665</v>
      </c>
      <c r="CQ10" s="47">
        <v>170.6</v>
      </c>
      <c r="CR10" s="47">
        <v>170.73333333333335</v>
      </c>
      <c r="CS10" s="47">
        <v>170.43333333333334</v>
      </c>
      <c r="CT10" s="47">
        <v>170.26666666666668</v>
      </c>
      <c r="CU10" s="47">
        <v>169.66666666666666</v>
      </c>
      <c r="CV10" s="47">
        <v>169.86666666666667</v>
      </c>
      <c r="CW10" s="47">
        <v>170.43333333333334</v>
      </c>
      <c r="CX10" s="47">
        <v>170.5</v>
      </c>
      <c r="CY10" s="47">
        <v>171.03333333333333</v>
      </c>
      <c r="CZ10" s="47">
        <v>170.63333333333333</v>
      </c>
      <c r="DA10" s="47">
        <v>171.6</v>
      </c>
      <c r="DB10" s="47">
        <v>171</v>
      </c>
      <c r="DC10" s="47">
        <v>170.46666666666667</v>
      </c>
      <c r="DD10" s="47">
        <v>169.93333333333334</v>
      </c>
      <c r="DE10" s="47">
        <v>168.06666666666666</v>
      </c>
      <c r="DF10" s="47">
        <v>165.6</v>
      </c>
      <c r="DG10" s="47">
        <v>163.9</v>
      </c>
      <c r="DH10" s="47">
        <v>162.9</v>
      </c>
      <c r="DI10" s="47">
        <v>160.06666666666666</v>
      </c>
      <c r="DJ10" s="47">
        <v>159.43333333333334</v>
      </c>
      <c r="DK10" s="47">
        <v>159.73333333333335</v>
      </c>
      <c r="DL10" s="47">
        <v>160.46666666666667</v>
      </c>
      <c r="DM10" s="47">
        <v>161.4</v>
      </c>
      <c r="DN10" s="47">
        <v>164.03333333333333</v>
      </c>
      <c r="DO10" s="47">
        <v>165.86666666666667</v>
      </c>
      <c r="DP10" s="47">
        <v>166.9</v>
      </c>
      <c r="DQ10" s="47">
        <v>166.8</v>
      </c>
      <c r="DR10" s="47">
        <v>166.76666666666665</v>
      </c>
      <c r="DS10" s="48">
        <v>165.9</v>
      </c>
      <c r="DT10" s="48">
        <v>153.16666666666666</v>
      </c>
      <c r="DU10" s="48">
        <v>146.73333333333332</v>
      </c>
      <c r="DV10" s="48">
        <v>142.5</v>
      </c>
      <c r="DW10" s="48">
        <v>139.83333333333334</v>
      </c>
      <c r="DX10" s="48">
        <v>138.4</v>
      </c>
      <c r="DY10" s="48">
        <v>138.03333333333333</v>
      </c>
      <c r="DZ10" s="48">
        <v>140.03333333333333</v>
      </c>
      <c r="EA10" s="48">
        <v>141.16666666666669</v>
      </c>
      <c r="EB10" s="48">
        <v>142.26666666666668</v>
      </c>
      <c r="EC10" s="48">
        <v>144.1</v>
      </c>
      <c r="ED10" s="48">
        <v>145.36666666666667</v>
      </c>
      <c r="EE10" s="48">
        <v>145.76666666666668</v>
      </c>
      <c r="EF10" s="48">
        <v>146.9</v>
      </c>
      <c r="EG10" s="48">
        <v>148.20000000000002</v>
      </c>
      <c r="EH10" s="48">
        <v>149.76666666666668</v>
      </c>
      <c r="EI10" s="48">
        <v>150.93333333333334</v>
      </c>
      <c r="EJ10" s="48">
        <v>152</v>
      </c>
      <c r="EK10" s="48">
        <v>151.86666666666667</v>
      </c>
      <c r="EL10" s="48">
        <v>140.83333333333334</v>
      </c>
      <c r="EM10" s="48">
        <v>150.26666666666665</v>
      </c>
      <c r="EN10" s="48">
        <v>149.63333333333333</v>
      </c>
      <c r="EO10" s="49">
        <v>149.69569999999999</v>
      </c>
      <c r="EP10" s="49">
        <v>150.37219999999999</v>
      </c>
      <c r="EQ10" s="49">
        <v>151.4682</v>
      </c>
      <c r="ER10" s="49">
        <v>153.28620000000001</v>
      </c>
      <c r="ES10" s="49">
        <v>153.7689</v>
      </c>
      <c r="ET10" s="49">
        <v>154.2235</v>
      </c>
      <c r="EU10" s="49">
        <v>154.9838</v>
      </c>
      <c r="EV10" s="49">
        <v>156.01679999999999</v>
      </c>
      <c r="EW10" s="49">
        <v>156.74440000000001</v>
      </c>
      <c r="EX10" s="49">
        <v>157.4854</v>
      </c>
      <c r="EY10" s="49">
        <v>158.04409999999999</v>
      </c>
      <c r="EZ10" s="49">
        <v>158.63069999999999</v>
      </c>
      <c r="FA10" s="49">
        <v>159.226</v>
      </c>
      <c r="FB10" s="49">
        <v>159.62029999999999</v>
      </c>
      <c r="FC10" s="49">
        <v>160.14009999999999</v>
      </c>
      <c r="FD10" s="49">
        <v>160.63480000000001</v>
      </c>
      <c r="FE10" s="49">
        <v>161.08770000000001</v>
      </c>
      <c r="FF10" s="49">
        <v>161.41679999999999</v>
      </c>
      <c r="FG10" s="49">
        <v>161.81800000000001</v>
      </c>
      <c r="FH10" s="49">
        <v>162.20939999999999</v>
      </c>
      <c r="FI10" s="49">
        <v>162.69380000000001</v>
      </c>
      <c r="FJ10" s="49">
        <v>163.06649999999999</v>
      </c>
    </row>
    <row r="11" spans="1:166" x14ac:dyDescent="0.2">
      <c r="A11" t="s">
        <v>236</v>
      </c>
      <c r="B11" t="s">
        <v>226</v>
      </c>
      <c r="C11" s="47">
        <v>113.83333333333331</v>
      </c>
      <c r="D11" s="47">
        <v>112.33333333333334</v>
      </c>
      <c r="E11" s="47">
        <v>112</v>
      </c>
      <c r="F11" s="47">
        <v>111.23333333333332</v>
      </c>
      <c r="G11" s="47">
        <v>112.2</v>
      </c>
      <c r="H11" s="47">
        <v>112.53333333333332</v>
      </c>
      <c r="I11" s="47">
        <v>113.63333333333333</v>
      </c>
      <c r="J11" s="47">
        <v>112.46666666666664</v>
      </c>
      <c r="K11" s="47">
        <v>111.9</v>
      </c>
      <c r="L11" s="47">
        <v>110.2</v>
      </c>
      <c r="M11" s="47">
        <v>108.63333333333333</v>
      </c>
      <c r="N11" s="47">
        <v>106.4</v>
      </c>
      <c r="O11" s="47">
        <v>104.5</v>
      </c>
      <c r="P11" s="47">
        <v>101.43333333333334</v>
      </c>
      <c r="Q11" s="47">
        <v>99.466666666666683</v>
      </c>
      <c r="R11" s="47">
        <v>93.9</v>
      </c>
      <c r="S11" s="47">
        <v>90.86666666666666</v>
      </c>
      <c r="T11" s="47">
        <v>89.033333333333331</v>
      </c>
      <c r="U11" s="47">
        <v>88.36666666666666</v>
      </c>
      <c r="V11" s="47">
        <v>88.13333333333334</v>
      </c>
      <c r="W11" s="47">
        <v>87.36666666666666</v>
      </c>
      <c r="X11" s="47">
        <v>85.733333333333334</v>
      </c>
      <c r="Y11" s="47">
        <v>79</v>
      </c>
      <c r="Z11" s="47">
        <v>62.7</v>
      </c>
      <c r="AA11" s="47">
        <v>78.3</v>
      </c>
      <c r="AB11" s="47">
        <v>80.599999999999994</v>
      </c>
      <c r="AC11" s="47">
        <v>85.033333333333331</v>
      </c>
      <c r="AD11" s="47">
        <v>90.1</v>
      </c>
      <c r="AE11" s="47">
        <v>95.23333333333332</v>
      </c>
      <c r="AF11" s="47">
        <v>98.8</v>
      </c>
      <c r="AG11" s="47">
        <v>103.96666666666668</v>
      </c>
      <c r="AH11" s="47">
        <v>107.8</v>
      </c>
      <c r="AI11" s="47">
        <v>107.73333333333332</v>
      </c>
      <c r="AJ11" s="47">
        <v>108.7</v>
      </c>
      <c r="AK11" s="47">
        <v>108.53333333333332</v>
      </c>
      <c r="AL11" s="47">
        <v>106.36666666666666</v>
      </c>
      <c r="AM11" s="47">
        <v>101.6</v>
      </c>
      <c r="AN11" s="47">
        <v>96.533333333333317</v>
      </c>
      <c r="AO11" s="47">
        <v>91.8</v>
      </c>
      <c r="AP11" s="47">
        <v>88.233333333333334</v>
      </c>
      <c r="AQ11" s="47">
        <v>80.7</v>
      </c>
      <c r="AR11" s="47">
        <v>83.666666666666671</v>
      </c>
      <c r="AS11" s="47">
        <v>82.9</v>
      </c>
      <c r="AT11" s="47">
        <v>82.766666666666666</v>
      </c>
      <c r="AU11" s="47">
        <v>83.133333333333326</v>
      </c>
      <c r="AV11" s="47">
        <v>83.533333333333331</v>
      </c>
      <c r="AW11" s="47">
        <v>84.533333333333331</v>
      </c>
      <c r="AX11" s="47">
        <v>82.9</v>
      </c>
      <c r="AY11" s="47">
        <v>76.533333333333331</v>
      </c>
      <c r="AZ11" s="47">
        <v>73.833333333333329</v>
      </c>
      <c r="BA11" s="47">
        <v>70.966666666666669</v>
      </c>
      <c r="BB11" s="47">
        <v>69.099999999999994</v>
      </c>
      <c r="BC11" s="47">
        <v>65.566666666666663</v>
      </c>
      <c r="BD11" s="47">
        <v>63.4</v>
      </c>
      <c r="BE11" s="47">
        <v>61.333333333333329</v>
      </c>
      <c r="BF11" s="47">
        <v>59.866666666666667</v>
      </c>
      <c r="BG11" s="47">
        <v>58.633333333333333</v>
      </c>
      <c r="BH11" s="47">
        <v>58.266666666666673</v>
      </c>
      <c r="BI11" s="47">
        <v>58.6</v>
      </c>
      <c r="BJ11" s="47">
        <v>59.766666666666666</v>
      </c>
      <c r="BK11" s="47">
        <v>61.133333333333333</v>
      </c>
      <c r="BL11" s="47">
        <v>62.733333333333334</v>
      </c>
      <c r="BM11" s="47">
        <v>60</v>
      </c>
      <c r="BN11" s="47">
        <v>66.266666666666666</v>
      </c>
      <c r="BO11" s="47">
        <v>67.766666666666666</v>
      </c>
      <c r="BP11" s="47">
        <v>68.666666666666657</v>
      </c>
      <c r="BQ11" s="47">
        <v>70.366666666666674</v>
      </c>
      <c r="BR11" s="47">
        <v>72.099999999999994</v>
      </c>
      <c r="BS11" s="47">
        <v>73.633333333333326</v>
      </c>
      <c r="BT11" s="47">
        <v>74.8</v>
      </c>
      <c r="BU11" s="47">
        <v>76.833333333333329</v>
      </c>
      <c r="BV11" s="47">
        <v>78.400000000000006</v>
      </c>
      <c r="BW11" s="47">
        <v>79.7</v>
      </c>
      <c r="BX11" s="47">
        <v>80.133333333333326</v>
      </c>
      <c r="BY11" s="47">
        <v>81.233333333333334</v>
      </c>
      <c r="BZ11" s="47">
        <v>73.36666666666666</v>
      </c>
      <c r="CA11" s="47">
        <v>80.766666666666666</v>
      </c>
      <c r="CB11" s="47">
        <v>79.099999999999994</v>
      </c>
      <c r="CC11" s="47">
        <v>78.033333333333331</v>
      </c>
      <c r="CD11" s="47">
        <v>77.333333333333329</v>
      </c>
      <c r="CE11" s="47">
        <v>76.900000000000006</v>
      </c>
      <c r="CF11" s="47">
        <v>76.36666666666666</v>
      </c>
      <c r="CG11" s="47">
        <v>76.533333333333331</v>
      </c>
      <c r="CH11" s="47">
        <v>77.266666666666666</v>
      </c>
      <c r="CI11" s="47">
        <v>78.533333333333331</v>
      </c>
      <c r="CJ11" s="47">
        <v>80.666666666666671</v>
      </c>
      <c r="CK11" s="47">
        <v>83.566666666666677</v>
      </c>
      <c r="CL11" s="47">
        <v>85.600000000000009</v>
      </c>
      <c r="CM11" s="47">
        <v>86.766666666666666</v>
      </c>
      <c r="CN11" s="47">
        <v>88.133333333333326</v>
      </c>
      <c r="CO11" s="47">
        <v>90.23333333333332</v>
      </c>
      <c r="CP11" s="47">
        <v>91.5</v>
      </c>
      <c r="CQ11" s="47">
        <v>91.7</v>
      </c>
      <c r="CR11" s="47">
        <v>91.3</v>
      </c>
      <c r="CS11" s="47">
        <v>90.7</v>
      </c>
      <c r="CT11" s="47">
        <v>89.666666666666671</v>
      </c>
      <c r="CU11" s="47">
        <v>88.833333333333329</v>
      </c>
      <c r="CV11" s="47">
        <v>88.666666666666671</v>
      </c>
      <c r="CW11" s="47">
        <v>89.066666666666663</v>
      </c>
      <c r="CX11" s="47">
        <v>88.7</v>
      </c>
      <c r="CY11" s="47">
        <v>88.36666666666666</v>
      </c>
      <c r="CZ11" s="47">
        <v>88.2</v>
      </c>
      <c r="DA11" s="47">
        <v>88.266666666666666</v>
      </c>
      <c r="DB11" s="47">
        <v>87.733333333333334</v>
      </c>
      <c r="DC11" s="47">
        <v>87.066666666666663</v>
      </c>
      <c r="DD11" s="47">
        <v>86.133333333333326</v>
      </c>
      <c r="DE11" s="47">
        <v>84.5</v>
      </c>
      <c r="DF11" s="47">
        <v>82.2</v>
      </c>
      <c r="DG11" s="47">
        <v>80.8</v>
      </c>
      <c r="DH11" s="47">
        <v>79.033333333333331</v>
      </c>
      <c r="DI11" s="47">
        <v>76.866666666666674</v>
      </c>
      <c r="DJ11" s="47">
        <v>76.033333333333331</v>
      </c>
      <c r="DK11" s="47">
        <v>76.333333333333329</v>
      </c>
      <c r="DL11" s="47">
        <v>76.899999999999991</v>
      </c>
      <c r="DM11" s="47">
        <v>78</v>
      </c>
      <c r="DN11" s="47">
        <v>79.833333333333343</v>
      </c>
      <c r="DO11" s="47">
        <v>80.900000000000006</v>
      </c>
      <c r="DP11" s="47">
        <v>82.033333333333331</v>
      </c>
      <c r="DQ11" s="47">
        <v>82.433333333333337</v>
      </c>
      <c r="DR11" s="47">
        <v>82.333333333333329</v>
      </c>
      <c r="DS11" s="48">
        <v>82.433333333333337</v>
      </c>
      <c r="DT11" s="48">
        <v>77.466666666666669</v>
      </c>
      <c r="DU11" s="48">
        <v>70.900000000000006</v>
      </c>
      <c r="DV11" s="48">
        <v>66.366666666666674</v>
      </c>
      <c r="DW11" s="48">
        <v>63.833333333333336</v>
      </c>
      <c r="DX11" s="48">
        <v>62.633333333333333</v>
      </c>
      <c r="DY11" s="48">
        <v>61.933333333333337</v>
      </c>
      <c r="DZ11" s="48">
        <v>63.1</v>
      </c>
      <c r="EA11" s="48">
        <v>64.2</v>
      </c>
      <c r="EB11" s="48">
        <v>65.600000000000009</v>
      </c>
      <c r="EC11" s="48">
        <v>67.833333333333329</v>
      </c>
      <c r="ED11" s="48">
        <v>69.433333333333323</v>
      </c>
      <c r="EE11" s="48">
        <v>70.133333333333326</v>
      </c>
      <c r="EF11" s="48">
        <v>71.766666666666666</v>
      </c>
      <c r="EG11" s="48">
        <v>74.066666666666663</v>
      </c>
      <c r="EH11" s="48">
        <v>75.8</v>
      </c>
      <c r="EI11" s="48">
        <v>76.899999999999991</v>
      </c>
      <c r="EJ11" s="48">
        <v>77.966666666666669</v>
      </c>
      <c r="EK11" s="48">
        <v>78.63333333333334</v>
      </c>
      <c r="EL11" s="48">
        <v>68.599999999999994</v>
      </c>
      <c r="EM11" s="48">
        <v>78.13333333333334</v>
      </c>
      <c r="EN11" s="48">
        <v>75.5</v>
      </c>
      <c r="EO11" s="49">
        <v>75.319299999999998</v>
      </c>
      <c r="EP11" s="49">
        <v>75.395970000000005</v>
      </c>
      <c r="EQ11" s="49">
        <v>75.915660000000003</v>
      </c>
      <c r="ER11" s="49">
        <v>76.765050000000002</v>
      </c>
      <c r="ES11" s="49">
        <v>77.028109999999998</v>
      </c>
      <c r="ET11" s="49">
        <v>77.081639999999993</v>
      </c>
      <c r="EU11" s="49">
        <v>77.39546</v>
      </c>
      <c r="EV11" s="49">
        <v>77.995580000000004</v>
      </c>
      <c r="EW11" s="49">
        <v>78.342860000000002</v>
      </c>
      <c r="EX11" s="49">
        <v>78.657129999999995</v>
      </c>
      <c r="EY11" s="49">
        <v>78.923500000000004</v>
      </c>
      <c r="EZ11" s="49">
        <v>79.366979999999998</v>
      </c>
      <c r="FA11" s="49">
        <v>79.81926</v>
      </c>
      <c r="FB11" s="49">
        <v>80.0535</v>
      </c>
      <c r="FC11" s="49">
        <v>80.341920000000002</v>
      </c>
      <c r="FD11" s="49">
        <v>80.619399999999999</v>
      </c>
      <c r="FE11" s="49">
        <v>80.848699999999994</v>
      </c>
      <c r="FF11" s="49">
        <v>80.937880000000007</v>
      </c>
      <c r="FG11" s="49">
        <v>81.091899999999995</v>
      </c>
      <c r="FH11" s="49">
        <v>81.273570000000007</v>
      </c>
      <c r="FI11" s="49">
        <v>81.498699999999999</v>
      </c>
      <c r="FJ11" s="49">
        <v>81.714669999999998</v>
      </c>
    </row>
    <row r="12" spans="1:166" x14ac:dyDescent="0.2">
      <c r="A12" t="s">
        <v>213</v>
      </c>
      <c r="B12" t="s">
        <v>227</v>
      </c>
      <c r="C12" s="47">
        <v>820.86666666666656</v>
      </c>
      <c r="D12" s="47">
        <v>830.06666666666661</v>
      </c>
      <c r="E12" s="47">
        <v>840.5</v>
      </c>
      <c r="F12" s="47">
        <v>838.5</v>
      </c>
      <c r="G12" s="47">
        <v>837.86666666666679</v>
      </c>
      <c r="H12" s="47">
        <v>842.73333333333335</v>
      </c>
      <c r="I12" s="47">
        <v>846.93333333333339</v>
      </c>
      <c r="J12" s="47">
        <v>847.83333333333314</v>
      </c>
      <c r="K12" s="47">
        <v>856.66666666666663</v>
      </c>
      <c r="L12" s="47">
        <v>858.4666666666667</v>
      </c>
      <c r="M12" s="47">
        <v>859.86666666666667</v>
      </c>
      <c r="N12" s="47">
        <v>866.36666666666667</v>
      </c>
      <c r="O12" s="47">
        <v>873.83333333333337</v>
      </c>
      <c r="P12" s="47">
        <v>881.86666666666667</v>
      </c>
      <c r="Q12" s="47">
        <v>896.99999999999989</v>
      </c>
      <c r="R12" s="47">
        <v>889.03333333333342</v>
      </c>
      <c r="S12" s="47">
        <v>898.09999999999991</v>
      </c>
      <c r="T12" s="47">
        <v>904.63333333333333</v>
      </c>
      <c r="U12" s="47">
        <v>910.33333333333337</v>
      </c>
      <c r="V12" s="47">
        <v>920.73333333333312</v>
      </c>
      <c r="W12" s="47">
        <v>926.93333333333339</v>
      </c>
      <c r="X12" s="47">
        <v>929.93333333333351</v>
      </c>
      <c r="Y12" s="47">
        <v>937.96666666666681</v>
      </c>
      <c r="Z12" s="47">
        <v>946.56666666666672</v>
      </c>
      <c r="AA12" s="47">
        <v>957.26666666666665</v>
      </c>
      <c r="AB12" s="47">
        <v>962.43333333333317</v>
      </c>
      <c r="AC12" s="47">
        <v>971.86666666666656</v>
      </c>
      <c r="AD12" s="47">
        <v>984.03333333333319</v>
      </c>
      <c r="AE12" s="47">
        <v>990.0999999999998</v>
      </c>
      <c r="AF12" s="47">
        <v>1008.9000000000001</v>
      </c>
      <c r="AG12" s="47">
        <v>1016.3999999999997</v>
      </c>
      <c r="AH12" s="47">
        <v>1027.8</v>
      </c>
      <c r="AI12" s="47">
        <v>1038</v>
      </c>
      <c r="AJ12" s="47">
        <v>1052.5666666666666</v>
      </c>
      <c r="AK12" s="47">
        <v>1062.5999999999999</v>
      </c>
      <c r="AL12" s="47">
        <v>1074.1666666666665</v>
      </c>
      <c r="AM12" s="47">
        <v>1084.2333333333333</v>
      </c>
      <c r="AN12" s="47">
        <v>1092.6333333333334</v>
      </c>
      <c r="AO12" s="47">
        <v>1107.4333333333334</v>
      </c>
      <c r="AP12" s="47">
        <v>1119.4333333333334</v>
      </c>
      <c r="AQ12" s="47">
        <v>1130.5999999999999</v>
      </c>
      <c r="AR12" s="47">
        <v>1136.8333333333333</v>
      </c>
      <c r="AS12" s="47">
        <v>1144.5333333333335</v>
      </c>
      <c r="AT12" s="47">
        <v>1152.6333333333332</v>
      </c>
      <c r="AU12" s="47">
        <v>1146.6666666666667</v>
      </c>
      <c r="AV12" s="47">
        <v>1141.0333333333335</v>
      </c>
      <c r="AW12" s="47">
        <v>1129.3</v>
      </c>
      <c r="AX12" s="47">
        <v>1115.7666666666667</v>
      </c>
      <c r="AY12" s="47">
        <v>1107.833333333333</v>
      </c>
      <c r="AZ12" s="47">
        <v>1105.5666666666666</v>
      </c>
      <c r="BA12" s="47">
        <v>1113.4000000000001</v>
      </c>
      <c r="BB12" s="47">
        <v>1114.1999999999998</v>
      </c>
      <c r="BC12" s="47">
        <v>1115.6333333333332</v>
      </c>
      <c r="BD12" s="47">
        <v>1114.3999999999999</v>
      </c>
      <c r="BE12" s="47">
        <v>1116.0666666666666</v>
      </c>
      <c r="BF12" s="47">
        <v>1120.5666666666666</v>
      </c>
      <c r="BG12" s="47">
        <v>1120.4666666666667</v>
      </c>
      <c r="BH12" s="47">
        <v>1126.2</v>
      </c>
      <c r="BI12" s="47">
        <v>1129.1666666666667</v>
      </c>
      <c r="BJ12" s="47">
        <v>1135.2333333333333</v>
      </c>
      <c r="BK12" s="47">
        <v>1138.5999999999999</v>
      </c>
      <c r="BL12" s="47">
        <v>1146.2333333333333</v>
      </c>
      <c r="BM12" s="47">
        <v>1154.9666666666667</v>
      </c>
      <c r="BN12" s="47">
        <v>1161.7333333333333</v>
      </c>
      <c r="BO12" s="47">
        <v>1167.3333333333333</v>
      </c>
      <c r="BP12" s="47">
        <v>1174.0333333333333</v>
      </c>
      <c r="BQ12" s="47">
        <v>1181.4666666666667</v>
      </c>
      <c r="BR12" s="47">
        <v>1186.9000000000001</v>
      </c>
      <c r="BS12" s="47">
        <v>1197.4333333333334</v>
      </c>
      <c r="BT12" s="47">
        <v>1203.4666666666667</v>
      </c>
      <c r="BU12" s="47">
        <v>1210.5999999999997</v>
      </c>
      <c r="BV12" s="47">
        <v>1218.3</v>
      </c>
      <c r="BW12" s="47">
        <v>1227.6333333333334</v>
      </c>
      <c r="BX12" s="47">
        <v>1228.6333333333332</v>
      </c>
      <c r="BY12" s="47">
        <v>1234.4000000000001</v>
      </c>
      <c r="BZ12" s="47">
        <v>1222.5333333333333</v>
      </c>
      <c r="CA12" s="47">
        <v>1205.8666666666666</v>
      </c>
      <c r="CB12" s="47">
        <v>1185.4666666666669</v>
      </c>
      <c r="CC12" s="47">
        <v>1178.2666666666667</v>
      </c>
      <c r="CD12" s="47">
        <v>1174.0333333333331</v>
      </c>
      <c r="CE12" s="47">
        <v>1170.8666666666666</v>
      </c>
      <c r="CF12" s="47">
        <v>1178.1333333333332</v>
      </c>
      <c r="CG12" s="47">
        <v>1181.2666666666667</v>
      </c>
      <c r="CH12" s="47">
        <v>1188.3666666666666</v>
      </c>
      <c r="CI12" s="47">
        <v>1192.3000000000002</v>
      </c>
      <c r="CJ12" s="47">
        <v>1198.333333333333</v>
      </c>
      <c r="CK12" s="47">
        <v>1202.7</v>
      </c>
      <c r="CL12" s="47">
        <v>1208.0333333333333</v>
      </c>
      <c r="CM12" s="47">
        <v>1214.9333333333334</v>
      </c>
      <c r="CN12" s="47">
        <v>1224.0999999999997</v>
      </c>
      <c r="CO12" s="47">
        <v>1227.3000000000002</v>
      </c>
      <c r="CP12" s="47">
        <v>1237.9000000000001</v>
      </c>
      <c r="CQ12" s="47">
        <v>1245.8333333333333</v>
      </c>
      <c r="CR12" s="47">
        <v>1253.5999999999999</v>
      </c>
      <c r="CS12" s="47">
        <v>1261.4333333333329</v>
      </c>
      <c r="CT12" s="47">
        <v>1274.0333333333333</v>
      </c>
      <c r="CU12" s="47">
        <v>1283.4333333333334</v>
      </c>
      <c r="CV12" s="47">
        <v>1286.6666666666667</v>
      </c>
      <c r="CW12" s="47">
        <v>1300.1666666666667</v>
      </c>
      <c r="CX12" s="47">
        <v>1307.5333333333333</v>
      </c>
      <c r="CY12" s="47">
        <v>1316.4</v>
      </c>
      <c r="CZ12" s="47">
        <v>1327.7</v>
      </c>
      <c r="DA12" s="47">
        <v>1341.2666666666667</v>
      </c>
      <c r="DB12" s="47">
        <v>1351.9</v>
      </c>
      <c r="DC12" s="47">
        <v>1363.4333333333334</v>
      </c>
      <c r="DD12" s="47">
        <v>1377.7</v>
      </c>
      <c r="DE12" s="47">
        <v>1388.7333333333333</v>
      </c>
      <c r="DF12" s="47">
        <v>1398.9666666666667</v>
      </c>
      <c r="DG12" s="47">
        <v>1409.1666666666665</v>
      </c>
      <c r="DH12" s="47">
        <v>1422.7333333333331</v>
      </c>
      <c r="DI12" s="47">
        <v>1431.3</v>
      </c>
      <c r="DJ12" s="47">
        <v>1439.9666666666667</v>
      </c>
      <c r="DK12" s="47">
        <v>1449.9333333333334</v>
      </c>
      <c r="DL12" s="47">
        <v>1454.5666666666664</v>
      </c>
      <c r="DM12" s="47">
        <v>1460.7333333333336</v>
      </c>
      <c r="DN12" s="47">
        <v>1469.7666666666669</v>
      </c>
      <c r="DO12" s="47">
        <v>1475.1</v>
      </c>
      <c r="DP12" s="47">
        <v>1486.3000000000002</v>
      </c>
      <c r="DQ12" s="47">
        <v>1500.5666666666666</v>
      </c>
      <c r="DR12" s="47">
        <v>1507.7666666666667</v>
      </c>
      <c r="DS12" s="48">
        <v>1511.6666666666665</v>
      </c>
      <c r="DT12" s="48">
        <v>1335.5333333333333</v>
      </c>
      <c r="DU12" s="48">
        <v>1385.6666666666667</v>
      </c>
      <c r="DV12" s="48">
        <v>1402.4</v>
      </c>
      <c r="DW12" s="48">
        <v>1402.3999999999999</v>
      </c>
      <c r="DX12" s="48">
        <v>1425.4333333333334</v>
      </c>
      <c r="DY12" s="48">
        <v>1461.1666666666665</v>
      </c>
      <c r="DZ12" s="48">
        <v>1491.0333333333331</v>
      </c>
      <c r="EA12" s="48">
        <v>1497.5333333333333</v>
      </c>
      <c r="EB12" s="48">
        <v>1509.4333333333334</v>
      </c>
      <c r="EC12" s="48">
        <v>1527.5333333333333</v>
      </c>
      <c r="ED12" s="48">
        <v>1523.8333333333335</v>
      </c>
      <c r="EE12" s="48">
        <v>1526.6999999999998</v>
      </c>
      <c r="EF12" s="48">
        <v>1529.1999999999998</v>
      </c>
      <c r="EG12" s="48">
        <v>1525.1</v>
      </c>
      <c r="EH12" s="48">
        <v>1526.4666666666667</v>
      </c>
      <c r="EI12" s="48">
        <v>1536.6333333333337</v>
      </c>
      <c r="EJ12" s="48">
        <v>1543.4666666666667</v>
      </c>
      <c r="EK12" s="48">
        <v>1548.9666666666669</v>
      </c>
      <c r="EL12" s="48">
        <v>1541.1</v>
      </c>
      <c r="EM12" s="48">
        <v>1534</v>
      </c>
      <c r="EN12" s="48">
        <v>1530.2333333333333</v>
      </c>
      <c r="EO12" s="49">
        <v>1531.181</v>
      </c>
      <c r="EP12" s="49">
        <v>1533.741</v>
      </c>
      <c r="EQ12" s="49">
        <v>1534.66</v>
      </c>
      <c r="ER12" s="49">
        <v>1540.212</v>
      </c>
      <c r="ES12" s="49">
        <v>1543.6469999999999</v>
      </c>
      <c r="ET12" s="49">
        <v>1547.577</v>
      </c>
      <c r="EU12" s="49">
        <v>1550.164</v>
      </c>
      <c r="EV12" s="49">
        <v>1552.9659999999999</v>
      </c>
      <c r="EW12" s="49">
        <v>1555.1320000000001</v>
      </c>
      <c r="EX12" s="49">
        <v>1557.461</v>
      </c>
      <c r="EY12" s="49">
        <v>1560.421</v>
      </c>
      <c r="EZ12" s="49">
        <v>1563.0550000000001</v>
      </c>
      <c r="FA12" s="49">
        <v>1566.9649999999999</v>
      </c>
      <c r="FB12" s="49">
        <v>1571.26</v>
      </c>
      <c r="FC12" s="49">
        <v>1576.164</v>
      </c>
      <c r="FD12" s="49">
        <v>1580.759</v>
      </c>
      <c r="FE12" s="49">
        <v>1585.72</v>
      </c>
      <c r="FF12" s="49">
        <v>1590.8589999999999</v>
      </c>
      <c r="FG12" s="49">
        <v>1596.499</v>
      </c>
      <c r="FH12" s="49">
        <v>1602.027</v>
      </c>
      <c r="FI12" s="49">
        <v>1607.567</v>
      </c>
      <c r="FJ12" s="49">
        <v>1612.03</v>
      </c>
    </row>
    <row r="13" spans="1:166" x14ac:dyDescent="0.2">
      <c r="A13" t="s">
        <v>214</v>
      </c>
      <c r="B13" t="s">
        <v>248</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175.43333333333334</v>
      </c>
      <c r="N13" s="47">
        <v>175.83333333333331</v>
      </c>
      <c r="O13" s="47">
        <v>176.56666666666666</v>
      </c>
      <c r="P13" s="47">
        <v>176.86666666666667</v>
      </c>
      <c r="Q13" s="47">
        <v>180.53333333333333</v>
      </c>
      <c r="R13" s="47">
        <v>177.46666666666667</v>
      </c>
      <c r="S13" s="47">
        <v>178.13333333333333</v>
      </c>
      <c r="T13" s="47">
        <v>178.86666666666667</v>
      </c>
      <c r="U13" s="47">
        <v>180.8</v>
      </c>
      <c r="V13" s="47">
        <v>181.33333333333337</v>
      </c>
      <c r="W13" s="47">
        <v>182.86666666666667</v>
      </c>
      <c r="X13" s="47">
        <v>183.66666666666663</v>
      </c>
      <c r="Y13" s="47">
        <v>185.7</v>
      </c>
      <c r="Z13" s="47">
        <v>187.23333333333332</v>
      </c>
      <c r="AA13" s="47">
        <v>190.56666666666663</v>
      </c>
      <c r="AB13" s="47">
        <v>191.73333333333335</v>
      </c>
      <c r="AC13" s="47">
        <v>192.73333333333335</v>
      </c>
      <c r="AD13" s="47">
        <v>194.06666666666669</v>
      </c>
      <c r="AE13" s="47">
        <v>193.63333333333333</v>
      </c>
      <c r="AF13" s="47">
        <v>198.36666666666667</v>
      </c>
      <c r="AG13" s="47">
        <v>199.96666666666667</v>
      </c>
      <c r="AH13" s="47">
        <v>203.03333333333333</v>
      </c>
      <c r="AI13" s="47">
        <v>203.1</v>
      </c>
      <c r="AJ13" s="47">
        <v>205.3</v>
      </c>
      <c r="AK13" s="47">
        <v>207</v>
      </c>
      <c r="AL13" s="47">
        <v>210.46666666666667</v>
      </c>
      <c r="AM13" s="47">
        <v>212.26666666666665</v>
      </c>
      <c r="AN13" s="47">
        <v>213.06666666666663</v>
      </c>
      <c r="AO13" s="47">
        <v>215.93333333333337</v>
      </c>
      <c r="AP13" s="47">
        <v>218.43333333333331</v>
      </c>
      <c r="AQ13" s="47">
        <v>220.46666666666667</v>
      </c>
      <c r="AR13" s="47">
        <v>221.26666666666665</v>
      </c>
      <c r="AS13" s="47">
        <v>221.1</v>
      </c>
      <c r="AT13" s="47">
        <v>222.43333333333337</v>
      </c>
      <c r="AU13" s="47">
        <v>221.16666666666663</v>
      </c>
      <c r="AV13" s="47">
        <v>218.63333333333333</v>
      </c>
      <c r="AW13" s="47">
        <v>214.6</v>
      </c>
      <c r="AX13" s="47">
        <v>208.93333333333337</v>
      </c>
      <c r="AY13" s="47">
        <v>204.43333333333337</v>
      </c>
      <c r="AZ13" s="47">
        <v>201.13333333333335</v>
      </c>
      <c r="BA13" s="47">
        <v>207.46666666666667</v>
      </c>
      <c r="BB13" s="47">
        <v>206.1</v>
      </c>
      <c r="BC13" s="47">
        <v>206.3</v>
      </c>
      <c r="BD13" s="47">
        <v>205</v>
      </c>
      <c r="BE13" s="47">
        <v>205.53333333333333</v>
      </c>
      <c r="BF13" s="47">
        <v>205.46666666666667</v>
      </c>
      <c r="BG13" s="47">
        <v>205.43333333333337</v>
      </c>
      <c r="BH13" s="47">
        <v>206.56666666666663</v>
      </c>
      <c r="BI13" s="47">
        <v>206.3</v>
      </c>
      <c r="BJ13" s="47">
        <v>206.26666666666665</v>
      </c>
      <c r="BK13" s="47">
        <v>207.33333333333337</v>
      </c>
      <c r="BL13" s="47">
        <v>208.83333333333337</v>
      </c>
      <c r="BM13" s="47">
        <v>210.3</v>
      </c>
      <c r="BN13" s="47">
        <v>211.33333333333337</v>
      </c>
      <c r="BO13" s="47">
        <v>211.9</v>
      </c>
      <c r="BP13" s="47">
        <v>212.13333333333333</v>
      </c>
      <c r="BQ13" s="47">
        <v>212.46666666666667</v>
      </c>
      <c r="BR13" s="47">
        <v>212.1</v>
      </c>
      <c r="BS13" s="47">
        <v>214.73333333333332</v>
      </c>
      <c r="BT13" s="47">
        <v>215.4</v>
      </c>
      <c r="BU13" s="47">
        <v>216.4</v>
      </c>
      <c r="BV13" s="47">
        <v>217.33333333333331</v>
      </c>
      <c r="BW13" s="47">
        <v>219.76666666666665</v>
      </c>
      <c r="BX13" s="47">
        <v>218</v>
      </c>
      <c r="BY13" s="47">
        <v>217.96666666666667</v>
      </c>
      <c r="BZ13" s="47">
        <v>213.6</v>
      </c>
      <c r="CA13" s="47">
        <v>207.93333333333337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200.83333333333337</v>
      </c>
      <c r="CN13" s="47">
        <v>202.7</v>
      </c>
      <c r="CO13" s="47">
        <v>203.86666666666667</v>
      </c>
      <c r="CP13" s="47">
        <v>204.56666666666663</v>
      </c>
      <c r="CQ13" s="47">
        <v>206.43333333333337</v>
      </c>
      <c r="CR13" s="47">
        <v>207.8</v>
      </c>
      <c r="CS13" s="47">
        <v>209.3</v>
      </c>
      <c r="CT13" s="47">
        <v>211.2</v>
      </c>
      <c r="CU13" s="47">
        <v>212.06666666666663</v>
      </c>
      <c r="CV13" s="47">
        <v>211.86666666666665</v>
      </c>
      <c r="CW13" s="47">
        <v>213.7</v>
      </c>
      <c r="CX13" s="47">
        <v>214.2</v>
      </c>
      <c r="CY13" s="47">
        <v>215.96666666666667</v>
      </c>
      <c r="CZ13" s="47">
        <v>217.1</v>
      </c>
      <c r="DA13" s="47">
        <v>218.46666666666667</v>
      </c>
      <c r="DB13" s="47">
        <v>218.16666666666663</v>
      </c>
      <c r="DC13" s="47">
        <v>218.46666666666667</v>
      </c>
      <c r="DD13" s="47">
        <v>219.76666666666665</v>
      </c>
      <c r="DE13" s="47">
        <v>219.9</v>
      </c>
      <c r="DF13" s="47">
        <v>220.43333333333337</v>
      </c>
      <c r="DG13" s="47">
        <v>221.46666666666667</v>
      </c>
      <c r="DH13" s="47">
        <v>222.06666666666663</v>
      </c>
      <c r="DI13" s="47">
        <v>222.4</v>
      </c>
      <c r="DJ13" s="47">
        <v>222.03333333333333</v>
      </c>
      <c r="DK13" s="47">
        <v>223.2</v>
      </c>
      <c r="DL13" s="47">
        <v>221.96666666666667</v>
      </c>
      <c r="DM13" s="47">
        <v>222</v>
      </c>
      <c r="DN13" s="47">
        <v>220.83333333333337</v>
      </c>
      <c r="DO13" s="47">
        <v>223</v>
      </c>
      <c r="DP13" s="47">
        <v>220.43333333333337</v>
      </c>
      <c r="DQ13" s="47">
        <v>219</v>
      </c>
      <c r="DR13" s="47">
        <v>218.53333333333333</v>
      </c>
      <c r="DS13" s="48">
        <v>218.36666666666667</v>
      </c>
      <c r="DT13" s="48">
        <v>193.3</v>
      </c>
      <c r="DU13" s="48">
        <v>205.93333333333337</v>
      </c>
      <c r="DV13" s="48">
        <v>209.9</v>
      </c>
      <c r="DW13" s="48">
        <v>212.46666666666667</v>
      </c>
      <c r="DX13" s="48">
        <v>216.13333333333333</v>
      </c>
      <c r="DY13" s="48">
        <v>217.43333333333337</v>
      </c>
      <c r="DZ13" s="48">
        <v>219.16666666666663</v>
      </c>
      <c r="EA13" s="48">
        <v>211.7</v>
      </c>
      <c r="EB13" s="48">
        <v>212</v>
      </c>
      <c r="EC13" s="48">
        <v>212.63333333333335</v>
      </c>
      <c r="ED13" s="48">
        <v>211.03333333333333</v>
      </c>
      <c r="EE13" s="48">
        <v>214.2</v>
      </c>
      <c r="EF13" s="48">
        <v>213.7</v>
      </c>
      <c r="EG13" s="48">
        <v>211.7</v>
      </c>
      <c r="EH13" s="48">
        <v>210.2</v>
      </c>
      <c r="EI13" s="48">
        <v>211</v>
      </c>
      <c r="EJ13" s="48">
        <v>211.23333333333332</v>
      </c>
      <c r="EK13" s="48">
        <v>210.4</v>
      </c>
      <c r="EL13" s="48">
        <v>207.96666666666667</v>
      </c>
      <c r="EM13" s="48">
        <v>208.99999999999997</v>
      </c>
      <c r="EN13" s="48">
        <v>208.5</v>
      </c>
      <c r="EO13" s="49">
        <v>208.03569999999999</v>
      </c>
      <c r="EP13" s="49">
        <v>208.3562</v>
      </c>
      <c r="EQ13" s="49">
        <v>208.8433</v>
      </c>
      <c r="ER13" s="49">
        <v>209.64949999999999</v>
      </c>
      <c r="ES13" s="49">
        <v>210.99199999999999</v>
      </c>
      <c r="ET13" s="49">
        <v>211.92349999999999</v>
      </c>
      <c r="EU13" s="49">
        <v>212.8048</v>
      </c>
      <c r="EV13" s="49">
        <v>213.58410000000001</v>
      </c>
      <c r="EW13" s="49">
        <v>214.11240000000001</v>
      </c>
      <c r="EX13" s="49">
        <v>214.21789999999999</v>
      </c>
      <c r="EY13" s="49">
        <v>213.673</v>
      </c>
      <c r="EZ13" s="49">
        <v>213.8886</v>
      </c>
      <c r="FA13" s="49">
        <v>214.19759999999999</v>
      </c>
      <c r="FB13" s="49">
        <v>214.6557</v>
      </c>
      <c r="FC13" s="49">
        <v>214.8108</v>
      </c>
      <c r="FD13" s="49">
        <v>215.08750000000001</v>
      </c>
      <c r="FE13" s="49">
        <v>215.3125</v>
      </c>
      <c r="FF13" s="49">
        <v>215.52170000000001</v>
      </c>
      <c r="FG13" s="49">
        <v>215.73820000000001</v>
      </c>
      <c r="FH13" s="49">
        <v>215.99209999999999</v>
      </c>
      <c r="FI13" s="49">
        <v>216.26329999999999</v>
      </c>
      <c r="FJ13" s="49">
        <v>216.3956</v>
      </c>
    </row>
    <row r="14" spans="1:166" x14ac:dyDescent="0.2">
      <c r="A14" t="s">
        <v>237</v>
      </c>
      <c r="B14" t="s">
        <v>249</v>
      </c>
      <c r="C14" s="47">
        <v>48.800000000000004</v>
      </c>
      <c r="D14" s="47">
        <v>51.833333333333321</v>
      </c>
      <c r="E14" s="47">
        <v>53.566666666666727</v>
      </c>
      <c r="F14" s="47">
        <v>50.966666666666576</v>
      </c>
      <c r="G14" s="47">
        <v>51.400000000000041</v>
      </c>
      <c r="H14" s="47">
        <v>51.966666666666796</v>
      </c>
      <c r="I14" s="47">
        <v>54.266666666666652</v>
      </c>
      <c r="J14" s="47">
        <v>52.033333333333296</v>
      </c>
      <c r="K14" s="47">
        <v>50.2</v>
      </c>
      <c r="L14" s="47">
        <v>51.3</v>
      </c>
      <c r="M14" s="47">
        <v>51.899999999999963</v>
      </c>
      <c r="N14" s="47">
        <v>50.100000000000051</v>
      </c>
      <c r="O14" s="47">
        <v>49.933333333333358</v>
      </c>
      <c r="P14" s="47">
        <v>49.966666666666669</v>
      </c>
      <c r="Q14" s="47">
        <v>51.666666666666671</v>
      </c>
      <c r="R14" s="47">
        <v>47.766666666666758</v>
      </c>
      <c r="S14" s="47">
        <v>49.233333333333363</v>
      </c>
      <c r="T14" s="47">
        <v>50.266666666666609</v>
      </c>
      <c r="U14" s="47">
        <v>51.366666666666688</v>
      </c>
      <c r="V14" s="47">
        <v>50.633333333333141</v>
      </c>
      <c r="W14" s="47">
        <v>49.133333333333326</v>
      </c>
      <c r="X14" s="47">
        <v>50.300000000000111</v>
      </c>
      <c r="Y14" s="47">
        <v>52.166666666666714</v>
      </c>
      <c r="Z14" s="47">
        <v>51.066666666666805</v>
      </c>
      <c r="AA14" s="47">
        <v>51.200000000000117</v>
      </c>
      <c r="AB14" s="47">
        <v>50.633333333333255</v>
      </c>
      <c r="AC14" s="47">
        <v>53.86666666666661</v>
      </c>
      <c r="AD14" s="47">
        <v>54.433333333333287</v>
      </c>
      <c r="AE14" s="47">
        <v>53.466666666666619</v>
      </c>
      <c r="AF14" s="47">
        <v>55.133333333333198</v>
      </c>
      <c r="AG14" s="47">
        <v>54.266666666666559</v>
      </c>
      <c r="AH14" s="47">
        <v>51.766666666666616</v>
      </c>
      <c r="AI14" s="47">
        <v>55.23333333333332</v>
      </c>
      <c r="AJ14" s="47">
        <v>57.033333333333246</v>
      </c>
      <c r="AK14" s="47">
        <v>57.366666666666589</v>
      </c>
      <c r="AL14" s="47">
        <v>57.300000000000054</v>
      </c>
      <c r="AM14" s="47">
        <v>56.666666666666629</v>
      </c>
      <c r="AN14" s="47">
        <v>57.066666666666706</v>
      </c>
      <c r="AO14" s="47">
        <v>56.866666666666688</v>
      </c>
      <c r="AP14" s="47">
        <v>58.266666666666808</v>
      </c>
      <c r="AQ14" s="47">
        <v>55.90000000000002</v>
      </c>
      <c r="AR14" s="47">
        <v>56.566666666666514</v>
      </c>
      <c r="AS14" s="47">
        <v>56.233333333333448</v>
      </c>
      <c r="AT14" s="47">
        <v>57.566666666666542</v>
      </c>
      <c r="AU14" s="47">
        <v>56.266666666666808</v>
      </c>
      <c r="AV14" s="47">
        <v>55.866666666666781</v>
      </c>
      <c r="AW14" s="47">
        <v>54.366666666666617</v>
      </c>
      <c r="AX14" s="47">
        <v>52.533333333333339</v>
      </c>
      <c r="AY14" s="47">
        <v>51.799999999999898</v>
      </c>
      <c r="AZ14" s="47">
        <v>51.633333333333205</v>
      </c>
      <c r="BA14" s="47">
        <v>51.766666666666765</v>
      </c>
      <c r="BB14" s="47">
        <v>51.599999999999824</v>
      </c>
      <c r="BC14" s="47">
        <v>51.033333333333267</v>
      </c>
      <c r="BD14" s="47">
        <v>50.433333333333202</v>
      </c>
      <c r="BE14" s="47">
        <v>50.56666666666667</v>
      </c>
      <c r="BF14" s="47">
        <v>50.699999999999967</v>
      </c>
      <c r="BG14" s="47">
        <v>49.800000000000075</v>
      </c>
      <c r="BH14" s="47">
        <v>50.300000000000054</v>
      </c>
      <c r="BI14" s="47">
        <v>51.000000000000099</v>
      </c>
      <c r="BJ14" s="47">
        <v>51.533333333333374</v>
      </c>
      <c r="BK14" s="47">
        <v>50.366666666666539</v>
      </c>
      <c r="BL14" s="47">
        <v>49.633333333333489</v>
      </c>
      <c r="BM14" s="47">
        <v>49.96666666666669</v>
      </c>
      <c r="BN14" s="47">
        <v>50.433333333333245</v>
      </c>
      <c r="BO14" s="47">
        <v>50.43333333333333</v>
      </c>
      <c r="BP14" s="47">
        <v>50.06666666666672</v>
      </c>
      <c r="BQ14" s="47">
        <v>51.100000000000023</v>
      </c>
      <c r="BR14" s="47">
        <v>51.000000000000149</v>
      </c>
      <c r="BS14" s="47">
        <v>51.200000000000131</v>
      </c>
      <c r="BT14" s="47">
        <v>51.266666666666744</v>
      </c>
      <c r="BU14" s="47">
        <v>52.499999999999872</v>
      </c>
      <c r="BV14" s="47">
        <v>52.466666666666541</v>
      </c>
      <c r="BW14" s="47">
        <v>51.666666666666757</v>
      </c>
      <c r="BX14" s="47">
        <v>51.266666666666488</v>
      </c>
      <c r="BY14" s="47">
        <v>51.700000000000102</v>
      </c>
      <c r="BZ14" s="47">
        <v>50.66666666666665</v>
      </c>
      <c r="CA14" s="47">
        <v>49.600000000000009</v>
      </c>
      <c r="CB14" s="47">
        <v>47.300000000000068</v>
      </c>
      <c r="CC14" s="47">
        <v>47.566666666666741</v>
      </c>
      <c r="CD14" s="47">
        <v>46.799999999999983</v>
      </c>
      <c r="CE14" s="47">
        <v>46.366666666666539</v>
      </c>
      <c r="CF14" s="47">
        <v>45.999999999999865</v>
      </c>
      <c r="CG14" s="47">
        <v>47.03333333333331</v>
      </c>
      <c r="CH14" s="47">
        <v>47.099999999999952</v>
      </c>
      <c r="CI14" s="47">
        <v>47.400000000000055</v>
      </c>
      <c r="CJ14" s="47">
        <v>47.499999999999794</v>
      </c>
      <c r="CK14" s="47">
        <v>48.466666666666612</v>
      </c>
      <c r="CL14" s="47">
        <v>48.533333333333289</v>
      </c>
      <c r="CM14" s="47">
        <v>48.39999999999997</v>
      </c>
      <c r="CN14" s="47">
        <v>48.466666666666484</v>
      </c>
      <c r="CO14" s="47">
        <v>48.566666666666791</v>
      </c>
      <c r="CP14" s="47">
        <v>49.366666666666816</v>
      </c>
      <c r="CQ14" s="47">
        <v>48.666666666666529</v>
      </c>
      <c r="CR14" s="47">
        <v>49.166666666666693</v>
      </c>
      <c r="CS14" s="47">
        <v>49.799999999999741</v>
      </c>
      <c r="CT14" s="47">
        <v>51.233333333333185</v>
      </c>
      <c r="CU14" s="47">
        <v>52.000000000000128</v>
      </c>
      <c r="CV14" s="47">
        <v>52.800000000000146</v>
      </c>
      <c r="CW14" s="47">
        <v>53.399999999999949</v>
      </c>
      <c r="CX14" s="47">
        <v>55.066666666666713</v>
      </c>
      <c r="CY14" s="47">
        <v>55.466666666666789</v>
      </c>
      <c r="CZ14" s="47">
        <v>55.433333333333394</v>
      </c>
      <c r="DA14" s="47">
        <v>55.966666666666669</v>
      </c>
      <c r="DB14" s="47">
        <v>58.133333333333432</v>
      </c>
      <c r="DC14" s="47">
        <v>57.933333333333387</v>
      </c>
      <c r="DD14" s="47">
        <v>58.666666666666742</v>
      </c>
      <c r="DE14" s="47">
        <v>59.499999999999837</v>
      </c>
      <c r="DF14" s="47">
        <v>61.199999999999974</v>
      </c>
      <c r="DG14" s="47">
        <v>61.566666666666436</v>
      </c>
      <c r="DH14" s="47">
        <v>62.166666666666565</v>
      </c>
      <c r="DI14" s="47">
        <v>62.633333333333162</v>
      </c>
      <c r="DJ14" s="47">
        <v>64.766666666666652</v>
      </c>
      <c r="DK14" s="47">
        <v>64.733333333333348</v>
      </c>
      <c r="DL14" s="47">
        <v>64.466666666666441</v>
      </c>
      <c r="DM14" s="47">
        <v>64.000000000000085</v>
      </c>
      <c r="DN14" s="47">
        <v>66.566666666666848</v>
      </c>
      <c r="DO14" s="47">
        <v>66.166666666666572</v>
      </c>
      <c r="DP14" s="47">
        <v>66.466666666666541</v>
      </c>
      <c r="DQ14" s="47">
        <v>67.099999999999952</v>
      </c>
      <c r="DR14" s="47">
        <v>69.066666666666805</v>
      </c>
      <c r="DS14" s="48">
        <v>69.06666666666645</v>
      </c>
      <c r="DT14" s="48">
        <v>62.133333333333404</v>
      </c>
      <c r="DU14" s="48">
        <v>62.666666666666671</v>
      </c>
      <c r="DV14" s="48">
        <v>65.600000000000179</v>
      </c>
      <c r="DW14" s="48">
        <v>65.266666666666396</v>
      </c>
      <c r="DX14" s="48">
        <v>63.166666666666714</v>
      </c>
      <c r="DY14" s="48">
        <v>64.79999999999994</v>
      </c>
      <c r="DZ14" s="48">
        <v>69.299999999999869</v>
      </c>
      <c r="EA14" s="48">
        <v>71.366666666666617</v>
      </c>
      <c r="EB14" s="48">
        <v>70.400000000000134</v>
      </c>
      <c r="EC14" s="48">
        <v>72.066666666666578</v>
      </c>
      <c r="ED14" s="48">
        <v>73.800000000000153</v>
      </c>
      <c r="EE14" s="48">
        <v>73.500000000000185</v>
      </c>
      <c r="EF14" s="48">
        <v>71.500000000000071</v>
      </c>
      <c r="EG14" s="48">
        <v>71.833333333333258</v>
      </c>
      <c r="EH14" s="48">
        <v>73.099999999999909</v>
      </c>
      <c r="EI14" s="48">
        <v>72.733333333333434</v>
      </c>
      <c r="EJ14" s="48">
        <v>71.700000000000045</v>
      </c>
      <c r="EK14" s="48">
        <v>72.766666666666737</v>
      </c>
      <c r="EL14" s="48">
        <v>75.700000000000102</v>
      </c>
      <c r="EM14" s="48">
        <v>73.800000000000054</v>
      </c>
      <c r="EN14" s="48">
        <v>71.066666666666677</v>
      </c>
      <c r="EO14" s="49">
        <v>72.635069999999999</v>
      </c>
      <c r="EP14" s="49">
        <v>73.919340000000005</v>
      </c>
      <c r="EQ14" s="49">
        <v>73.688419999999994</v>
      </c>
      <c r="ER14" s="49">
        <v>73.795789999999997</v>
      </c>
      <c r="ES14" s="49">
        <v>74.450800000000001</v>
      </c>
      <c r="ET14" s="49">
        <v>74.893619999999999</v>
      </c>
      <c r="EU14" s="49">
        <v>75.050529999999995</v>
      </c>
      <c r="EV14" s="49">
        <v>75.310339999999997</v>
      </c>
      <c r="EW14" s="49">
        <v>75.636020000000002</v>
      </c>
      <c r="EX14" s="49">
        <v>75.860830000000007</v>
      </c>
      <c r="EY14" s="49">
        <v>76.253010000000003</v>
      </c>
      <c r="EZ14" s="49">
        <v>76.471729999999994</v>
      </c>
      <c r="FA14" s="49">
        <v>76.681790000000007</v>
      </c>
      <c r="FB14" s="49">
        <v>76.942480000000003</v>
      </c>
      <c r="FC14" s="49">
        <v>77.226380000000006</v>
      </c>
      <c r="FD14" s="49">
        <v>77.434700000000007</v>
      </c>
      <c r="FE14" s="49">
        <v>77.646619999999999</v>
      </c>
      <c r="FF14" s="49">
        <v>77.875320000000002</v>
      </c>
      <c r="FG14" s="49">
        <v>78.129069999999999</v>
      </c>
      <c r="FH14" s="49">
        <v>78.303150000000002</v>
      </c>
      <c r="FI14" s="49">
        <v>78.506479999999996</v>
      </c>
      <c r="FJ14" s="49">
        <v>78.696269999999998</v>
      </c>
    </row>
    <row r="15" spans="1:166" x14ac:dyDescent="0.2">
      <c r="A15" t="s">
        <v>209</v>
      </c>
      <c r="B15" t="s">
        <v>250</v>
      </c>
      <c r="C15" s="47">
        <v>31.733333333333334</v>
      </c>
      <c r="D15" s="47">
        <v>31.566666666666663</v>
      </c>
      <c r="E15" s="47">
        <v>32.033333333333331</v>
      </c>
      <c r="F15" s="47">
        <v>31.566666666666663</v>
      </c>
      <c r="G15" s="47">
        <v>32.233333333333334</v>
      </c>
      <c r="H15" s="47">
        <v>32.9</v>
      </c>
      <c r="I15" s="47">
        <v>33.466666666666669</v>
      </c>
      <c r="J15" s="47">
        <v>34.233333333333334</v>
      </c>
      <c r="K15" s="47">
        <v>34.700000000000003</v>
      </c>
      <c r="L15" s="47">
        <v>34.866666666666667</v>
      </c>
      <c r="M15" s="47">
        <v>35.333333333333336</v>
      </c>
      <c r="N15" s="47">
        <v>36.06666666666667</v>
      </c>
      <c r="O15" s="47">
        <v>36.9</v>
      </c>
      <c r="P15" s="47">
        <v>37.666666666666664</v>
      </c>
      <c r="Q15" s="47">
        <v>39</v>
      </c>
      <c r="R15" s="47">
        <v>38.6</v>
      </c>
      <c r="S15" s="47">
        <v>39.266666666666666</v>
      </c>
      <c r="T15" s="47">
        <v>39.866666666666667</v>
      </c>
      <c r="U15" s="47">
        <v>40.1</v>
      </c>
      <c r="V15" s="47">
        <v>42.8</v>
      </c>
      <c r="W15" s="47">
        <v>43.5</v>
      </c>
      <c r="X15" s="47">
        <v>45.166666666666664</v>
      </c>
      <c r="Y15" s="47">
        <v>46.566666666666663</v>
      </c>
      <c r="Z15" s="47">
        <v>48.43333333333333</v>
      </c>
      <c r="AA15" s="47">
        <v>49.066666666666663</v>
      </c>
      <c r="AB15" s="47">
        <v>50.266666666666666</v>
      </c>
      <c r="AC15" s="47">
        <v>49.9</v>
      </c>
      <c r="AD15" s="47">
        <v>50.733333333333334</v>
      </c>
      <c r="AE15" s="47">
        <v>51.86666666666666</v>
      </c>
      <c r="AF15" s="47">
        <v>52.966666666666669</v>
      </c>
      <c r="AG15" s="47">
        <v>54.7</v>
      </c>
      <c r="AH15" s="47">
        <v>55.066666666666663</v>
      </c>
      <c r="AI15" s="47">
        <v>56</v>
      </c>
      <c r="AJ15" s="47">
        <v>56.366666666666667</v>
      </c>
      <c r="AK15" s="47">
        <v>57.866666666666667</v>
      </c>
      <c r="AL15" s="47">
        <v>58.93333333333333</v>
      </c>
      <c r="AM15" s="47">
        <v>61.8</v>
      </c>
      <c r="AN15" s="47">
        <v>62.56666666666667</v>
      </c>
      <c r="AO15" s="47">
        <v>66.400000000000006</v>
      </c>
      <c r="AP15" s="47">
        <v>66.966666666666669</v>
      </c>
      <c r="AQ15" s="47">
        <v>71.466666666666669</v>
      </c>
      <c r="AR15" s="47">
        <v>74.266666666666666</v>
      </c>
      <c r="AS15" s="47">
        <v>77.833333333333343</v>
      </c>
      <c r="AT15" s="47">
        <v>79.166666666666671</v>
      </c>
      <c r="AU15" s="47">
        <v>79.099999999999994</v>
      </c>
      <c r="AV15" s="47">
        <v>77.5</v>
      </c>
      <c r="AW15" s="47">
        <v>75.86666666666666</v>
      </c>
      <c r="AX15" s="47">
        <v>75.166666666666657</v>
      </c>
      <c r="AY15" s="47">
        <v>73.633333333333326</v>
      </c>
      <c r="AZ15" s="47">
        <v>73.100000000000009</v>
      </c>
      <c r="BA15" s="47">
        <v>72.666666666666671</v>
      </c>
      <c r="BB15" s="47">
        <v>72.533333333333331</v>
      </c>
      <c r="BC15" s="47">
        <v>71.866666666666674</v>
      </c>
      <c r="BD15" s="47">
        <v>71.3</v>
      </c>
      <c r="BE15" s="47">
        <v>71.566666666666663</v>
      </c>
      <c r="BF15" s="47">
        <v>72.100000000000009</v>
      </c>
      <c r="BG15" s="47">
        <v>72.400000000000006</v>
      </c>
      <c r="BH15" s="47">
        <v>72.766666666666666</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79.766666666666666</v>
      </c>
      <c r="BS15" s="47">
        <v>80.699999999999989</v>
      </c>
      <c r="BT15" s="47">
        <v>81.633333333333326</v>
      </c>
      <c r="BU15" s="47">
        <v>81.766666666666666</v>
      </c>
      <c r="BV15" s="47">
        <v>82.366666666666674</v>
      </c>
      <c r="BW15" s="47">
        <v>83.6</v>
      </c>
      <c r="BX15" s="47">
        <v>84.733333333333334</v>
      </c>
      <c r="BY15" s="47">
        <v>86.2</v>
      </c>
      <c r="BZ15" s="47">
        <v>86.8</v>
      </c>
      <c r="CA15" s="47">
        <v>86.566666666666663</v>
      </c>
      <c r="CB15" s="47">
        <v>85.466666666666669</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87.266666666666666</v>
      </c>
      <c r="CO15" s="47">
        <v>86.5</v>
      </c>
      <c r="CP15" s="47">
        <v>86.7</v>
      </c>
      <c r="CQ15" s="47">
        <v>87.266666666666666</v>
      </c>
      <c r="CR15" s="47">
        <v>87.766666666666666</v>
      </c>
      <c r="CS15" s="47">
        <v>88.266666666666666</v>
      </c>
      <c r="CT15" s="47">
        <v>89.3</v>
      </c>
      <c r="CU15" s="47">
        <v>90.2</v>
      </c>
      <c r="CV15" s="47">
        <v>91.1</v>
      </c>
      <c r="CW15" s="47">
        <v>92.666666666666686</v>
      </c>
      <c r="CX15" s="47">
        <v>92.533333333333317</v>
      </c>
      <c r="CY15" s="47">
        <v>92.4</v>
      </c>
      <c r="CZ15" s="47">
        <v>93.433333333333337</v>
      </c>
      <c r="DA15" s="47">
        <v>95.4</v>
      </c>
      <c r="DB15" s="47">
        <v>97.36666666666666</v>
      </c>
      <c r="DC15" s="47">
        <v>99.033333333333317</v>
      </c>
      <c r="DD15" s="47">
        <v>101.13333333333334</v>
      </c>
      <c r="DE15" s="47">
        <v>103.3</v>
      </c>
      <c r="DF15" s="47">
        <v>105.16666666666669</v>
      </c>
      <c r="DG15" s="47">
        <v>106.66666666666669</v>
      </c>
      <c r="DH15" s="47">
        <v>107.96666666666668</v>
      </c>
      <c r="DI15" s="47">
        <v>109.2</v>
      </c>
      <c r="DJ15" s="47">
        <v>110.5</v>
      </c>
      <c r="DK15" s="47">
        <v>111.8</v>
      </c>
      <c r="DL15" s="47">
        <v>115.1</v>
      </c>
      <c r="DM15" s="47">
        <v>118.16666666666669</v>
      </c>
      <c r="DN15" s="47">
        <v>120</v>
      </c>
      <c r="DO15" s="47">
        <v>122.46666666666668</v>
      </c>
      <c r="DP15" s="47">
        <v>124.96666666666664</v>
      </c>
      <c r="DQ15" s="47">
        <v>128.36666666666667</v>
      </c>
      <c r="DR15" s="47">
        <v>128.86666666666667</v>
      </c>
      <c r="DS15" s="48">
        <v>130.80000000000001</v>
      </c>
      <c r="DT15" s="48">
        <v>130.69999999999999</v>
      </c>
      <c r="DU15" s="48">
        <v>131.06666666666666</v>
      </c>
      <c r="DV15" s="48">
        <v>133.60000000000002</v>
      </c>
      <c r="DW15" s="48">
        <v>134.13333333333333</v>
      </c>
      <c r="DX15" s="48">
        <v>135.80000000000001</v>
      </c>
      <c r="DY15" s="48">
        <v>137.86666666666667</v>
      </c>
      <c r="DZ15" s="48">
        <v>142.36666666666667</v>
      </c>
      <c r="EA15" s="48">
        <v>142.6</v>
      </c>
      <c r="EB15" s="48">
        <v>146.1</v>
      </c>
      <c r="EC15" s="48">
        <v>145.63333333333333</v>
      </c>
      <c r="ED15" s="48">
        <v>144.9</v>
      </c>
      <c r="EE15" s="48">
        <v>143.16666666666666</v>
      </c>
      <c r="EF15" s="48">
        <v>140.19999999999999</v>
      </c>
      <c r="EG15" s="48">
        <v>136.86666666666667</v>
      </c>
      <c r="EH15" s="48">
        <v>134.23333333333332</v>
      </c>
      <c r="EI15" s="48">
        <v>133.63333333333333</v>
      </c>
      <c r="EJ15" s="48">
        <v>133.46666666666667</v>
      </c>
      <c r="EK15" s="48">
        <v>133.5</v>
      </c>
      <c r="EL15" s="48">
        <v>132.1</v>
      </c>
      <c r="EM15" s="48">
        <v>130.30000000000001</v>
      </c>
      <c r="EN15" s="48">
        <v>131.56666666666669</v>
      </c>
      <c r="EO15" s="49">
        <v>131.53620000000001</v>
      </c>
      <c r="EP15" s="49">
        <v>131.83699999999999</v>
      </c>
      <c r="EQ15" s="49">
        <v>131.4615</v>
      </c>
      <c r="ER15" s="49">
        <v>131.66550000000001</v>
      </c>
      <c r="ES15" s="49">
        <v>131.55959999999999</v>
      </c>
      <c r="ET15" s="49">
        <v>131.52520000000001</v>
      </c>
      <c r="EU15" s="49">
        <v>131.3768</v>
      </c>
      <c r="EV15" s="49">
        <v>131.0986</v>
      </c>
      <c r="EW15" s="49">
        <v>130.78829999999999</v>
      </c>
      <c r="EX15" s="49">
        <v>130.46430000000001</v>
      </c>
      <c r="EY15" s="49">
        <v>130.37809999999999</v>
      </c>
      <c r="EZ15" s="49">
        <v>130.27809999999999</v>
      </c>
      <c r="FA15" s="49">
        <v>130.3235</v>
      </c>
      <c r="FB15" s="49">
        <v>130.387</v>
      </c>
      <c r="FC15" s="49">
        <v>130.55250000000001</v>
      </c>
      <c r="FD15" s="49">
        <v>130.78129999999999</v>
      </c>
      <c r="FE15" s="49">
        <v>131.08099999999999</v>
      </c>
      <c r="FF15" s="49">
        <v>131.43389999999999</v>
      </c>
      <c r="FG15" s="49">
        <v>131.9033</v>
      </c>
      <c r="FH15" s="49">
        <v>132.37620000000001</v>
      </c>
      <c r="FI15" s="49">
        <v>132.9238</v>
      </c>
      <c r="FJ15" s="49">
        <v>133.41550000000001</v>
      </c>
    </row>
    <row r="16" spans="1:166" x14ac:dyDescent="0.2">
      <c r="A16" t="s">
        <v>210</v>
      </c>
      <c r="B16" t="s">
        <v>251</v>
      </c>
      <c r="C16" s="47">
        <v>70.566666666666663</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75.966666666666669</v>
      </c>
      <c r="R16" s="47">
        <v>75.466666666666669</v>
      </c>
      <c r="S16" s="47">
        <v>77.900000000000006</v>
      </c>
      <c r="T16" s="47">
        <v>76.266666666666666</v>
      </c>
      <c r="U16" s="47">
        <v>75.466666666666669</v>
      </c>
      <c r="V16" s="47">
        <v>73.86666666666666</v>
      </c>
      <c r="W16" s="47">
        <v>73.533333333333331</v>
      </c>
      <c r="X16" s="47">
        <v>73.033333333333331</v>
      </c>
      <c r="Y16" s="47">
        <v>74.166666666666671</v>
      </c>
      <c r="Z16" s="47">
        <v>74.899999999999991</v>
      </c>
      <c r="AA16" s="47">
        <v>75.466666666666669</v>
      </c>
      <c r="AB16" s="47">
        <v>75.766666666666666</v>
      </c>
      <c r="AC16" s="47">
        <v>76.233333333333334</v>
      </c>
      <c r="AD16" s="47">
        <v>76.2</v>
      </c>
      <c r="AE16" s="47">
        <v>76.3</v>
      </c>
      <c r="AF16" s="47">
        <v>77.366666666666674</v>
      </c>
      <c r="AG16" s="47">
        <v>78.399999999999991</v>
      </c>
      <c r="AH16" s="47">
        <v>80.333333333333329</v>
      </c>
      <c r="AI16" s="47">
        <v>79.566666666666663</v>
      </c>
      <c r="AJ16" s="47">
        <v>83.066666666666677</v>
      </c>
      <c r="AK16" s="47">
        <v>84.766666666666666</v>
      </c>
      <c r="AL16" s="47">
        <v>87.5</v>
      </c>
      <c r="AM16" s="47">
        <v>87.7</v>
      </c>
      <c r="AN16" s="47">
        <v>88.399999999999991</v>
      </c>
      <c r="AO16" s="47">
        <v>89.166666666666671</v>
      </c>
      <c r="AP16" s="47">
        <v>88.833333333333329</v>
      </c>
      <c r="AQ16" s="47">
        <v>88.899999999999991</v>
      </c>
      <c r="AR16" s="47">
        <v>88.466666666666669</v>
      </c>
      <c r="AS16" s="47">
        <v>88.233333333333334</v>
      </c>
      <c r="AT16" s="47">
        <v>88.6</v>
      </c>
      <c r="AU16" s="47">
        <v>89.8</v>
      </c>
      <c r="AV16" s="47">
        <v>89.833333333333329</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91.533333333333317</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93.13333333333334</v>
      </c>
      <c r="BX16" s="47">
        <v>92.433333333333337</v>
      </c>
      <c r="BY16" s="47">
        <v>91.333333333333314</v>
      </c>
      <c r="BZ16" s="47">
        <v>89.466666666666654</v>
      </c>
      <c r="CA16" s="47">
        <v>87</v>
      </c>
      <c r="CB16" s="47">
        <v>85.233333333333334</v>
      </c>
      <c r="CC16" s="47">
        <v>83.2</v>
      </c>
      <c r="CD16" s="47">
        <v>81.633333333333326</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78.533333333333331</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86.199999999999989</v>
      </c>
      <c r="DL16" s="47">
        <v>86.733333333333334</v>
      </c>
      <c r="DM16" s="47">
        <v>86.833333333333343</v>
      </c>
      <c r="DN16" s="47">
        <v>86.866666666666674</v>
      </c>
      <c r="DO16" s="47">
        <v>87.5</v>
      </c>
      <c r="DP16" s="47">
        <v>88.13333333333334</v>
      </c>
      <c r="DQ16" s="47">
        <v>88.7</v>
      </c>
      <c r="DR16" s="47">
        <v>89.033333333333331</v>
      </c>
      <c r="DS16" s="48">
        <v>88.166666666666671</v>
      </c>
      <c r="DT16" s="48">
        <v>85.066666666666663</v>
      </c>
      <c r="DU16" s="48">
        <v>85.066666666666663</v>
      </c>
      <c r="DV16" s="48">
        <v>86.466666666666669</v>
      </c>
      <c r="DW16" s="48">
        <v>86.533333333333331</v>
      </c>
      <c r="DX16" s="48">
        <v>86.733333333333334</v>
      </c>
      <c r="DY16" s="48">
        <v>86.966666666666669</v>
      </c>
      <c r="DZ16" s="48">
        <v>88.6</v>
      </c>
      <c r="EA16" s="48">
        <v>89.8</v>
      </c>
      <c r="EB16" s="48">
        <v>89.433333333333337</v>
      </c>
      <c r="EC16" s="48">
        <v>88.966666666666669</v>
      </c>
      <c r="ED16" s="48">
        <v>88.633333333333326</v>
      </c>
      <c r="EE16" s="48">
        <v>88.033333333333331</v>
      </c>
      <c r="EF16" s="48">
        <v>88.066666666666663</v>
      </c>
      <c r="EG16" s="48">
        <v>87.300000000000011</v>
      </c>
      <c r="EH16" s="48">
        <v>86.933333333333337</v>
      </c>
      <c r="EI16" s="48">
        <v>86.566666666666663</v>
      </c>
      <c r="EJ16" s="48">
        <v>86.433333333333337</v>
      </c>
      <c r="EK16" s="48">
        <v>86.366666666666674</v>
      </c>
      <c r="EL16" s="48">
        <v>85.366666666666674</v>
      </c>
      <c r="EM16" s="48">
        <v>85.800000000000011</v>
      </c>
      <c r="EN16" s="48">
        <v>84.466666666666669</v>
      </c>
      <c r="EO16" s="49">
        <v>84.401030000000006</v>
      </c>
      <c r="EP16" s="49">
        <v>84.638490000000004</v>
      </c>
      <c r="EQ16" s="49">
        <v>84.920770000000005</v>
      </c>
      <c r="ER16" s="49">
        <v>85.055310000000006</v>
      </c>
      <c r="ES16" s="49">
        <v>85.388000000000005</v>
      </c>
      <c r="ET16" s="49">
        <v>85.531540000000007</v>
      </c>
      <c r="EU16" s="49">
        <v>85.702730000000003</v>
      </c>
      <c r="EV16" s="49">
        <v>85.844250000000002</v>
      </c>
      <c r="EW16" s="49">
        <v>85.947339999999997</v>
      </c>
      <c r="EX16" s="49">
        <v>85.942459999999997</v>
      </c>
      <c r="EY16" s="49">
        <v>86.272499999999994</v>
      </c>
      <c r="EZ16" s="49">
        <v>86.221850000000003</v>
      </c>
      <c r="FA16" s="49">
        <v>86.183300000000003</v>
      </c>
      <c r="FB16" s="49">
        <v>86.210909999999998</v>
      </c>
      <c r="FC16" s="49">
        <v>86.261120000000005</v>
      </c>
      <c r="FD16" s="49">
        <v>86.272450000000006</v>
      </c>
      <c r="FE16" s="49">
        <v>86.303939999999997</v>
      </c>
      <c r="FF16" s="49">
        <v>86.272509999999997</v>
      </c>
      <c r="FG16" s="49">
        <v>86.273430000000005</v>
      </c>
      <c r="FH16" s="49">
        <v>86.22833</v>
      </c>
      <c r="FI16" s="49">
        <v>86.268829999999994</v>
      </c>
      <c r="FJ16" s="49">
        <v>86.215990000000005</v>
      </c>
    </row>
    <row r="17" spans="1:166" x14ac:dyDescent="0.2">
      <c r="A17" t="s">
        <v>215</v>
      </c>
      <c r="B17" t="s">
        <v>252</v>
      </c>
      <c r="C17" s="47">
        <v>121.93333333333334</v>
      </c>
      <c r="D17" s="47">
        <v>124.33333333333331</v>
      </c>
      <c r="E17" s="47">
        <v>126.13333333333334</v>
      </c>
      <c r="F17" s="47">
        <v>125.5</v>
      </c>
      <c r="G17" s="47">
        <v>124.76666666666668</v>
      </c>
      <c r="H17" s="47">
        <v>123.76666666666668</v>
      </c>
      <c r="I17" s="47">
        <v>124.06666666666666</v>
      </c>
      <c r="J17" s="47">
        <v>124.66666666666669</v>
      </c>
      <c r="K17" s="47">
        <v>128.39999999999998</v>
      </c>
      <c r="L17" s="47">
        <v>126.56666666666666</v>
      </c>
      <c r="M17" s="47">
        <v>124.06666666666668</v>
      </c>
      <c r="N17" s="47">
        <v>124.53333333333332</v>
      </c>
      <c r="O17" s="47">
        <v>129.56666666666666</v>
      </c>
      <c r="P17" s="47">
        <v>130.86666666666667</v>
      </c>
      <c r="Q17" s="47">
        <v>134.03333333333333</v>
      </c>
      <c r="R17" s="47">
        <v>133.36666666666667</v>
      </c>
      <c r="S17" s="47">
        <v>136.06666666666666</v>
      </c>
      <c r="T17" s="47">
        <v>139.19999999999999</v>
      </c>
      <c r="U17" s="47">
        <v>141.69999999999999</v>
      </c>
      <c r="V17" s="47">
        <v>145.13333333333335</v>
      </c>
      <c r="W17" s="47">
        <v>145.23333333333335</v>
      </c>
      <c r="X17" s="47">
        <v>144.30000000000001</v>
      </c>
      <c r="Y17" s="47">
        <v>145.66666666666666</v>
      </c>
      <c r="Z17" s="47">
        <v>148.73333333333335</v>
      </c>
      <c r="AA17" s="47">
        <v>153.13333333333333</v>
      </c>
      <c r="AB17" s="47">
        <v>153.30000000000001</v>
      </c>
      <c r="AC17" s="47">
        <v>156.36666666666667</v>
      </c>
      <c r="AD17" s="47">
        <v>160.53333333333333</v>
      </c>
      <c r="AE17" s="47">
        <v>164.6</v>
      </c>
      <c r="AF17" s="47">
        <v>169.33333333333334</v>
      </c>
      <c r="AG17" s="47">
        <v>170.20000000000002</v>
      </c>
      <c r="AH17" s="47">
        <v>173.63333333333333</v>
      </c>
      <c r="AI17" s="47">
        <v>177.66666666666666</v>
      </c>
      <c r="AJ17" s="47">
        <v>177.93333333333334</v>
      </c>
      <c r="AK17" s="47">
        <v>179.73333333333335</v>
      </c>
      <c r="AL17" s="47">
        <v>181.06666666666663</v>
      </c>
      <c r="AM17" s="47">
        <v>183.46666666666667</v>
      </c>
      <c r="AN17" s="47">
        <v>187.93333333333337</v>
      </c>
      <c r="AO17" s="47">
        <v>191.73333333333332</v>
      </c>
      <c r="AP17" s="47">
        <v>195.93333333333337</v>
      </c>
      <c r="AQ17" s="47">
        <v>198.83333333333331</v>
      </c>
      <c r="AR17" s="47">
        <v>200.46666666666667</v>
      </c>
      <c r="AS17" s="47">
        <v>204.6</v>
      </c>
      <c r="AT17" s="47">
        <v>205.33333333333337</v>
      </c>
      <c r="AU17" s="47">
        <v>198.46666666666667</v>
      </c>
      <c r="AV17" s="47">
        <v>194.43333333333337</v>
      </c>
      <c r="AW17" s="47">
        <v>187.33333333333337</v>
      </c>
      <c r="AX17" s="47">
        <v>182.23333333333332</v>
      </c>
      <c r="AY17" s="47">
        <v>180.56666666666663</v>
      </c>
      <c r="AZ17" s="47">
        <v>179.83333333333334</v>
      </c>
      <c r="BA17" s="47">
        <v>179.9</v>
      </c>
      <c r="BB17" s="47">
        <v>179.6</v>
      </c>
      <c r="BC17" s="47">
        <v>178.7</v>
      </c>
      <c r="BD17" s="47">
        <v>177.16666666666666</v>
      </c>
      <c r="BE17" s="47">
        <v>176.86666666666667</v>
      </c>
      <c r="BF17" s="47">
        <v>178.06666666666666</v>
      </c>
      <c r="BG17" s="47">
        <v>180.53333333333333</v>
      </c>
      <c r="BH17" s="47">
        <v>182.46666666666667</v>
      </c>
      <c r="BI17" s="47">
        <v>184.2</v>
      </c>
      <c r="BJ17" s="47">
        <v>187.16666666666663</v>
      </c>
      <c r="BK17" s="47">
        <v>189.6</v>
      </c>
      <c r="BL17" s="47">
        <v>191.93333333333337</v>
      </c>
      <c r="BM17" s="47">
        <v>195.26666666666668</v>
      </c>
      <c r="BN17" s="47">
        <v>197.93333333333337</v>
      </c>
      <c r="BO17" s="47">
        <v>200.1</v>
      </c>
      <c r="BP17" s="47">
        <v>204.06666666666663</v>
      </c>
      <c r="BQ17" s="47">
        <v>207.26666666666665</v>
      </c>
      <c r="BR17" s="47">
        <v>210.03333333333333</v>
      </c>
      <c r="BS17" s="47">
        <v>213.13333333333333</v>
      </c>
      <c r="BT17" s="47">
        <v>214.93333333333337</v>
      </c>
      <c r="BU17" s="47">
        <v>216.66666666666669</v>
      </c>
      <c r="BV17" s="47">
        <v>218.7</v>
      </c>
      <c r="BW17" s="47">
        <v>221.26666666666665</v>
      </c>
      <c r="BX17" s="47">
        <v>222.3</v>
      </c>
      <c r="BY17" s="47">
        <v>220.93333333333337</v>
      </c>
      <c r="BZ17" s="47">
        <v>216</v>
      </c>
      <c r="CA17" s="47">
        <v>209.8</v>
      </c>
      <c r="CB17" s="47">
        <v>200.46666666666667</v>
      </c>
      <c r="CC17" s="47">
        <v>197.23333333333335</v>
      </c>
      <c r="CD17" s="47">
        <v>197.4</v>
      </c>
      <c r="CE17" s="47">
        <v>198.56666666666663</v>
      </c>
      <c r="CF17" s="47">
        <v>200.5</v>
      </c>
      <c r="CG17" s="47">
        <v>202.3</v>
      </c>
      <c r="CH17" s="47">
        <v>205</v>
      </c>
      <c r="CI17" s="47">
        <v>207.7</v>
      </c>
      <c r="CJ17" s="47">
        <v>210.3</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243.3</v>
      </c>
      <c r="CW17" s="47">
        <v>248.33333333333337</v>
      </c>
      <c r="CX17" s="47">
        <v>251.33333333333337</v>
      </c>
      <c r="CY17" s="47">
        <v>253.63333333333333</v>
      </c>
      <c r="CZ17" s="47">
        <v>257.39999999999998</v>
      </c>
      <c r="DA17" s="47">
        <v>261.3</v>
      </c>
      <c r="DB17" s="47">
        <v>264.06666666666666</v>
      </c>
      <c r="DC17" s="47">
        <v>267.2</v>
      </c>
      <c r="DD17" s="47">
        <v>271.16666666666663</v>
      </c>
      <c r="DE17" s="47">
        <v>274.60000000000002</v>
      </c>
      <c r="DF17" s="47">
        <v>276.7</v>
      </c>
      <c r="DG17" s="47">
        <v>280.86666666666667</v>
      </c>
      <c r="DH17" s="47">
        <v>286.5</v>
      </c>
      <c r="DI17" s="47">
        <v>290.39999999999998</v>
      </c>
      <c r="DJ17" s="47">
        <v>292.13333333333333</v>
      </c>
      <c r="DK17" s="47">
        <v>295.06666666666666</v>
      </c>
      <c r="DL17" s="47">
        <v>295.73333333333335</v>
      </c>
      <c r="DM17" s="47">
        <v>298.23333333333335</v>
      </c>
      <c r="DN17" s="47">
        <v>301.86666666666667</v>
      </c>
      <c r="DO17" s="47">
        <v>301.86666666666667</v>
      </c>
      <c r="DP17" s="47">
        <v>308.26666666666665</v>
      </c>
      <c r="DQ17" s="47">
        <v>314</v>
      </c>
      <c r="DR17" s="47">
        <v>318.46666666666664</v>
      </c>
      <c r="DS17" s="48">
        <v>321.66666666666669</v>
      </c>
      <c r="DT17" s="48">
        <v>305.60000000000002</v>
      </c>
      <c r="DU17" s="48">
        <v>311.53333333333336</v>
      </c>
      <c r="DV17" s="48">
        <v>320.7</v>
      </c>
      <c r="DW17" s="48">
        <v>318.53333333333336</v>
      </c>
      <c r="DX17" s="48">
        <v>319.26666666666665</v>
      </c>
      <c r="DY17" s="48">
        <v>326.7</v>
      </c>
      <c r="DZ17" s="48">
        <v>337.73333333333335</v>
      </c>
      <c r="EA17" s="48">
        <v>351.79999999999995</v>
      </c>
      <c r="EB17" s="48">
        <v>356.56666666666666</v>
      </c>
      <c r="EC17" s="48">
        <v>355.66666666666669</v>
      </c>
      <c r="ED17" s="48">
        <v>354.2</v>
      </c>
      <c r="EE17" s="48">
        <v>350.06666666666666</v>
      </c>
      <c r="EF17" s="48">
        <v>345.96666666666664</v>
      </c>
      <c r="EG17" s="48">
        <v>344.43333333333334</v>
      </c>
      <c r="EH17" s="48">
        <v>345.93333333333334</v>
      </c>
      <c r="EI17" s="48">
        <v>345.86666666666667</v>
      </c>
      <c r="EJ17" s="48">
        <v>346.4</v>
      </c>
      <c r="EK17" s="48">
        <v>346.83333333333331</v>
      </c>
      <c r="EL17" s="48">
        <v>343.26666666666665</v>
      </c>
      <c r="EM17" s="48">
        <v>337.53333333333336</v>
      </c>
      <c r="EN17" s="48">
        <v>335.06666666666666</v>
      </c>
      <c r="EO17" s="49">
        <v>333.61149999999998</v>
      </c>
      <c r="EP17" s="49">
        <v>333.49270000000001</v>
      </c>
      <c r="EQ17" s="49">
        <v>333.49720000000002</v>
      </c>
      <c r="ER17" s="49">
        <v>333.63130000000001</v>
      </c>
      <c r="ES17" s="49">
        <v>334.86090000000002</v>
      </c>
      <c r="ET17" s="49">
        <v>336.16120000000001</v>
      </c>
      <c r="EU17" s="49">
        <v>337.59460000000001</v>
      </c>
      <c r="EV17" s="49">
        <v>339.05290000000002</v>
      </c>
      <c r="EW17" s="49">
        <v>340.2079</v>
      </c>
      <c r="EX17" s="49">
        <v>341.91500000000002</v>
      </c>
      <c r="EY17" s="49">
        <v>344.46499999999997</v>
      </c>
      <c r="EZ17" s="49">
        <v>346.34320000000002</v>
      </c>
      <c r="FA17" s="49">
        <v>348.12529999999998</v>
      </c>
      <c r="FB17" s="49">
        <v>350.3338</v>
      </c>
      <c r="FC17" s="49">
        <v>352.91399999999999</v>
      </c>
      <c r="FD17" s="49">
        <v>355.46199999999999</v>
      </c>
      <c r="FE17" s="49">
        <v>358.0127</v>
      </c>
      <c r="FF17" s="49">
        <v>360.85809999999998</v>
      </c>
      <c r="FG17" s="49">
        <v>363.85239999999999</v>
      </c>
      <c r="FH17" s="49">
        <v>366.69</v>
      </c>
      <c r="FI17" s="49">
        <v>369.29129999999998</v>
      </c>
      <c r="FJ17" s="49">
        <v>371.84589999999997</v>
      </c>
    </row>
    <row r="18" spans="1:166" x14ac:dyDescent="0.2">
      <c r="A18" t="s">
        <v>289</v>
      </c>
      <c r="B18" t="s">
        <v>253</v>
      </c>
      <c r="C18" s="47">
        <v>136.13333333333333</v>
      </c>
      <c r="D18" s="47">
        <v>137.53333333333336</v>
      </c>
      <c r="E18" s="47">
        <v>139.36666666666667</v>
      </c>
      <c r="F18" s="47">
        <v>140.83333333333331</v>
      </c>
      <c r="G18" s="47">
        <v>140.93333333333331</v>
      </c>
      <c r="H18" s="47">
        <v>142.19999999999999</v>
      </c>
      <c r="I18" s="47">
        <v>143.70000000000005</v>
      </c>
      <c r="J18" s="47">
        <v>145.69999999999993</v>
      </c>
      <c r="K18" s="47">
        <v>145.86666666666667</v>
      </c>
      <c r="L18" s="47">
        <v>146.86666666666667</v>
      </c>
      <c r="M18" s="47">
        <v>148.63333333333335</v>
      </c>
      <c r="N18" s="47">
        <v>150.83333333333334</v>
      </c>
      <c r="O18" s="47">
        <v>151.5</v>
      </c>
      <c r="P18" s="47">
        <v>155.03333333333336</v>
      </c>
      <c r="Q18" s="47">
        <v>155.46666666666664</v>
      </c>
      <c r="R18" s="47">
        <v>156</v>
      </c>
      <c r="S18" s="47">
        <v>156.39999999999998</v>
      </c>
      <c r="T18" s="47">
        <v>156.80000000000001</v>
      </c>
      <c r="U18" s="47">
        <v>158.76666666666671</v>
      </c>
      <c r="V18" s="47">
        <v>159.56666666666666</v>
      </c>
      <c r="W18" s="47">
        <v>162.63333333333333</v>
      </c>
      <c r="X18" s="47">
        <v>162.80000000000001</v>
      </c>
      <c r="Y18" s="47">
        <v>164.16666666666669</v>
      </c>
      <c r="Z18" s="47">
        <v>162.90000000000003</v>
      </c>
      <c r="AA18" s="47">
        <v>163.23333333333332</v>
      </c>
      <c r="AB18" s="47">
        <v>164.29999999999995</v>
      </c>
      <c r="AC18" s="47">
        <v>164.8</v>
      </c>
      <c r="AD18" s="47">
        <v>168.93333333333334</v>
      </c>
      <c r="AE18" s="47">
        <v>170.83333333333331</v>
      </c>
      <c r="AF18" s="47">
        <v>173</v>
      </c>
      <c r="AG18" s="47">
        <v>174.23333333333329</v>
      </c>
      <c r="AH18" s="47">
        <v>176.49999999999997</v>
      </c>
      <c r="AI18" s="47">
        <v>177.83333333333331</v>
      </c>
      <c r="AJ18" s="47">
        <v>181.06666666666669</v>
      </c>
      <c r="AK18" s="47">
        <v>181.9</v>
      </c>
      <c r="AL18" s="47">
        <v>184.89999999999998</v>
      </c>
      <c r="AM18" s="47">
        <v>183.26666666666668</v>
      </c>
      <c r="AN18" s="47">
        <v>182.86666666666667</v>
      </c>
      <c r="AO18" s="47">
        <v>184.23333333333335</v>
      </c>
      <c r="AP18" s="47">
        <v>186.26666666666665</v>
      </c>
      <c r="AQ18" s="47">
        <v>188.56666666666666</v>
      </c>
      <c r="AR18" s="47">
        <v>188.3</v>
      </c>
      <c r="AS18" s="47">
        <v>191.90000000000003</v>
      </c>
      <c r="AT18" s="47">
        <v>192.36666666666662</v>
      </c>
      <c r="AU18" s="47">
        <v>190.8</v>
      </c>
      <c r="AV18" s="47">
        <v>192.43333333333331</v>
      </c>
      <c r="AW18" s="47">
        <v>193.16666666666666</v>
      </c>
      <c r="AX18" s="47">
        <v>194.7</v>
      </c>
      <c r="AY18" s="47">
        <v>196.39999999999998</v>
      </c>
      <c r="AZ18" s="47">
        <v>197.03333333333333</v>
      </c>
      <c r="BA18" s="47">
        <v>197.63333333333333</v>
      </c>
      <c r="BB18" s="47">
        <v>198.7</v>
      </c>
      <c r="BC18" s="47">
        <v>199.96666666666667</v>
      </c>
      <c r="BD18" s="47">
        <v>200.83333333333331</v>
      </c>
      <c r="BE18" s="47">
        <v>201.06666666666666</v>
      </c>
      <c r="BF18" s="47">
        <v>201.5</v>
      </c>
      <c r="BG18" s="47">
        <v>200.7</v>
      </c>
      <c r="BH18" s="47">
        <v>201.50000000000003</v>
      </c>
      <c r="BI18" s="47">
        <v>202.56666666666666</v>
      </c>
      <c r="BJ18" s="47">
        <v>203.16666666666669</v>
      </c>
      <c r="BK18" s="47">
        <v>204.5333333333333</v>
      </c>
      <c r="BL18" s="47">
        <v>205.96666666666664</v>
      </c>
      <c r="BM18" s="47">
        <v>206.9</v>
      </c>
      <c r="BN18" s="47">
        <v>206.89999999999998</v>
      </c>
      <c r="BO18" s="47">
        <v>207.7</v>
      </c>
      <c r="BP18" s="47">
        <v>208.29999999999998</v>
      </c>
      <c r="BQ18" s="47">
        <v>208.46666666666667</v>
      </c>
      <c r="BR18" s="47">
        <v>209.06666666666666</v>
      </c>
      <c r="BS18" s="47">
        <v>211.10000000000002</v>
      </c>
      <c r="BT18" s="47">
        <v>212.26666666666668</v>
      </c>
      <c r="BU18" s="47">
        <v>213.6</v>
      </c>
      <c r="BV18" s="47">
        <v>216.13333333333333</v>
      </c>
      <c r="BW18" s="47">
        <v>217.8</v>
      </c>
      <c r="BX18" s="47">
        <v>219.93333333333334</v>
      </c>
      <c r="BY18" s="47">
        <v>222.53333333333333</v>
      </c>
      <c r="BZ18" s="47">
        <v>223.9</v>
      </c>
      <c r="CA18" s="47">
        <v>226.26666666666665</v>
      </c>
      <c r="CB18" s="47">
        <v>226.9</v>
      </c>
      <c r="CC18" s="47">
        <v>228.06666666666669</v>
      </c>
      <c r="CD18" s="47">
        <v>230.06666666666663</v>
      </c>
      <c r="CE18" s="47">
        <v>230.33333333333331</v>
      </c>
      <c r="CF18" s="47">
        <v>231.60000000000002</v>
      </c>
      <c r="CG18" s="47">
        <v>233.6</v>
      </c>
      <c r="CH18" s="47">
        <v>236.89999999999998</v>
      </c>
      <c r="CI18" s="47">
        <v>238.5</v>
      </c>
      <c r="CJ18" s="47">
        <v>240.4</v>
      </c>
      <c r="CK18" s="47">
        <v>241.73333333333335</v>
      </c>
      <c r="CL18" s="47">
        <v>242.40000000000003</v>
      </c>
      <c r="CM18" s="47">
        <v>243.80000000000004</v>
      </c>
      <c r="CN18" s="47">
        <v>244.73333333333335</v>
      </c>
      <c r="CO18" s="47">
        <v>245.13333333333324</v>
      </c>
      <c r="CP18" s="47">
        <v>245.79999999999998</v>
      </c>
      <c r="CQ18" s="47">
        <v>245.96666666666667</v>
      </c>
      <c r="CR18" s="47">
        <v>247.03333333333333</v>
      </c>
      <c r="CS18" s="47">
        <v>247.83333333333337</v>
      </c>
      <c r="CT18" s="47">
        <v>249.66666666666677</v>
      </c>
      <c r="CU18" s="47">
        <v>252.06666666666669</v>
      </c>
      <c r="CV18" s="47">
        <v>251.93333333333331</v>
      </c>
      <c r="CW18" s="47">
        <v>253.76666666666665</v>
      </c>
      <c r="CX18" s="47">
        <v>253.6333333333333</v>
      </c>
      <c r="CY18" s="47">
        <v>254.46666666666664</v>
      </c>
      <c r="CZ18" s="47">
        <v>256.7</v>
      </c>
      <c r="DA18" s="47">
        <v>257.36666666666667</v>
      </c>
      <c r="DB18" s="47">
        <v>259.23333333333329</v>
      </c>
      <c r="DC18" s="47">
        <v>262.83333333333337</v>
      </c>
      <c r="DD18" s="47">
        <v>265.86666666666667</v>
      </c>
      <c r="DE18" s="47">
        <v>266.90000000000003</v>
      </c>
      <c r="DF18" s="47">
        <v>268.5</v>
      </c>
      <c r="DG18" s="47">
        <v>269.73333333333335</v>
      </c>
      <c r="DH18" s="47">
        <v>271.4666666666667</v>
      </c>
      <c r="DI18" s="47">
        <v>273.53333333333336</v>
      </c>
      <c r="DJ18" s="47">
        <v>275.43333333333339</v>
      </c>
      <c r="DK18" s="47">
        <v>278.43333333333334</v>
      </c>
      <c r="DL18" s="47">
        <v>279.90000000000003</v>
      </c>
      <c r="DM18" s="47">
        <v>282.36666666666667</v>
      </c>
      <c r="DN18" s="47">
        <v>283.60000000000002</v>
      </c>
      <c r="DO18" s="47">
        <v>287</v>
      </c>
      <c r="DP18" s="47">
        <v>289.16666666666674</v>
      </c>
      <c r="DQ18" s="47">
        <v>291.20000000000005</v>
      </c>
      <c r="DR18" s="47">
        <v>292.60000000000002</v>
      </c>
      <c r="DS18" s="48">
        <v>291.73333333333335</v>
      </c>
      <c r="DT18" s="48">
        <v>256.93333333333334</v>
      </c>
      <c r="DU18" s="48">
        <v>268.83333333333337</v>
      </c>
      <c r="DV18" s="48">
        <v>270.79999999999995</v>
      </c>
      <c r="DW18" s="48">
        <v>271.43333333333334</v>
      </c>
      <c r="DX18" s="48">
        <v>274.9666666666667</v>
      </c>
      <c r="DY18" s="48">
        <v>278.56666666666672</v>
      </c>
      <c r="DZ18" s="48">
        <v>281.03333333333336</v>
      </c>
      <c r="EA18" s="48">
        <v>281.73333333333335</v>
      </c>
      <c r="EB18" s="48">
        <v>284.16666666666657</v>
      </c>
      <c r="EC18" s="48">
        <v>287.20000000000005</v>
      </c>
      <c r="ED18" s="48">
        <v>286.66666666666663</v>
      </c>
      <c r="EE18" s="48">
        <v>290.46666666666664</v>
      </c>
      <c r="EF18" s="48">
        <v>291.39999999999998</v>
      </c>
      <c r="EG18" s="48">
        <v>293.16666666666669</v>
      </c>
      <c r="EH18" s="48">
        <v>295.33333333333343</v>
      </c>
      <c r="EI18" s="48">
        <v>297</v>
      </c>
      <c r="EJ18" s="48">
        <v>299.56666666666661</v>
      </c>
      <c r="EK18" s="48">
        <v>300.4666666666667</v>
      </c>
      <c r="EL18" s="48">
        <v>298.13333333333333</v>
      </c>
      <c r="EM18" s="48">
        <v>299.5333333333333</v>
      </c>
      <c r="EN18" s="48">
        <v>302.4666666666667</v>
      </c>
      <c r="EO18" s="49">
        <v>303.65190000000001</v>
      </c>
      <c r="EP18" s="49">
        <v>305.40539999999999</v>
      </c>
      <c r="EQ18" s="49">
        <v>306.16449999999998</v>
      </c>
      <c r="ER18" s="49">
        <v>307.77659999999997</v>
      </c>
      <c r="ES18" s="49">
        <v>307.53800000000001</v>
      </c>
      <c r="ET18" s="49">
        <v>308.28910000000002</v>
      </c>
      <c r="EU18" s="49">
        <v>308.49509999999998</v>
      </c>
      <c r="EV18" s="49">
        <v>309.1352</v>
      </c>
      <c r="EW18" s="49">
        <v>309.52550000000002</v>
      </c>
      <c r="EX18" s="49">
        <v>310.00069999999999</v>
      </c>
      <c r="EY18" s="49">
        <v>311.59019999999998</v>
      </c>
      <c r="EZ18" s="49">
        <v>311.72379999999998</v>
      </c>
      <c r="FA18" s="49">
        <v>312.78039999999999</v>
      </c>
      <c r="FB18" s="49">
        <v>313.45780000000002</v>
      </c>
      <c r="FC18" s="49">
        <v>314.63260000000002</v>
      </c>
      <c r="FD18" s="49">
        <v>315.23009999999999</v>
      </c>
      <c r="FE18" s="49">
        <v>316.10270000000003</v>
      </c>
      <c r="FF18" s="49">
        <v>316.9255</v>
      </c>
      <c r="FG18" s="49">
        <v>318.07679999999999</v>
      </c>
      <c r="FH18" s="49">
        <v>318.7894</v>
      </c>
      <c r="FI18" s="49">
        <v>320.08659999999998</v>
      </c>
      <c r="FJ18" s="49">
        <v>321.1103</v>
      </c>
    </row>
    <row r="19" spans="1:166" x14ac:dyDescent="0.2">
      <c r="A19" t="s">
        <v>246</v>
      </c>
      <c r="B19" t="s">
        <v>245</v>
      </c>
      <c r="C19" s="47">
        <v>89.966666666666669</v>
      </c>
      <c r="D19" s="47">
        <v>90.86666666666666</v>
      </c>
      <c r="E19" s="47">
        <v>91.4</v>
      </c>
      <c r="F19" s="47">
        <v>91.13333333333334</v>
      </c>
      <c r="G19" s="47">
        <v>92.76666666666668</v>
      </c>
      <c r="H19" s="47">
        <v>92.3</v>
      </c>
      <c r="I19" s="47">
        <v>90.73333333333332</v>
      </c>
      <c r="J19" s="47">
        <v>91.466666666666683</v>
      </c>
      <c r="K19" s="47">
        <v>92.433333333333337</v>
      </c>
      <c r="L19" s="47">
        <v>92.866666666666674</v>
      </c>
      <c r="M19" s="47">
        <v>94</v>
      </c>
      <c r="N19" s="47">
        <v>94.566666666666663</v>
      </c>
      <c r="O19" s="47">
        <v>95.4</v>
      </c>
      <c r="P19" s="47">
        <v>96.3</v>
      </c>
      <c r="Q19" s="47">
        <v>97.8</v>
      </c>
      <c r="R19" s="47">
        <v>96.86666666666666</v>
      </c>
      <c r="S19" s="47">
        <v>97.7</v>
      </c>
      <c r="T19" s="47">
        <v>99</v>
      </c>
      <c r="U19" s="47">
        <v>98.633333333333326</v>
      </c>
      <c r="V19" s="47">
        <v>100.56666666666666</v>
      </c>
      <c r="W19" s="47">
        <v>102.3</v>
      </c>
      <c r="X19" s="47">
        <v>102.8</v>
      </c>
      <c r="Y19" s="47">
        <v>102.33333333333331</v>
      </c>
      <c r="Z19" s="47">
        <v>104.63333333333334</v>
      </c>
      <c r="AA19" s="47">
        <v>103.6</v>
      </c>
      <c r="AB19" s="47">
        <v>105.93333333333332</v>
      </c>
      <c r="AC19" s="47">
        <v>107.56666666666668</v>
      </c>
      <c r="AD19" s="47">
        <v>108.33333333333331</v>
      </c>
      <c r="AE19" s="47">
        <v>108.46666666666668</v>
      </c>
      <c r="AF19" s="47">
        <v>108.3</v>
      </c>
      <c r="AG19" s="47">
        <v>109.96666666666668</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121.43333333333332</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133.93333333333334</v>
      </c>
      <c r="BT19" s="47">
        <v>134.66666666666666</v>
      </c>
      <c r="BU19" s="47">
        <v>135.79999999999998</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129.30000000000001</v>
      </c>
      <c r="CF19" s="47">
        <v>130</v>
      </c>
      <c r="CG19" s="47">
        <v>130.66666666666666</v>
      </c>
      <c r="CH19" s="47">
        <v>131.93333333333334</v>
      </c>
      <c r="CI19" s="47">
        <v>132.06666666666666</v>
      </c>
      <c r="CJ19" s="47">
        <v>133.29999999999998</v>
      </c>
      <c r="CK19" s="47">
        <v>133.63333333333333</v>
      </c>
      <c r="CL19" s="47">
        <v>134.93333333333334</v>
      </c>
      <c r="CM19" s="47">
        <v>136.16666666666666</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151.93333333333334</v>
      </c>
      <c r="CZ19" s="47">
        <v>153.56666666666666</v>
      </c>
      <c r="DA19" s="47">
        <v>156.73333333333335</v>
      </c>
      <c r="DB19" s="47">
        <v>157.73333333333335</v>
      </c>
      <c r="DC19" s="47">
        <v>159.53333333333333</v>
      </c>
      <c r="DD19" s="47">
        <v>160.83333333333334</v>
      </c>
      <c r="DE19" s="47">
        <v>162.73333333333335</v>
      </c>
      <c r="DF19" s="47">
        <v>163.5</v>
      </c>
      <c r="DG19" s="47">
        <v>164.96666666666667</v>
      </c>
      <c r="DH19" s="47">
        <v>167.16666666666669</v>
      </c>
      <c r="DI19" s="47">
        <v>167.2</v>
      </c>
      <c r="DJ19" s="47">
        <v>167.99999999999997</v>
      </c>
      <c r="DK19" s="47">
        <v>170.3</v>
      </c>
      <c r="DL19" s="47">
        <v>171.63333333333333</v>
      </c>
      <c r="DM19" s="47">
        <v>171.46666666666667</v>
      </c>
      <c r="DN19" s="47">
        <v>172.79999999999998</v>
      </c>
      <c r="DO19" s="47">
        <v>172.83333333333334</v>
      </c>
      <c r="DP19" s="47">
        <v>173.53333333333336</v>
      </c>
      <c r="DQ19" s="47">
        <v>174.26666666666665</v>
      </c>
      <c r="DR19" s="47">
        <v>174.53333333333333</v>
      </c>
      <c r="DS19" s="48">
        <v>172.43333333333334</v>
      </c>
      <c r="DT19" s="48">
        <v>96.2</v>
      </c>
      <c r="DU19" s="48">
        <v>109.76666666666668</v>
      </c>
      <c r="DV19" s="48">
        <v>112.26666666666668</v>
      </c>
      <c r="DW19" s="48">
        <v>111</v>
      </c>
      <c r="DX19" s="48">
        <v>123.26666666666668</v>
      </c>
      <c r="DY19" s="48">
        <v>136.73333333333332</v>
      </c>
      <c r="DZ19" s="48">
        <v>144.06666666666666</v>
      </c>
      <c r="EA19" s="48">
        <v>147.06666666666666</v>
      </c>
      <c r="EB19" s="48">
        <v>150.13333333333333</v>
      </c>
      <c r="EC19" s="48">
        <v>154.4</v>
      </c>
      <c r="ED19" s="48">
        <v>157.23333333333335</v>
      </c>
      <c r="EE19" s="48">
        <v>160.36666666666667</v>
      </c>
      <c r="EF19" s="48">
        <v>163.23333333333335</v>
      </c>
      <c r="EG19" s="48">
        <v>164.7</v>
      </c>
      <c r="EH19" s="48">
        <v>165.86666666666667</v>
      </c>
      <c r="EI19" s="48">
        <v>165.36666666666667</v>
      </c>
      <c r="EJ19" s="48">
        <v>166.9</v>
      </c>
      <c r="EK19" s="48">
        <v>168.46666666666667</v>
      </c>
      <c r="EL19" s="48">
        <v>167.5</v>
      </c>
      <c r="EM19" s="48">
        <v>167.4</v>
      </c>
      <c r="EN19" s="48">
        <v>168.86666666666665</v>
      </c>
      <c r="EO19" s="49">
        <v>169.31979999999999</v>
      </c>
      <c r="EP19" s="49">
        <v>169.0504</v>
      </c>
      <c r="EQ19" s="49">
        <v>169.41309999999999</v>
      </c>
      <c r="ER19" s="49">
        <v>171.87289999999999</v>
      </c>
      <c r="ES19" s="49">
        <v>172.2217</v>
      </c>
      <c r="ET19" s="49">
        <v>172.61660000000001</v>
      </c>
      <c r="EU19" s="49">
        <v>172.53919999999999</v>
      </c>
      <c r="EV19" s="49">
        <v>172.3398</v>
      </c>
      <c r="EW19" s="49">
        <v>172.31389999999999</v>
      </c>
      <c r="EX19" s="49">
        <v>172.4194</v>
      </c>
      <c r="EY19" s="49">
        <v>171.00909999999999</v>
      </c>
      <c r="EZ19" s="49">
        <v>171.19749999999999</v>
      </c>
      <c r="FA19" s="49">
        <v>171.47819999999999</v>
      </c>
      <c r="FB19" s="49">
        <v>171.75819999999999</v>
      </c>
      <c r="FC19" s="49">
        <v>171.88669999999999</v>
      </c>
      <c r="FD19" s="49">
        <v>172.26990000000001</v>
      </c>
      <c r="FE19" s="49">
        <v>172.65880000000001</v>
      </c>
      <c r="FF19" s="49">
        <v>172.96250000000001</v>
      </c>
      <c r="FG19" s="49">
        <v>172.94730000000001</v>
      </c>
      <c r="FH19" s="49">
        <v>173.23599999999999</v>
      </c>
      <c r="FI19" s="49">
        <v>173.35249999999999</v>
      </c>
      <c r="FJ19" s="49">
        <v>173.52199999999999</v>
      </c>
    </row>
    <row r="20" spans="1:166" x14ac:dyDescent="0.2">
      <c r="A20" t="s">
        <v>211</v>
      </c>
      <c r="B20" t="s">
        <v>254</v>
      </c>
      <c r="C20" s="47">
        <v>145.09999999999997</v>
      </c>
      <c r="D20" s="47">
        <v>146.26666666666668</v>
      </c>
      <c r="E20" s="47">
        <v>149.79999999999998</v>
      </c>
      <c r="F20" s="47">
        <v>148.73333333333332</v>
      </c>
      <c r="G20" s="47">
        <v>149.43333333333334</v>
      </c>
      <c r="H20" s="47">
        <v>152.83333333333331</v>
      </c>
      <c r="I20" s="47">
        <v>155</v>
      </c>
      <c r="J20" s="47">
        <v>154.66666666666666</v>
      </c>
      <c r="K20" s="47">
        <v>157.39999999999998</v>
      </c>
      <c r="L20" s="47">
        <v>158.29999999999998</v>
      </c>
      <c r="M20" s="47">
        <v>158.36666666666667</v>
      </c>
      <c r="N20" s="47">
        <v>160.9</v>
      </c>
      <c r="O20" s="47">
        <v>160.26666666666665</v>
      </c>
      <c r="P20" s="47">
        <v>161.33333333333334</v>
      </c>
      <c r="Q20" s="47">
        <v>162.53333333333333</v>
      </c>
      <c r="R20" s="47">
        <v>163.50000000000003</v>
      </c>
      <c r="S20" s="47">
        <v>163.4</v>
      </c>
      <c r="T20" s="47">
        <v>164.36666666666667</v>
      </c>
      <c r="U20" s="47">
        <v>163.5</v>
      </c>
      <c r="V20" s="47">
        <v>166.83333333333331</v>
      </c>
      <c r="W20" s="47">
        <v>167.73333333333335</v>
      </c>
      <c r="X20" s="47">
        <v>167.86666666666667</v>
      </c>
      <c r="Y20" s="47">
        <v>167.20000000000002</v>
      </c>
      <c r="Z20" s="47">
        <v>168.66666666666666</v>
      </c>
      <c r="AA20" s="47">
        <v>171</v>
      </c>
      <c r="AB20" s="47">
        <v>170.5</v>
      </c>
      <c r="AC20" s="47">
        <v>170.4</v>
      </c>
      <c r="AD20" s="47">
        <v>170.79999999999998</v>
      </c>
      <c r="AE20" s="47">
        <v>170.93333333333331</v>
      </c>
      <c r="AF20" s="47">
        <v>174.43333333333334</v>
      </c>
      <c r="AG20" s="47">
        <v>174.66666666666666</v>
      </c>
      <c r="AH20" s="47">
        <v>175.20000000000002</v>
      </c>
      <c r="AI20" s="47">
        <v>176.63333333333333</v>
      </c>
      <c r="AJ20" s="47">
        <v>178.06666666666666</v>
      </c>
      <c r="AK20" s="47">
        <v>179.20000000000002</v>
      </c>
      <c r="AL20" s="47">
        <v>180.13333333333333</v>
      </c>
      <c r="AM20" s="47">
        <v>180.66666666666669</v>
      </c>
      <c r="AN20" s="47">
        <v>182.16666666666666</v>
      </c>
      <c r="AO20" s="47">
        <v>183.96666666666667</v>
      </c>
      <c r="AP20" s="47">
        <v>184.0333333333333</v>
      </c>
      <c r="AQ20" s="47">
        <v>185.03333333333333</v>
      </c>
      <c r="AR20" s="47">
        <v>186.83333333333334</v>
      </c>
      <c r="AS20" s="47">
        <v>185.79999999999998</v>
      </c>
      <c r="AT20" s="47">
        <v>185.7</v>
      </c>
      <c r="AU20" s="47">
        <v>189.63333333333333</v>
      </c>
      <c r="AV20" s="47">
        <v>191.43333333333334</v>
      </c>
      <c r="AW20" s="47">
        <v>192.43333333333334</v>
      </c>
      <c r="AX20" s="47">
        <v>194</v>
      </c>
      <c r="AY20" s="47">
        <v>194.83333333333331</v>
      </c>
      <c r="AZ20" s="47">
        <v>195.63333333333333</v>
      </c>
      <c r="BA20" s="47">
        <v>195.9</v>
      </c>
      <c r="BB20" s="47">
        <v>197.06666666666666</v>
      </c>
      <c r="BC20" s="47">
        <v>197.66666666666666</v>
      </c>
      <c r="BD20" s="47">
        <v>198.8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206.20000000000002</v>
      </c>
      <c r="BZ20" s="47">
        <v>206.76666666666665</v>
      </c>
      <c r="CA20" s="47">
        <v>206.1333333333333</v>
      </c>
      <c r="CB20" s="47">
        <v>206.93333333333331</v>
      </c>
      <c r="CC20" s="47">
        <v>206.03333333333333</v>
      </c>
      <c r="CD20" s="47">
        <v>205.36666666666662</v>
      </c>
      <c r="CE20" s="47">
        <v>205</v>
      </c>
      <c r="CF20" s="47">
        <v>208.03333333333336</v>
      </c>
      <c r="CG20" s="47">
        <v>206.13333333333333</v>
      </c>
      <c r="CH20" s="47">
        <v>204</v>
      </c>
      <c r="CI20" s="47">
        <v>203.16666666666666</v>
      </c>
      <c r="CJ20" s="47">
        <v>202.6</v>
      </c>
      <c r="CK20" s="47">
        <v>201.13333333333335</v>
      </c>
      <c r="CL20" s="47">
        <v>201.79999999999998</v>
      </c>
      <c r="CM20" s="47">
        <v>202.46666666666667</v>
      </c>
      <c r="CN20" s="47">
        <v>202.33333333333334</v>
      </c>
      <c r="CO20" s="47">
        <v>202.4</v>
      </c>
      <c r="CP20" s="47">
        <v>203.56666666666666</v>
      </c>
      <c r="CQ20" s="47">
        <v>204.23333333333335</v>
      </c>
      <c r="CR20" s="47">
        <v>204.20000000000002</v>
      </c>
      <c r="CS20" s="47">
        <v>204.50000000000003</v>
      </c>
      <c r="CT20" s="47">
        <v>206.2</v>
      </c>
      <c r="CU20" s="47">
        <v>206.8</v>
      </c>
      <c r="CV20" s="47">
        <v>206.93333333333334</v>
      </c>
      <c r="CW20" s="47">
        <v>207.93333333333337</v>
      </c>
      <c r="CX20" s="47">
        <v>209.26666666666668</v>
      </c>
      <c r="CY20" s="47">
        <v>210.76666666666665</v>
      </c>
      <c r="CZ20" s="47">
        <v>212.19999999999996</v>
      </c>
      <c r="DA20" s="47">
        <v>213.83333333333334</v>
      </c>
      <c r="DB20" s="47">
        <v>214.83333333333334</v>
      </c>
      <c r="DC20" s="47">
        <v>215.43333333333334</v>
      </c>
      <c r="DD20" s="47">
        <v>217.23333333333332</v>
      </c>
      <c r="DE20" s="47">
        <v>218.23333333333332</v>
      </c>
      <c r="DF20" s="47">
        <v>220.13333333333335</v>
      </c>
      <c r="DG20" s="47">
        <v>220.43333333333334</v>
      </c>
      <c r="DH20" s="47">
        <v>221.29999999999995</v>
      </c>
      <c r="DI20" s="47">
        <v>221.43333333333334</v>
      </c>
      <c r="DJ20" s="47">
        <v>222</v>
      </c>
      <c r="DK20" s="47">
        <v>220.20000000000002</v>
      </c>
      <c r="DL20" s="47">
        <v>219.03333333333336</v>
      </c>
      <c r="DM20" s="47">
        <v>217.66666666666666</v>
      </c>
      <c r="DN20" s="47">
        <v>217.23333333333335</v>
      </c>
      <c r="DO20" s="47">
        <v>214.26666666666668</v>
      </c>
      <c r="DP20" s="47">
        <v>215.33333333333337</v>
      </c>
      <c r="DQ20" s="47">
        <v>217.93333333333331</v>
      </c>
      <c r="DR20" s="47">
        <v>216.66666666666669</v>
      </c>
      <c r="DS20" s="48">
        <v>219.43333333333334</v>
      </c>
      <c r="DT20" s="48">
        <v>205.59999999999997</v>
      </c>
      <c r="DU20" s="48">
        <v>210.79999999999998</v>
      </c>
      <c r="DV20" s="48">
        <v>203.06666666666666</v>
      </c>
      <c r="DW20" s="48">
        <v>203.03333333333333</v>
      </c>
      <c r="DX20" s="48">
        <v>206.09999999999997</v>
      </c>
      <c r="DY20" s="48">
        <v>212.1</v>
      </c>
      <c r="DZ20" s="48">
        <v>208.76666666666665</v>
      </c>
      <c r="EA20" s="48">
        <v>201.46666666666667</v>
      </c>
      <c r="EB20" s="48">
        <v>200.63333333333333</v>
      </c>
      <c r="EC20" s="48">
        <v>210.9666666666667</v>
      </c>
      <c r="ED20" s="48">
        <v>207.36666666666667</v>
      </c>
      <c r="EE20" s="48">
        <v>206.89999999999998</v>
      </c>
      <c r="EF20" s="48">
        <v>215.13333333333333</v>
      </c>
      <c r="EG20" s="48">
        <v>215.1</v>
      </c>
      <c r="EH20" s="48">
        <v>214.86666666666667</v>
      </c>
      <c r="EI20" s="48">
        <v>224.46666666666667</v>
      </c>
      <c r="EJ20" s="48">
        <v>227.76666666666671</v>
      </c>
      <c r="EK20" s="48">
        <v>230.16666666666666</v>
      </c>
      <c r="EL20" s="48">
        <v>231.06666666666666</v>
      </c>
      <c r="EM20" s="48">
        <v>230.63333333333333</v>
      </c>
      <c r="EN20" s="48">
        <v>228.23333333333329</v>
      </c>
      <c r="EO20" s="49">
        <v>227.9896</v>
      </c>
      <c r="EP20" s="49">
        <v>227.0412</v>
      </c>
      <c r="EQ20" s="49">
        <v>226.67089999999999</v>
      </c>
      <c r="ER20" s="49">
        <v>226.7655</v>
      </c>
      <c r="ES20" s="49">
        <v>226.63630000000001</v>
      </c>
      <c r="ET20" s="49">
        <v>226.63630000000001</v>
      </c>
      <c r="EU20" s="49">
        <v>226.60079999999999</v>
      </c>
      <c r="EV20" s="49">
        <v>226.60079999999999</v>
      </c>
      <c r="EW20" s="49">
        <v>226.6002</v>
      </c>
      <c r="EX20" s="49">
        <v>226.6403</v>
      </c>
      <c r="EY20" s="49">
        <v>226.78030000000001</v>
      </c>
      <c r="EZ20" s="49">
        <v>226.93029999999999</v>
      </c>
      <c r="FA20" s="49">
        <v>227.19470000000001</v>
      </c>
      <c r="FB20" s="49">
        <v>227.51410000000001</v>
      </c>
      <c r="FC20" s="49">
        <v>227.87989999999999</v>
      </c>
      <c r="FD20" s="49">
        <v>228.22120000000001</v>
      </c>
      <c r="FE20" s="49">
        <v>228.6019</v>
      </c>
      <c r="FF20" s="49">
        <v>229.00919999999999</v>
      </c>
      <c r="FG20" s="49">
        <v>229.57820000000001</v>
      </c>
      <c r="FH20" s="49">
        <v>230.41210000000001</v>
      </c>
      <c r="FI20" s="49">
        <v>230.87370000000001</v>
      </c>
      <c r="FJ20" s="49">
        <v>230.82810000000001</v>
      </c>
    </row>
    <row r="21" spans="1:166" x14ac:dyDescent="0.2">
      <c r="A21" t="s">
        <v>216</v>
      </c>
      <c r="B21" t="s">
        <v>255</v>
      </c>
      <c r="C21" s="47">
        <v>123.33333333333331</v>
      </c>
      <c r="D21" s="47">
        <v>123.96666666666668</v>
      </c>
      <c r="E21" s="47">
        <v>128.06666666666666</v>
      </c>
      <c r="F21" s="47">
        <v>127.53333333333332</v>
      </c>
      <c r="G21" s="47">
        <v>128.30000000000001</v>
      </c>
      <c r="H21" s="47">
        <v>131.56666666666666</v>
      </c>
      <c r="I21" s="47">
        <v>133.23333333333332</v>
      </c>
      <c r="J21" s="47">
        <v>133.1</v>
      </c>
      <c r="K21" s="47">
        <v>135.76666666666665</v>
      </c>
      <c r="L21" s="47">
        <v>136.63333333333333</v>
      </c>
      <c r="M21" s="47">
        <v>136.56666666666666</v>
      </c>
      <c r="N21" s="47">
        <v>139</v>
      </c>
      <c r="O21" s="47">
        <v>138.1</v>
      </c>
      <c r="P21" s="47">
        <v>139.06666666666666</v>
      </c>
      <c r="Q21" s="47">
        <v>140.03333333333333</v>
      </c>
      <c r="R21" s="47">
        <v>141.13333333333335</v>
      </c>
      <c r="S21" s="47">
        <v>141.1</v>
      </c>
      <c r="T21" s="47">
        <v>142.06666666666666</v>
      </c>
      <c r="U21" s="47">
        <v>141.26666666666665</v>
      </c>
      <c r="V21" s="47">
        <v>144.63333333333333</v>
      </c>
      <c r="W21" s="47">
        <v>145.76666666666668</v>
      </c>
      <c r="X21" s="47">
        <v>145.93333333333334</v>
      </c>
      <c r="Y21" s="47">
        <v>145.33333333333334</v>
      </c>
      <c r="Z21" s="47">
        <v>146.93333333333334</v>
      </c>
      <c r="AA21" s="47">
        <v>149.30000000000001</v>
      </c>
      <c r="AB21" s="47">
        <v>149</v>
      </c>
      <c r="AC21" s="47">
        <v>149.03333333333333</v>
      </c>
      <c r="AD21" s="47">
        <v>149.26666666666665</v>
      </c>
      <c r="AE21" s="47">
        <v>149.33333333333331</v>
      </c>
      <c r="AF21" s="47">
        <v>152.80000000000001</v>
      </c>
      <c r="AG21" s="47">
        <v>152.66666666666666</v>
      </c>
      <c r="AH21" s="47">
        <v>153.33333333333334</v>
      </c>
      <c r="AI21" s="47">
        <v>154.36666666666667</v>
      </c>
      <c r="AJ21" s="47">
        <v>155.83333333333331</v>
      </c>
      <c r="AK21" s="47">
        <v>156.60000000000002</v>
      </c>
      <c r="AL21" s="47">
        <v>157.16666666666666</v>
      </c>
      <c r="AM21" s="47">
        <v>157.33333333333334</v>
      </c>
      <c r="AN21" s="47">
        <v>159.19999999999999</v>
      </c>
      <c r="AO21" s="47">
        <v>161.06666666666666</v>
      </c>
      <c r="AP21" s="47">
        <v>160.83333333333331</v>
      </c>
      <c r="AQ21" s="47">
        <v>161.86666666666667</v>
      </c>
      <c r="AR21" s="47">
        <v>161.26666666666668</v>
      </c>
      <c r="AS21" s="47">
        <v>162.13333333333333</v>
      </c>
      <c r="AT21" s="47">
        <v>162.53333333333333</v>
      </c>
      <c r="AU21" s="47">
        <v>165.96666666666667</v>
      </c>
      <c r="AV21" s="47">
        <v>167.83333333333334</v>
      </c>
      <c r="AW21" s="47">
        <v>168.73333333333335</v>
      </c>
      <c r="AX21" s="47">
        <v>170.2</v>
      </c>
      <c r="AY21" s="47">
        <v>171.06666666666666</v>
      </c>
      <c r="AZ21" s="47">
        <v>171.86666666666667</v>
      </c>
      <c r="BA21" s="47">
        <v>172.06666666666666</v>
      </c>
      <c r="BB21" s="47">
        <v>172.06666666666666</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182.23333333333335</v>
      </c>
      <c r="BZ21" s="47">
        <v>182.7</v>
      </c>
      <c r="CA21" s="47">
        <v>181.99999999999997</v>
      </c>
      <c r="CB21" s="47">
        <v>182.06666666666663</v>
      </c>
      <c r="CC21" s="47">
        <v>181.63333333333333</v>
      </c>
      <c r="CD21" s="47">
        <v>181.16666666666663</v>
      </c>
      <c r="CE21" s="47">
        <v>181.4</v>
      </c>
      <c r="CF21" s="47">
        <v>181.8</v>
      </c>
      <c r="CG21" s="47">
        <v>182</v>
      </c>
      <c r="CH21" s="47">
        <v>180.36666666666667</v>
      </c>
      <c r="CI21" s="47">
        <v>179.5</v>
      </c>
      <c r="CJ21" s="47">
        <v>179.03333333333333</v>
      </c>
      <c r="CK21" s="47">
        <v>177.8</v>
      </c>
      <c r="CL21" s="47">
        <v>178.6</v>
      </c>
      <c r="CM21" s="47">
        <v>179.33333333333334</v>
      </c>
      <c r="CN21" s="47">
        <v>179.26666666666668</v>
      </c>
      <c r="CO21" s="47">
        <v>179.4</v>
      </c>
      <c r="CP21" s="47">
        <v>180.6</v>
      </c>
      <c r="CQ21" s="47">
        <v>181.4</v>
      </c>
      <c r="CR21" s="47">
        <v>181.63333333333335</v>
      </c>
      <c r="CS21" s="47">
        <v>182.13333333333335</v>
      </c>
      <c r="CT21" s="47">
        <v>183.96666666666667</v>
      </c>
      <c r="CU21" s="47">
        <v>184.5</v>
      </c>
      <c r="CV21" s="47">
        <v>184.73333333333332</v>
      </c>
      <c r="CW21" s="47">
        <v>185.93333333333337</v>
      </c>
      <c r="CX21" s="47">
        <v>187.36666666666667</v>
      </c>
      <c r="CY21" s="47">
        <v>188.83333333333331</v>
      </c>
      <c r="CZ21" s="47">
        <v>190.16666666666663</v>
      </c>
      <c r="DA21" s="47">
        <v>191.8</v>
      </c>
      <c r="DB21" s="47">
        <v>192.8</v>
      </c>
      <c r="DC21" s="47">
        <v>193.4</v>
      </c>
      <c r="DD21" s="47">
        <v>195.1</v>
      </c>
      <c r="DE21" s="47">
        <v>196.1</v>
      </c>
      <c r="DF21" s="47">
        <v>197.93333333333337</v>
      </c>
      <c r="DG21" s="47">
        <v>198.1</v>
      </c>
      <c r="DH21" s="47">
        <v>199.06666666666663</v>
      </c>
      <c r="DI21" s="47">
        <v>199.3</v>
      </c>
      <c r="DJ21" s="47">
        <v>199.96666666666667</v>
      </c>
      <c r="DK21" s="47">
        <v>198.4</v>
      </c>
      <c r="DL21" s="47">
        <v>197.33333333333337</v>
      </c>
      <c r="DM21" s="47">
        <v>196.03333333333333</v>
      </c>
      <c r="DN21" s="47">
        <v>195.73333333333335</v>
      </c>
      <c r="DO21" s="47">
        <v>192.96666666666667</v>
      </c>
      <c r="DP21" s="47">
        <v>194.03333333333336</v>
      </c>
      <c r="DQ21" s="47">
        <v>196.56666666666663</v>
      </c>
      <c r="DR21" s="47">
        <v>195.43333333333337</v>
      </c>
      <c r="DS21" s="48">
        <v>198.03333333333333</v>
      </c>
      <c r="DT21" s="48">
        <v>184.06666666666663</v>
      </c>
      <c r="DU21" s="48">
        <v>187.86666666666665</v>
      </c>
      <c r="DV21" s="48">
        <v>181.13333333333333</v>
      </c>
      <c r="DW21" s="48">
        <v>181.46666666666667</v>
      </c>
      <c r="DX21" s="48">
        <v>184.56666666666663</v>
      </c>
      <c r="DY21" s="48">
        <v>190.73333333333332</v>
      </c>
      <c r="DZ21" s="48">
        <v>187.5</v>
      </c>
      <c r="EA21" s="48">
        <v>180.4</v>
      </c>
      <c r="EB21" s="48">
        <v>179.93333333333334</v>
      </c>
      <c r="EC21" s="48">
        <v>190.43333333333337</v>
      </c>
      <c r="ED21" s="48">
        <v>186.8</v>
      </c>
      <c r="EE21" s="48">
        <v>186.2</v>
      </c>
      <c r="EF21" s="48">
        <v>194.23333333333332</v>
      </c>
      <c r="EG21" s="48">
        <v>194</v>
      </c>
      <c r="EH21" s="48">
        <v>193.66666666666669</v>
      </c>
      <c r="EI21" s="48">
        <v>203.13333333333333</v>
      </c>
      <c r="EJ21" s="48">
        <v>206.33333333333337</v>
      </c>
      <c r="EK21" s="48">
        <v>208.63333333333333</v>
      </c>
      <c r="EL21" s="48">
        <v>209.46666666666667</v>
      </c>
      <c r="EM21" s="48">
        <v>209</v>
      </c>
      <c r="EN21" s="48">
        <v>207.06666666666663</v>
      </c>
      <c r="EO21" s="49">
        <v>207.07040000000001</v>
      </c>
      <c r="EP21" s="49">
        <v>206.98939999999999</v>
      </c>
      <c r="EQ21" s="49">
        <v>206.745</v>
      </c>
      <c r="ER21" s="49">
        <v>206.8486</v>
      </c>
      <c r="ES21" s="49">
        <v>206.7602</v>
      </c>
      <c r="ET21" s="49">
        <v>206.76929999999999</v>
      </c>
      <c r="EU21" s="49">
        <v>206.74959999999999</v>
      </c>
      <c r="EV21" s="49">
        <v>206.75739999999999</v>
      </c>
      <c r="EW21" s="49">
        <v>206.77510000000001</v>
      </c>
      <c r="EX21" s="49">
        <v>206.8288</v>
      </c>
      <c r="EY21" s="49">
        <v>206.97790000000001</v>
      </c>
      <c r="EZ21" s="49">
        <v>207.1344</v>
      </c>
      <c r="FA21" s="49">
        <v>207.3828</v>
      </c>
      <c r="FB21" s="49">
        <v>207.68559999999999</v>
      </c>
      <c r="FC21" s="49">
        <v>208.029</v>
      </c>
      <c r="FD21" s="49">
        <v>208.352</v>
      </c>
      <c r="FE21" s="49">
        <v>208.7124</v>
      </c>
      <c r="FF21" s="49">
        <v>209.0984</v>
      </c>
      <c r="FG21" s="49">
        <v>209.53720000000001</v>
      </c>
      <c r="FH21" s="49">
        <v>209.95339999999999</v>
      </c>
      <c r="FI21" s="49">
        <v>210.45509999999999</v>
      </c>
      <c r="FJ21" s="49">
        <v>210.89449999999999</v>
      </c>
    </row>
    <row r="22" spans="1:166" x14ac:dyDescent="0.2">
      <c r="A22" t="s">
        <v>217</v>
      </c>
      <c r="B22" t="s">
        <v>256</v>
      </c>
      <c r="C22" s="47">
        <v>21.766666666666666</v>
      </c>
      <c r="D22" s="47">
        <v>22.3</v>
      </c>
      <c r="E22" s="47">
        <v>21.733333333333331</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21.533333333333335</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23.166666666666668</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24.933333333333337</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22.933333333333337</v>
      </c>
      <c r="DV22" s="48">
        <v>21.933333333333337</v>
      </c>
      <c r="DW22" s="48">
        <v>21.566666666666663</v>
      </c>
      <c r="DX22" s="48">
        <v>21.533333333333331</v>
      </c>
      <c r="DY22" s="48">
        <v>21.366666666666667</v>
      </c>
      <c r="DZ22" s="48">
        <v>21.266666666666666</v>
      </c>
      <c r="EA22" s="48">
        <v>21.066666666666663</v>
      </c>
      <c r="EB22" s="48">
        <v>20.7</v>
      </c>
      <c r="EC22" s="48">
        <v>20.533333333333335</v>
      </c>
      <c r="ED22" s="48">
        <v>20.566666666666663</v>
      </c>
      <c r="EE22" s="48">
        <v>20.7</v>
      </c>
      <c r="EF22" s="48">
        <v>20.9</v>
      </c>
      <c r="EG22" s="48">
        <v>21.1</v>
      </c>
      <c r="EH22" s="48">
        <v>21.2</v>
      </c>
      <c r="EI22" s="48">
        <v>21.333333333333332</v>
      </c>
      <c r="EJ22" s="48">
        <v>21.433333333333337</v>
      </c>
      <c r="EK22" s="48">
        <v>21.533333333333335</v>
      </c>
      <c r="EL22" s="48">
        <v>21.6</v>
      </c>
      <c r="EM22" s="48">
        <v>21.633333333333333</v>
      </c>
      <c r="EN22" s="48">
        <v>21.166666666666668</v>
      </c>
      <c r="EO22" s="49">
        <v>20.919239999999999</v>
      </c>
      <c r="EP22" s="49">
        <v>20.051819999999999</v>
      </c>
      <c r="EQ22" s="49">
        <v>19.92586</v>
      </c>
      <c r="ER22" s="49">
        <v>19.91694</v>
      </c>
      <c r="ES22" s="49">
        <v>19.876069999999999</v>
      </c>
      <c r="ET22" s="49">
        <v>19.867010000000001</v>
      </c>
      <c r="EU22" s="49">
        <v>19.851179999999999</v>
      </c>
      <c r="EV22" s="49">
        <v>19.843340000000001</v>
      </c>
      <c r="EW22" s="49">
        <v>19.825140000000001</v>
      </c>
      <c r="EX22" s="49">
        <v>19.81157</v>
      </c>
      <c r="EY22" s="49">
        <v>19.80245</v>
      </c>
      <c r="EZ22" s="49">
        <v>19.7959</v>
      </c>
      <c r="FA22" s="49">
        <v>19.811969999999999</v>
      </c>
      <c r="FB22" s="49">
        <v>19.82854</v>
      </c>
      <c r="FC22" s="49">
        <v>19.850909999999999</v>
      </c>
      <c r="FD22" s="49">
        <v>19.869119999999999</v>
      </c>
      <c r="FE22" s="49">
        <v>19.88944</v>
      </c>
      <c r="FF22" s="49">
        <v>19.910869999999999</v>
      </c>
      <c r="FG22" s="49">
        <v>20.041029999999999</v>
      </c>
      <c r="FH22" s="49">
        <v>20.458639999999999</v>
      </c>
      <c r="FI22" s="49">
        <v>20.418530000000001</v>
      </c>
      <c r="FJ22" s="49">
        <v>19.933599999999998</v>
      </c>
    </row>
    <row r="23" spans="1:166"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8"/>
      <c r="EP23" s="8"/>
      <c r="EQ23" s="8"/>
      <c r="ER23" s="8"/>
      <c r="ES23" s="8"/>
      <c r="ET23" s="8"/>
      <c r="EU23" s="8"/>
      <c r="EV23" s="8"/>
      <c r="EW23" s="8"/>
      <c r="EX23" s="8"/>
      <c r="EY23" s="8"/>
      <c r="EZ23" s="8"/>
      <c r="FA23" s="8"/>
      <c r="FB23" s="8"/>
      <c r="FC23" s="8"/>
      <c r="FD23" s="8"/>
      <c r="FE23" s="8"/>
      <c r="FF23" s="8"/>
      <c r="FG23" s="8"/>
      <c r="FH23" s="8"/>
      <c r="FI23" s="8"/>
      <c r="FJ23" s="8"/>
    </row>
    <row r="24" spans="1:166" x14ac:dyDescent="0.2">
      <c r="A24" t="s">
        <v>219</v>
      </c>
      <c r="B24" t="s">
        <v>165</v>
      </c>
      <c r="C24" s="5">
        <v>79419.091772889195</v>
      </c>
      <c r="D24" s="5">
        <v>80417.634468139775</v>
      </c>
      <c r="E24" s="5">
        <v>80813.058811148978</v>
      </c>
      <c r="F24" s="5">
        <v>81011.882858024532</v>
      </c>
      <c r="G24" s="5">
        <v>81948.644858238345</v>
      </c>
      <c r="H24" s="5">
        <v>82500.360227177574</v>
      </c>
      <c r="I24" s="5">
        <v>82918.831985810844</v>
      </c>
      <c r="J24" s="5">
        <v>83668.392308146635</v>
      </c>
      <c r="K24" s="5">
        <v>85294.902962672204</v>
      </c>
      <c r="L24" s="5">
        <v>85936.646906547394</v>
      </c>
      <c r="M24" s="5">
        <v>86727.338773365045</v>
      </c>
      <c r="N24" s="5">
        <v>88701.553070368333</v>
      </c>
      <c r="O24" s="5">
        <v>87530.827691767554</v>
      </c>
      <c r="P24" s="5">
        <v>88063.582603788716</v>
      </c>
      <c r="Q24" s="5">
        <v>87285.866815062705</v>
      </c>
      <c r="R24" s="5">
        <v>87504.247188982758</v>
      </c>
      <c r="S24" s="5">
        <v>88504.645298675372</v>
      </c>
      <c r="T24" s="5">
        <v>89911.298714056204</v>
      </c>
      <c r="U24" s="5">
        <v>90243.463887424034</v>
      </c>
      <c r="V24" s="5">
        <v>92048.415724462073</v>
      </c>
      <c r="W24" s="5">
        <v>92614.50697426073</v>
      </c>
      <c r="X24" s="5">
        <v>93318.511805549773</v>
      </c>
      <c r="Y24" s="5">
        <v>94203.650518092705</v>
      </c>
      <c r="Z24" s="5">
        <v>94688.986198581842</v>
      </c>
      <c r="AA24" s="5">
        <v>97231.685951045569</v>
      </c>
      <c r="AB24" s="5">
        <v>98832.396633635406</v>
      </c>
      <c r="AC24" s="5">
        <v>100212.15369501957</v>
      </c>
      <c r="AD24" s="5">
        <v>101191.29038054589</v>
      </c>
      <c r="AE24" s="5">
        <v>103837.52708337366</v>
      </c>
      <c r="AF24" s="5">
        <v>105343.46481558414</v>
      </c>
      <c r="AG24" s="5">
        <v>106526.98239084914</v>
      </c>
      <c r="AH24" s="5">
        <v>108701.52165928581</v>
      </c>
      <c r="AI24" s="5">
        <v>114746.14238983818</v>
      </c>
      <c r="AJ24" s="5">
        <v>117604.63400374359</v>
      </c>
      <c r="AK24" s="5">
        <v>120332.53949493704</v>
      </c>
      <c r="AL24" s="5">
        <v>122384.61918884734</v>
      </c>
      <c r="AM24" s="5">
        <v>125417.56519766612</v>
      </c>
      <c r="AN24" s="5">
        <v>124890.50739690056</v>
      </c>
      <c r="AO24" s="5">
        <v>128229.84756082138</v>
      </c>
      <c r="AP24" s="5">
        <v>132115.94027464933</v>
      </c>
      <c r="AQ24" s="5">
        <v>134325.57331585069</v>
      </c>
      <c r="AR24" s="5">
        <v>132476.99937353356</v>
      </c>
      <c r="AS24" s="5">
        <v>131446.46212253717</v>
      </c>
      <c r="AT24" s="5">
        <v>131917.19861667635</v>
      </c>
      <c r="AU24" s="5">
        <v>132498.03046874882</v>
      </c>
      <c r="AV24" s="5">
        <v>133992.31288416564</v>
      </c>
      <c r="AW24" s="5">
        <v>131064.20161364625</v>
      </c>
      <c r="AX24" s="5">
        <v>131241.18672073272</v>
      </c>
      <c r="AY24" s="5">
        <v>131989.03729988489</v>
      </c>
      <c r="AZ24" s="5">
        <v>131392.15971652238</v>
      </c>
      <c r="BA24" s="5">
        <v>131314.98936958477</v>
      </c>
      <c r="BB24" s="5">
        <v>131479.79910206352</v>
      </c>
      <c r="BC24" s="5">
        <v>130616.13916760375</v>
      </c>
      <c r="BD24" s="5">
        <v>132435.16218106609</v>
      </c>
      <c r="BE24" s="5">
        <v>133432.38326959292</v>
      </c>
      <c r="BF24" s="5">
        <v>132616.45187354388</v>
      </c>
      <c r="BG24" s="5">
        <v>133409.90199305819</v>
      </c>
      <c r="BH24" s="5">
        <v>136614.34142052944</v>
      </c>
      <c r="BI24" s="5">
        <v>137643.21041329179</v>
      </c>
      <c r="BJ24" s="5">
        <v>154023.79913835655</v>
      </c>
      <c r="BK24" s="5">
        <v>140139.59888097728</v>
      </c>
      <c r="BL24" s="5">
        <v>140032.70341262143</v>
      </c>
      <c r="BM24" s="5">
        <v>138999.4899012298</v>
      </c>
      <c r="BN24" s="5">
        <v>140546.57096282498</v>
      </c>
      <c r="BO24" s="5">
        <v>145884.79236530271</v>
      </c>
      <c r="BP24" s="5">
        <v>148766.74291015978</v>
      </c>
      <c r="BQ24" s="5">
        <v>151015.05512121579</v>
      </c>
      <c r="BR24" s="5">
        <v>155817.08125516685</v>
      </c>
      <c r="BS24" s="5">
        <v>157704.17918968436</v>
      </c>
      <c r="BT24" s="5">
        <v>159787.45969697615</v>
      </c>
      <c r="BU24" s="5">
        <v>160265.05893680124</v>
      </c>
      <c r="BV24" s="5">
        <v>160259.32454440699</v>
      </c>
      <c r="BW24" s="5">
        <v>160201.57917059</v>
      </c>
      <c r="BX24" s="5">
        <v>163184.6232003941</v>
      </c>
      <c r="BY24" s="5">
        <v>159841.30658228765</v>
      </c>
      <c r="BZ24" s="5">
        <v>159141.15564197212</v>
      </c>
      <c r="CA24" s="5">
        <v>153946.93811171534</v>
      </c>
      <c r="CB24" s="5">
        <v>152132.12055915681</v>
      </c>
      <c r="CC24" s="5">
        <v>148257.57802474155</v>
      </c>
      <c r="CD24" s="5">
        <v>146861.65348709852</v>
      </c>
      <c r="CE24" s="5">
        <v>147891.46443941409</v>
      </c>
      <c r="CF24" s="5">
        <v>150562.93803319469</v>
      </c>
      <c r="CG24" s="5">
        <v>152288.98284141018</v>
      </c>
      <c r="CH24" s="5">
        <v>153366.14559771307</v>
      </c>
      <c r="CI24" s="5">
        <v>156927.25365037171</v>
      </c>
      <c r="CJ24" s="5">
        <v>156768.05210532999</v>
      </c>
      <c r="CK24" s="5">
        <v>158210.9229624474</v>
      </c>
      <c r="CL24" s="5">
        <v>160629.26970025897</v>
      </c>
      <c r="CM24" s="5">
        <v>166484.08110380927</v>
      </c>
      <c r="CN24" s="5">
        <v>170582.74980880355</v>
      </c>
      <c r="CO24" s="5">
        <v>171999.08696872438</v>
      </c>
      <c r="CP24" s="5">
        <v>179418.98635594407</v>
      </c>
      <c r="CQ24" s="5">
        <v>173301.94673144762</v>
      </c>
      <c r="CR24" s="5">
        <v>174314.90879750389</v>
      </c>
      <c r="CS24" s="5">
        <v>175429.76143129193</v>
      </c>
      <c r="CT24" s="5">
        <v>175026.25559985469</v>
      </c>
      <c r="CU24" s="5">
        <v>180805.04491356347</v>
      </c>
      <c r="CV24" s="5">
        <v>185395.73669514971</v>
      </c>
      <c r="CW24" s="5">
        <v>190523.49568200865</v>
      </c>
      <c r="CX24" s="5">
        <v>195844.89311799043</v>
      </c>
      <c r="CY24" s="5">
        <v>198768.93550141773</v>
      </c>
      <c r="CZ24" s="5">
        <v>199636.21101151194</v>
      </c>
      <c r="DA24" s="5">
        <v>200670.44871270025</v>
      </c>
      <c r="DB24" s="5">
        <v>201458.11313700248</v>
      </c>
      <c r="DC24" s="5">
        <v>207048.16883617727</v>
      </c>
      <c r="DD24" s="5">
        <v>208852.63652778231</v>
      </c>
      <c r="DE24" s="5">
        <v>211862.18871895893</v>
      </c>
      <c r="DF24" s="5">
        <v>216519.4712759036</v>
      </c>
      <c r="DG24" s="5">
        <v>218835.16434200387</v>
      </c>
      <c r="DH24" s="5">
        <v>221771.17525053231</v>
      </c>
      <c r="DI24" s="5">
        <v>224494.40367129268</v>
      </c>
      <c r="DJ24" s="5">
        <v>227447.67056233878</v>
      </c>
      <c r="DK24" s="5">
        <v>231134.81290476557</v>
      </c>
      <c r="DL24" s="5">
        <v>232796.66742069856</v>
      </c>
      <c r="DM24" s="5">
        <v>237216.36448331655</v>
      </c>
      <c r="DN24" s="5">
        <v>240439.98132986084</v>
      </c>
      <c r="DO24" s="5">
        <v>247870.99458234006</v>
      </c>
      <c r="DP24" s="5">
        <v>248645.54040933267</v>
      </c>
      <c r="DQ24" s="5">
        <v>249996.74439538017</v>
      </c>
      <c r="DR24" s="5">
        <v>252412.8224459817</v>
      </c>
      <c r="DS24" s="45">
        <v>255750.05993390942</v>
      </c>
      <c r="DT24" s="45">
        <v>274181.88539666496</v>
      </c>
      <c r="DU24" s="45">
        <v>266261.72777594195</v>
      </c>
      <c r="DV24" s="45">
        <v>262653.74432240136</v>
      </c>
      <c r="DW24" s="45">
        <v>290902.36794685206</v>
      </c>
      <c r="DX24" s="45">
        <v>277343.51541728922</v>
      </c>
      <c r="DY24" s="45">
        <v>274137.69997050142</v>
      </c>
      <c r="DZ24" s="45">
        <v>273491.46597573231</v>
      </c>
      <c r="EA24" s="45">
        <v>272147.72357723507</v>
      </c>
      <c r="EB24" s="45">
        <v>269383.91641256039</v>
      </c>
      <c r="EC24" s="45">
        <v>272053.66823253036</v>
      </c>
      <c r="ED24" s="45">
        <v>273617.06796943408</v>
      </c>
      <c r="EE24" s="45">
        <v>278768.87573184329</v>
      </c>
      <c r="EF24" s="45">
        <v>281591.05014820624</v>
      </c>
      <c r="EG24" s="45">
        <v>284222.01640814717</v>
      </c>
      <c r="EH24" s="45">
        <v>288067.23457376618</v>
      </c>
      <c r="EI24" s="9">
        <v>292546.20783987996</v>
      </c>
      <c r="EJ24" s="9">
        <v>297522.18544380896</v>
      </c>
      <c r="EK24" s="9">
        <v>296613.26779463189</v>
      </c>
      <c r="EL24" s="9">
        <v>299714.79231861525</v>
      </c>
      <c r="EM24" s="9">
        <v>301130.06836004677</v>
      </c>
      <c r="EN24" s="9">
        <v>303009.18047090736</v>
      </c>
      <c r="EO24" s="9">
        <v>304235.5</v>
      </c>
      <c r="EP24" s="9">
        <v>304892.59999999998</v>
      </c>
      <c r="EQ24" s="9">
        <v>307963.90000000002</v>
      </c>
      <c r="ER24" s="9">
        <v>310415.40000000002</v>
      </c>
      <c r="ES24" s="9">
        <v>312694.7</v>
      </c>
      <c r="ET24" s="9">
        <v>315248</v>
      </c>
      <c r="EU24" s="9">
        <v>318201.40000000002</v>
      </c>
      <c r="EV24" s="9">
        <v>320735.7</v>
      </c>
      <c r="EW24" s="9">
        <v>323065.2</v>
      </c>
      <c r="EX24" s="9">
        <v>325198.8</v>
      </c>
      <c r="EY24" s="9">
        <v>327699.5</v>
      </c>
      <c r="EZ24" s="9">
        <v>330170.40000000002</v>
      </c>
      <c r="FA24" s="9">
        <v>332644.5</v>
      </c>
      <c r="FB24" s="9">
        <v>335129.2</v>
      </c>
      <c r="FC24" s="9">
        <v>337871.4</v>
      </c>
      <c r="FD24" s="9">
        <v>340612.5</v>
      </c>
      <c r="FE24" s="9">
        <v>343303.8</v>
      </c>
      <c r="FF24" s="9">
        <v>346057.3</v>
      </c>
      <c r="FG24" s="9">
        <v>349046</v>
      </c>
      <c r="FH24" s="9">
        <v>351930.8</v>
      </c>
      <c r="FI24" s="9">
        <v>354743.4</v>
      </c>
      <c r="FJ24" s="9">
        <v>357652.2</v>
      </c>
    </row>
    <row r="25" spans="1:166" x14ac:dyDescent="0.2">
      <c r="A25" t="s">
        <v>218</v>
      </c>
      <c r="B25" t="s">
        <v>166</v>
      </c>
      <c r="C25" s="5">
        <v>46697.631771541113</v>
      </c>
      <c r="D25" s="5">
        <v>47714.195058981371</v>
      </c>
      <c r="E25" s="5">
        <v>48558.142647855086</v>
      </c>
      <c r="F25" s="5">
        <v>49321.654521622499</v>
      </c>
      <c r="G25" s="5">
        <v>50154.209626139032</v>
      </c>
      <c r="H25" s="5">
        <v>50767.421669395997</v>
      </c>
      <c r="I25" s="5">
        <v>51371.533168489252</v>
      </c>
      <c r="J25" s="5">
        <v>52212.423535975831</v>
      </c>
      <c r="K25" s="5">
        <v>53560.934315410006</v>
      </c>
      <c r="L25" s="5">
        <v>54322.273242566749</v>
      </c>
      <c r="M25" s="5">
        <v>55171.596560676175</v>
      </c>
      <c r="N25" s="5">
        <v>56821.32788134725</v>
      </c>
      <c r="O25" s="5">
        <v>56405.740672851927</v>
      </c>
      <c r="P25" s="5">
        <v>57130.368578381895</v>
      </c>
      <c r="Q25" s="5">
        <v>56871.106523354109</v>
      </c>
      <c r="R25" s="5">
        <v>57342.408225412291</v>
      </c>
      <c r="S25" s="5">
        <v>58205.965027126847</v>
      </c>
      <c r="T25" s="5">
        <v>59461.039178566789</v>
      </c>
      <c r="U25" s="5">
        <v>60108.46399149653</v>
      </c>
      <c r="V25" s="5">
        <v>61598.799802810019</v>
      </c>
      <c r="W25" s="5">
        <v>62280.477504981107</v>
      </c>
      <c r="X25" s="5">
        <v>63119.708200155808</v>
      </c>
      <c r="Y25" s="5">
        <v>63978.409249362667</v>
      </c>
      <c r="Z25" s="5">
        <v>64591.145045500612</v>
      </c>
      <c r="AA25" s="5">
        <v>66694.130344400692</v>
      </c>
      <c r="AB25" s="5">
        <v>68245.746523457929</v>
      </c>
      <c r="AC25" s="5">
        <v>69493.120101348279</v>
      </c>
      <c r="AD25" s="5">
        <v>70650.74703079334</v>
      </c>
      <c r="AE25" s="5">
        <v>72818.142617757432</v>
      </c>
      <c r="AF25" s="5">
        <v>74059.616069300115</v>
      </c>
      <c r="AG25" s="5">
        <v>75088.739347661744</v>
      </c>
      <c r="AH25" s="5">
        <v>76862.845965280983</v>
      </c>
      <c r="AI25" s="5">
        <v>81142.734590974069</v>
      </c>
      <c r="AJ25" s="5">
        <v>83314.650867272067</v>
      </c>
      <c r="AK25" s="5">
        <v>85510.709215892159</v>
      </c>
      <c r="AL25" s="5">
        <v>87197.817325861834</v>
      </c>
      <c r="AM25" s="5">
        <v>89535.599794613838</v>
      </c>
      <c r="AN25" s="5">
        <v>89666.388690678737</v>
      </c>
      <c r="AO25" s="5">
        <v>92570.409252632555</v>
      </c>
      <c r="AP25" s="5">
        <v>95954.486262075065</v>
      </c>
      <c r="AQ25" s="5">
        <v>98351.841526132717</v>
      </c>
      <c r="AR25" s="5">
        <v>97460.678899121165</v>
      </c>
      <c r="AS25" s="5">
        <v>97325.589484768978</v>
      </c>
      <c r="AT25" s="5">
        <v>98225.546089977201</v>
      </c>
      <c r="AU25" s="5">
        <v>99389.422615217874</v>
      </c>
      <c r="AV25" s="5">
        <v>100980.62675889376</v>
      </c>
      <c r="AW25" s="5">
        <v>98823.718658705402</v>
      </c>
      <c r="AX25" s="5">
        <v>98997.851967183116</v>
      </c>
      <c r="AY25" s="5">
        <v>99762.593952744995</v>
      </c>
      <c r="AZ25" s="5">
        <v>100048.56001614596</v>
      </c>
      <c r="BA25" s="5">
        <v>100507.17971358651</v>
      </c>
      <c r="BB25" s="5">
        <v>101102.70631752277</v>
      </c>
      <c r="BC25" s="5">
        <v>101206.60927262608</v>
      </c>
      <c r="BD25" s="5">
        <v>102719.36049087848</v>
      </c>
      <c r="BE25" s="5">
        <v>104174.66459006928</v>
      </c>
      <c r="BF25" s="5">
        <v>104046.88964642632</v>
      </c>
      <c r="BG25" s="5">
        <v>105476.53671375166</v>
      </c>
      <c r="BH25" s="5">
        <v>108736.8189102562</v>
      </c>
      <c r="BI25" s="5">
        <v>110093.92184907144</v>
      </c>
      <c r="BJ25" s="5">
        <v>124249.45852692083</v>
      </c>
      <c r="BK25" s="5">
        <v>113706.46774004736</v>
      </c>
      <c r="BL25" s="5">
        <v>114336.70233640542</v>
      </c>
      <c r="BM25" s="5">
        <v>114719.05900528296</v>
      </c>
      <c r="BN25" s="5">
        <v>116919.28691826448</v>
      </c>
      <c r="BO25" s="5">
        <v>121990.32222378976</v>
      </c>
      <c r="BP25" s="5">
        <v>125492.18598186527</v>
      </c>
      <c r="BQ25" s="5">
        <v>128305.41113208738</v>
      </c>
      <c r="BR25" s="5">
        <v>132167.16466225762</v>
      </c>
      <c r="BS25" s="5">
        <v>134990.04626099413</v>
      </c>
      <c r="BT25" s="5">
        <v>137934.92670881769</v>
      </c>
      <c r="BU25" s="5">
        <v>139129.30296421589</v>
      </c>
      <c r="BV25" s="5">
        <v>140537.81206597228</v>
      </c>
      <c r="BW25" s="5">
        <v>141631.01211313522</v>
      </c>
      <c r="BX25" s="5">
        <v>145673.28128475981</v>
      </c>
      <c r="BY25" s="5">
        <v>144210.42521160573</v>
      </c>
      <c r="BZ25" s="5">
        <v>141287.10939049927</v>
      </c>
      <c r="CA25" s="5">
        <v>135751.94949629169</v>
      </c>
      <c r="CB25" s="5">
        <v>134685.60897343271</v>
      </c>
      <c r="CC25" s="5">
        <v>132159.77020281513</v>
      </c>
      <c r="CD25" s="5">
        <v>131925.82332746059</v>
      </c>
      <c r="CE25" s="5">
        <v>133364.08588753044</v>
      </c>
      <c r="CF25" s="5">
        <v>135983.92874344045</v>
      </c>
      <c r="CG25" s="5">
        <v>137806.30057319204</v>
      </c>
      <c r="CH25" s="5">
        <v>139670.54879583727</v>
      </c>
      <c r="CI25" s="5">
        <v>144114.14338981884</v>
      </c>
      <c r="CJ25" s="5">
        <v>145383.55616144094</v>
      </c>
      <c r="CK25" s="5">
        <v>147400.37059642337</v>
      </c>
      <c r="CL25" s="5">
        <v>150148.20985231706</v>
      </c>
      <c r="CM25" s="5">
        <v>156651.53127381828</v>
      </c>
      <c r="CN25" s="5">
        <v>160895.35544716159</v>
      </c>
      <c r="CO25" s="5">
        <v>162702.53631806484</v>
      </c>
      <c r="CP25" s="5">
        <v>170674.10496095536</v>
      </c>
      <c r="CQ25" s="5">
        <v>165432.30533037259</v>
      </c>
      <c r="CR25" s="5">
        <v>166484.68309432</v>
      </c>
      <c r="CS25" s="5">
        <v>168238.89551022326</v>
      </c>
      <c r="CT25" s="5">
        <v>168469.77206508414</v>
      </c>
      <c r="CU25" s="5">
        <v>174831.24622961931</v>
      </c>
      <c r="CV25" s="5">
        <v>180073.02509463197</v>
      </c>
      <c r="CW25" s="5">
        <v>185558.4533845355</v>
      </c>
      <c r="CX25" s="5">
        <v>190488.5352912134</v>
      </c>
      <c r="CY25" s="5">
        <v>192465.97255666775</v>
      </c>
      <c r="CZ25" s="5">
        <v>194269.98965952249</v>
      </c>
      <c r="DA25" s="5">
        <v>195784.123286546</v>
      </c>
      <c r="DB25" s="5">
        <v>196401.51449726371</v>
      </c>
      <c r="DC25" s="5">
        <v>201950.64291943057</v>
      </c>
      <c r="DD25" s="5">
        <v>205003.48243657529</v>
      </c>
      <c r="DE25" s="5">
        <v>208675.78140062577</v>
      </c>
      <c r="DF25" s="5">
        <v>214239.52124336836</v>
      </c>
      <c r="DG25" s="5">
        <v>217793.50895973595</v>
      </c>
      <c r="DH25" s="5">
        <v>221159.08680684085</v>
      </c>
      <c r="DI25" s="5">
        <v>224665.01941808284</v>
      </c>
      <c r="DJ25" s="5">
        <v>228985.21681534019</v>
      </c>
      <c r="DK25" s="5">
        <v>234324.47332285132</v>
      </c>
      <c r="DL25" s="5">
        <v>237247.73970178235</v>
      </c>
      <c r="DM25" s="5">
        <v>242563.22133877053</v>
      </c>
      <c r="DN25" s="5">
        <v>246792.40563659577</v>
      </c>
      <c r="DO25" s="5">
        <v>254937.79663788257</v>
      </c>
      <c r="DP25" s="5">
        <v>257164.13662375641</v>
      </c>
      <c r="DQ25" s="5">
        <v>259184.12475191039</v>
      </c>
      <c r="DR25" s="5">
        <v>262718.83798645111</v>
      </c>
      <c r="DS25" s="45">
        <v>267118.15009797167</v>
      </c>
      <c r="DT25" s="45">
        <v>285195.77173304895</v>
      </c>
      <c r="DU25" s="45">
        <v>279135.48231390875</v>
      </c>
      <c r="DV25" s="45">
        <v>276755.62385507108</v>
      </c>
      <c r="DW25" s="45">
        <v>310005.9264499218</v>
      </c>
      <c r="DX25" s="45">
        <v>300041.30871904013</v>
      </c>
      <c r="DY25" s="45">
        <v>300605.69490265334</v>
      </c>
      <c r="DZ25" s="45">
        <v>304899.22592838539</v>
      </c>
      <c r="EA25" s="45">
        <v>309110.82739349507</v>
      </c>
      <c r="EB25" s="45">
        <v>311564.05004443909</v>
      </c>
      <c r="EC25" s="45">
        <v>318264.70431850798</v>
      </c>
      <c r="ED25" s="45">
        <v>323349.70624355844</v>
      </c>
      <c r="EE25" s="45">
        <v>332593.57025814761</v>
      </c>
      <c r="EF25" s="45">
        <v>338444.28317312908</v>
      </c>
      <c r="EG25" s="45">
        <v>343905.79763369396</v>
      </c>
      <c r="EH25" s="45">
        <v>350134.20093502989</v>
      </c>
      <c r="EI25" s="9">
        <v>358726.01097741764</v>
      </c>
      <c r="EJ25" s="9">
        <v>367169.15383435017</v>
      </c>
      <c r="EK25" s="9">
        <v>367592.82277788734</v>
      </c>
      <c r="EL25" s="9">
        <v>373753.33746508282</v>
      </c>
      <c r="EM25" s="9">
        <v>378698.16266891122</v>
      </c>
      <c r="EN25" s="9">
        <v>383076.32631853991</v>
      </c>
      <c r="EO25" s="9">
        <v>387206.9</v>
      </c>
      <c r="EP25" s="9">
        <v>391549.8</v>
      </c>
      <c r="EQ25" s="9">
        <v>398772.8</v>
      </c>
      <c r="ER25" s="9">
        <v>405118.8</v>
      </c>
      <c r="ES25" s="9">
        <v>410793.9</v>
      </c>
      <c r="ET25" s="9">
        <v>416749.3</v>
      </c>
      <c r="EU25" s="9">
        <v>422886.1</v>
      </c>
      <c r="EV25" s="9">
        <v>428696.6</v>
      </c>
      <c r="EW25" s="9">
        <v>434305.9</v>
      </c>
      <c r="EX25" s="9">
        <v>439783.5</v>
      </c>
      <c r="EY25" s="9">
        <v>445518.4</v>
      </c>
      <c r="EZ25" s="9">
        <v>451115.7</v>
      </c>
      <c r="FA25" s="9">
        <v>456613</v>
      </c>
      <c r="FB25" s="9">
        <v>462172.1</v>
      </c>
      <c r="FC25" s="9">
        <v>468180.8</v>
      </c>
      <c r="FD25" s="9">
        <v>474134.6</v>
      </c>
      <c r="FE25" s="9">
        <v>480093.5</v>
      </c>
      <c r="FF25" s="9">
        <v>486126.5</v>
      </c>
      <c r="FG25" s="9">
        <v>492482.5</v>
      </c>
      <c r="FH25" s="9">
        <v>498792</v>
      </c>
      <c r="FI25" s="9">
        <v>505065.7</v>
      </c>
      <c r="FJ25" s="9">
        <v>511583.4</v>
      </c>
    </row>
    <row r="26" spans="1:166" x14ac:dyDescent="0.2">
      <c r="A26" t="s">
        <v>220</v>
      </c>
      <c r="B26" t="s">
        <v>167</v>
      </c>
      <c r="C26" s="5">
        <v>29064.769526342388</v>
      </c>
      <c r="D26" s="5">
        <v>29863.181809117275</v>
      </c>
      <c r="E26" s="5">
        <v>30680.721126111388</v>
      </c>
      <c r="F26" s="5">
        <v>30825.903538428956</v>
      </c>
      <c r="G26" s="5">
        <v>31090.070344650871</v>
      </c>
      <c r="H26" s="5">
        <v>31533.058015897444</v>
      </c>
      <c r="I26" s="5">
        <v>32458.49994509295</v>
      </c>
      <c r="J26" s="5">
        <v>32811.83169435872</v>
      </c>
      <c r="K26" s="5">
        <v>34056.745079780587</v>
      </c>
      <c r="L26" s="5">
        <v>34399.568767848374</v>
      </c>
      <c r="M26" s="5">
        <v>34907.234199170714</v>
      </c>
      <c r="N26" s="5">
        <v>36201.103953200283</v>
      </c>
      <c r="O26" s="5">
        <v>35219.227173472718</v>
      </c>
      <c r="P26" s="5">
        <v>35555.584633960993</v>
      </c>
      <c r="Q26" s="5">
        <v>35376.451894280894</v>
      </c>
      <c r="R26" s="5">
        <v>34887.508298285415</v>
      </c>
      <c r="S26" s="5">
        <v>35687.908429488903</v>
      </c>
      <c r="T26" s="5">
        <v>36433.191626179192</v>
      </c>
      <c r="U26" s="5">
        <v>36541.454405476637</v>
      </c>
      <c r="V26" s="5">
        <v>37491.913538855275</v>
      </c>
      <c r="W26" s="5">
        <v>38207.853451491457</v>
      </c>
      <c r="X26" s="5">
        <v>38609.981747473517</v>
      </c>
      <c r="Y26" s="5">
        <v>39254.254157493029</v>
      </c>
      <c r="Z26" s="5">
        <v>39171.002643541957</v>
      </c>
      <c r="AA26" s="5">
        <v>41113.138487334705</v>
      </c>
      <c r="AB26" s="5">
        <v>42101.016899603717</v>
      </c>
      <c r="AC26" s="5">
        <v>43452.920883132545</v>
      </c>
      <c r="AD26" s="5">
        <v>44594.723729929035</v>
      </c>
      <c r="AE26" s="5">
        <v>46941.371699755473</v>
      </c>
      <c r="AF26" s="5">
        <v>48512.507902889949</v>
      </c>
      <c r="AG26" s="5">
        <v>49287.493902162147</v>
      </c>
      <c r="AH26" s="5">
        <v>50803.366495192422</v>
      </c>
      <c r="AI26" s="5">
        <v>53813.95779161778</v>
      </c>
      <c r="AJ26" s="5">
        <v>55280.404397127677</v>
      </c>
      <c r="AK26" s="5">
        <v>56934.010163572821</v>
      </c>
      <c r="AL26" s="5">
        <v>58178.695647681809</v>
      </c>
      <c r="AM26" s="5">
        <v>61324.501710490767</v>
      </c>
      <c r="AN26" s="5">
        <v>61039.021425248407</v>
      </c>
      <c r="AO26" s="5">
        <v>63828.14929178384</v>
      </c>
      <c r="AP26" s="5">
        <v>67042.603572477135</v>
      </c>
      <c r="AQ26" s="5">
        <v>68856.45417892866</v>
      </c>
      <c r="AR26" s="5">
        <v>66411.32484338549</v>
      </c>
      <c r="AS26" s="5">
        <v>65514.985707149019</v>
      </c>
      <c r="AT26" s="5">
        <v>66015.467270536989</v>
      </c>
      <c r="AU26" s="5">
        <v>66338.318566403585</v>
      </c>
      <c r="AV26" s="5">
        <v>67413.590094227533</v>
      </c>
      <c r="AW26" s="5">
        <v>64632.205725826781</v>
      </c>
      <c r="AX26" s="5">
        <v>64562.353613542131</v>
      </c>
      <c r="AY26" s="5">
        <v>64670.831715878456</v>
      </c>
      <c r="AZ26" s="5">
        <v>64530.662131237266</v>
      </c>
      <c r="BA26" s="5">
        <v>64640.733564113601</v>
      </c>
      <c r="BB26" s="5">
        <v>64635.364588770717</v>
      </c>
      <c r="BC26" s="5">
        <v>64003.311939590967</v>
      </c>
      <c r="BD26" s="5">
        <v>65057.876078535184</v>
      </c>
      <c r="BE26" s="5">
        <v>66103.235387526962</v>
      </c>
      <c r="BF26" s="5">
        <v>65450.768594346904</v>
      </c>
      <c r="BG26" s="5">
        <v>65323.892765644719</v>
      </c>
      <c r="BH26" s="5">
        <v>67169.856997476134</v>
      </c>
      <c r="BI26" s="5">
        <v>67396.999020425952</v>
      </c>
      <c r="BJ26" s="5">
        <v>68374.775216453258</v>
      </c>
      <c r="BK26" s="5">
        <v>68861.41074915303</v>
      </c>
      <c r="BL26" s="5">
        <v>69688.065925945732</v>
      </c>
      <c r="BM26" s="5">
        <v>70690.503218270111</v>
      </c>
      <c r="BN26" s="5">
        <v>72938.716106631269</v>
      </c>
      <c r="BO26" s="5">
        <v>75359.258380602114</v>
      </c>
      <c r="BP26" s="5">
        <v>76467.263166807301</v>
      </c>
      <c r="BQ26" s="5">
        <v>77719.761225357826</v>
      </c>
      <c r="BR26" s="5">
        <v>79879.609227232781</v>
      </c>
      <c r="BS26" s="5">
        <v>81730.302886175094</v>
      </c>
      <c r="BT26" s="5">
        <v>83441.877492316053</v>
      </c>
      <c r="BU26" s="5">
        <v>84849.606220375979</v>
      </c>
      <c r="BV26" s="5">
        <v>86151.873401132936</v>
      </c>
      <c r="BW26" s="5">
        <v>86343.261034448573</v>
      </c>
      <c r="BX26" s="5">
        <v>86282.529007849502</v>
      </c>
      <c r="BY26" s="5">
        <v>87162.823757882987</v>
      </c>
      <c r="BZ26" s="5">
        <v>85591.586199819067</v>
      </c>
      <c r="CA26" s="5">
        <v>83207.927008963481</v>
      </c>
      <c r="CB26" s="5">
        <v>83620.009469360331</v>
      </c>
      <c r="CC26" s="5">
        <v>82712.792412744631</v>
      </c>
      <c r="CD26" s="5">
        <v>83008.903108931656</v>
      </c>
      <c r="CE26" s="5">
        <v>82150.725307578003</v>
      </c>
      <c r="CF26" s="5">
        <v>83779.839660904399</v>
      </c>
      <c r="CG26" s="5">
        <v>84942.956909943416</v>
      </c>
      <c r="CH26" s="5">
        <v>86065.418121574199</v>
      </c>
      <c r="CI26" s="5">
        <v>87766.429140298744</v>
      </c>
      <c r="CJ26" s="5">
        <v>88806.031053673927</v>
      </c>
      <c r="CK26" s="5">
        <v>90515.353548406245</v>
      </c>
      <c r="CL26" s="5">
        <v>91735.754257621142</v>
      </c>
      <c r="CM26" s="5">
        <v>94608.670565089022</v>
      </c>
      <c r="CN26" s="5">
        <v>95786.079839243394</v>
      </c>
      <c r="CO26" s="5">
        <v>97036.437683647353</v>
      </c>
      <c r="CP26" s="5">
        <v>98591.4959120204</v>
      </c>
      <c r="CQ26" s="5">
        <v>99606.952057862101</v>
      </c>
      <c r="CR26" s="5">
        <v>100534.27405702366</v>
      </c>
      <c r="CS26" s="5">
        <v>101610.91016962376</v>
      </c>
      <c r="CT26" s="5">
        <v>102447.88771549072</v>
      </c>
      <c r="CU26" s="5">
        <v>106274.51100237582</v>
      </c>
      <c r="CV26" s="5">
        <v>107300.74737774816</v>
      </c>
      <c r="CW26" s="5">
        <v>110258.72076716402</v>
      </c>
      <c r="CX26" s="5">
        <v>112682.77685271224</v>
      </c>
      <c r="CY26" s="5">
        <v>113126.48735052317</v>
      </c>
      <c r="CZ26" s="5">
        <v>115208.51533612698</v>
      </c>
      <c r="DA26" s="5">
        <v>116785.18070735747</v>
      </c>
      <c r="DB26" s="5">
        <v>117003.5446059926</v>
      </c>
      <c r="DC26" s="5">
        <v>120661.29923080598</v>
      </c>
      <c r="DD26" s="5">
        <v>122219.27479479463</v>
      </c>
      <c r="DE26" s="5">
        <v>124151.64591874758</v>
      </c>
      <c r="DF26" s="5">
        <v>128246.26405565218</v>
      </c>
      <c r="DG26" s="5">
        <v>130151.60248794152</v>
      </c>
      <c r="DH26" s="5">
        <v>132394.95963877096</v>
      </c>
      <c r="DI26" s="5">
        <v>135015.30011905823</v>
      </c>
      <c r="DJ26" s="5">
        <v>138508.84175422974</v>
      </c>
      <c r="DK26" s="5">
        <v>143682.0077517418</v>
      </c>
      <c r="DL26" s="5">
        <v>145448.3905984087</v>
      </c>
      <c r="DM26" s="5">
        <v>149774.8985300198</v>
      </c>
      <c r="DN26" s="5">
        <v>152076.14711983013</v>
      </c>
      <c r="DO26" s="5">
        <v>157207.85247680396</v>
      </c>
      <c r="DP26" s="5">
        <v>157983.221276002</v>
      </c>
      <c r="DQ26" s="5">
        <v>159367.31440790021</v>
      </c>
      <c r="DR26" s="5">
        <v>162760.26383929426</v>
      </c>
      <c r="DS26" s="45">
        <v>167655.77530386433</v>
      </c>
      <c r="DT26" s="45">
        <v>159856.03134189689</v>
      </c>
      <c r="DU26" s="45">
        <v>168959.64639434527</v>
      </c>
      <c r="DV26" s="45">
        <v>174647.99895989409</v>
      </c>
      <c r="DW26" s="45">
        <v>177948.63543033416</v>
      </c>
      <c r="DX26" s="45">
        <v>183934.01896905439</v>
      </c>
      <c r="DY26" s="45">
        <v>188393.93868908208</v>
      </c>
      <c r="DZ26" s="45">
        <v>194456.11491153031</v>
      </c>
      <c r="EA26" s="45">
        <v>194779.03445168617</v>
      </c>
      <c r="EB26" s="45">
        <v>194243.53652704097</v>
      </c>
      <c r="EC26" s="45">
        <v>198767.60330809921</v>
      </c>
      <c r="ED26" s="45">
        <v>198262.8017131745</v>
      </c>
      <c r="EE26" s="45">
        <v>206744.28865663751</v>
      </c>
      <c r="EF26" s="45">
        <v>211433.00125552161</v>
      </c>
      <c r="EG26" s="45">
        <v>217724.19668733023</v>
      </c>
      <c r="EH26" s="45">
        <v>224136.56540051123</v>
      </c>
      <c r="EI26" s="9">
        <v>225884.53352853842</v>
      </c>
      <c r="EJ26" s="9">
        <v>232739.68157199351</v>
      </c>
      <c r="EK26" s="9">
        <v>232207.82216263696</v>
      </c>
      <c r="EL26" s="9">
        <v>236372.54845305183</v>
      </c>
      <c r="EM26" s="9">
        <v>238356.98526483064</v>
      </c>
      <c r="EN26" s="9">
        <v>240212.26197442863</v>
      </c>
      <c r="EO26" s="9">
        <v>242422.1</v>
      </c>
      <c r="EP26" s="9">
        <v>244441.9</v>
      </c>
      <c r="EQ26" s="9">
        <v>248346.1</v>
      </c>
      <c r="ER26" s="9">
        <v>251721.8</v>
      </c>
      <c r="ES26" s="9">
        <v>254529.6</v>
      </c>
      <c r="ET26" s="9">
        <v>257569.5</v>
      </c>
      <c r="EU26" s="9">
        <v>260706.3</v>
      </c>
      <c r="EV26" s="9">
        <v>263844.59999999998</v>
      </c>
      <c r="EW26" s="9">
        <v>266958.90000000002</v>
      </c>
      <c r="EX26" s="9">
        <v>269966.09999999998</v>
      </c>
      <c r="EY26" s="9">
        <v>273016.90000000002</v>
      </c>
      <c r="EZ26" s="9">
        <v>276122.2</v>
      </c>
      <c r="FA26" s="9">
        <v>279098</v>
      </c>
      <c r="FB26" s="9">
        <v>282112.40000000002</v>
      </c>
      <c r="FC26" s="9">
        <v>285267.59999999998</v>
      </c>
      <c r="FD26" s="9">
        <v>288587.59999999998</v>
      </c>
      <c r="FE26" s="9">
        <v>291975.7</v>
      </c>
      <c r="FF26" s="9">
        <v>295411.5</v>
      </c>
      <c r="FG26" s="9">
        <v>298914.59999999998</v>
      </c>
      <c r="FH26" s="9">
        <v>302593.90000000002</v>
      </c>
      <c r="FI26" s="9">
        <v>306268.7</v>
      </c>
      <c r="FJ26" s="9">
        <v>310078.09999999998</v>
      </c>
    </row>
    <row r="27" spans="1:166" x14ac:dyDescent="0.2">
      <c r="A27" t="s">
        <v>221</v>
      </c>
      <c r="B27" t="s">
        <v>2</v>
      </c>
      <c r="C27" s="5">
        <v>23669.142222032435</v>
      </c>
      <c r="D27" s="5">
        <v>23966.730527428546</v>
      </c>
      <c r="E27" s="5">
        <v>24176.740201472621</v>
      </c>
      <c r="F27" s="5">
        <v>24361.228050753809</v>
      </c>
      <c r="G27" s="5">
        <v>24608.726913720671</v>
      </c>
      <c r="H27" s="5">
        <v>24787.606087425014</v>
      </c>
      <c r="I27" s="5">
        <v>24992.004532075422</v>
      </c>
      <c r="J27" s="5">
        <v>25326.631704857085</v>
      </c>
      <c r="K27" s="5">
        <v>25906.661376148877</v>
      </c>
      <c r="L27" s="5">
        <v>26189.713706202008</v>
      </c>
      <c r="M27" s="5">
        <v>26503.140159053361</v>
      </c>
      <c r="N27" s="5">
        <v>27190.929778926977</v>
      </c>
      <c r="O27" s="5">
        <v>26886.263458018526</v>
      </c>
      <c r="P27" s="5">
        <v>27125.956437062549</v>
      </c>
      <c r="Q27" s="5">
        <v>26900.343054679888</v>
      </c>
      <c r="R27" s="5">
        <v>27023.405867981004</v>
      </c>
      <c r="S27" s="5">
        <v>27333.301570060634</v>
      </c>
      <c r="T27" s="5">
        <v>27828.384063595502</v>
      </c>
      <c r="U27" s="5">
        <v>28040.33005801238</v>
      </c>
      <c r="V27" s="5">
        <v>28645.692753206404</v>
      </c>
      <c r="W27" s="5">
        <v>28874.392951596401</v>
      </c>
      <c r="X27" s="5">
        <v>29175.683117966899</v>
      </c>
      <c r="Y27" s="5">
        <v>29484.497034614331</v>
      </c>
      <c r="Z27" s="5">
        <v>29678.009624762472</v>
      </c>
      <c r="AA27" s="5">
        <v>30551.776233390618</v>
      </c>
      <c r="AB27" s="5">
        <v>31165.818900006394</v>
      </c>
      <c r="AC27" s="5">
        <v>31631.507002948594</v>
      </c>
      <c r="AD27" s="5">
        <v>32043.405354691451</v>
      </c>
      <c r="AE27" s="5">
        <v>32894.4476070768</v>
      </c>
      <c r="AF27" s="5">
        <v>33305.306641046467</v>
      </c>
      <c r="AG27" s="5">
        <v>33604.612811754079</v>
      </c>
      <c r="AH27" s="5">
        <v>34225.596303243241</v>
      </c>
      <c r="AI27" s="5">
        <v>35949.007909478394</v>
      </c>
      <c r="AJ27" s="5">
        <v>36729.103051834267</v>
      </c>
      <c r="AK27" s="5">
        <v>37514.869037816919</v>
      </c>
      <c r="AL27" s="5">
        <v>38071.747399415348</v>
      </c>
      <c r="AM27" s="5">
        <v>38905.043301961181</v>
      </c>
      <c r="AN27" s="5">
        <v>38774.471093453285</v>
      </c>
      <c r="AO27" s="5">
        <v>39842.269722696496</v>
      </c>
      <c r="AP27" s="5">
        <v>41116.243785810075</v>
      </c>
      <c r="AQ27" s="5">
        <v>41975.630914199195</v>
      </c>
      <c r="AR27" s="5">
        <v>41451.450842429345</v>
      </c>
      <c r="AS27" s="5">
        <v>41264.821771310832</v>
      </c>
      <c r="AT27" s="5">
        <v>41519.908515402945</v>
      </c>
      <c r="AU27" s="5">
        <v>41877.253981909074</v>
      </c>
      <c r="AV27" s="5">
        <v>42397.346630372747</v>
      </c>
      <c r="AW27" s="5">
        <v>41338.996711733453</v>
      </c>
      <c r="AX27" s="5">
        <v>41264.171572126455</v>
      </c>
      <c r="AY27" s="5">
        <v>41450.287727462717</v>
      </c>
      <c r="AZ27" s="5">
        <v>41459.635805254031</v>
      </c>
      <c r="BA27" s="5">
        <v>41557.865978489244</v>
      </c>
      <c r="BB27" s="5">
        <v>41721.4000509342</v>
      </c>
      <c r="BC27" s="5">
        <v>41682.705472691407</v>
      </c>
      <c r="BD27" s="5">
        <v>42217.546665697468</v>
      </c>
      <c r="BE27" s="5">
        <v>42721.376047532249</v>
      </c>
      <c r="BF27" s="5">
        <v>42572.371548308496</v>
      </c>
      <c r="BG27" s="5">
        <v>43059.363173136597</v>
      </c>
      <c r="BH27" s="5">
        <v>44289.77152388281</v>
      </c>
      <c r="BI27" s="5">
        <v>44733.719898723764</v>
      </c>
      <c r="BJ27" s="5">
        <v>50344.270984117917</v>
      </c>
      <c r="BK27" s="5">
        <v>45917.054263459802</v>
      </c>
      <c r="BL27" s="5">
        <v>45983.853382178066</v>
      </c>
      <c r="BM27" s="5">
        <v>45927.970945552021</v>
      </c>
      <c r="BN27" s="5">
        <v>46587.46986116912</v>
      </c>
      <c r="BO27" s="5">
        <v>48383.226435118602</v>
      </c>
      <c r="BP27" s="5">
        <v>49558.411165886871</v>
      </c>
      <c r="BQ27" s="5">
        <v>50468.900431059206</v>
      </c>
      <c r="BR27" s="5">
        <v>51797.16385022804</v>
      </c>
      <c r="BS27" s="5">
        <v>52722.001873524314</v>
      </c>
      <c r="BT27" s="5">
        <v>53698.213071840888</v>
      </c>
      <c r="BU27" s="5">
        <v>53999.308550946487</v>
      </c>
      <c r="BV27" s="5">
        <v>54392.686737797827</v>
      </c>
      <c r="BW27" s="5">
        <v>54674.183536535173</v>
      </c>
      <c r="BX27" s="5">
        <v>56101.354928399058</v>
      </c>
      <c r="BY27" s="5">
        <v>55411.760506304316</v>
      </c>
      <c r="BZ27" s="5">
        <v>54162.766592132051</v>
      </c>
      <c r="CA27" s="5">
        <v>51910.826127917797</v>
      </c>
      <c r="CB27" s="5">
        <v>51360.614390085335</v>
      </c>
      <c r="CC27" s="5">
        <v>50250.949031037577</v>
      </c>
      <c r="CD27" s="5">
        <v>50018.093181939308</v>
      </c>
      <c r="CE27" s="5">
        <v>50429.135882063289</v>
      </c>
      <c r="CF27" s="5">
        <v>51301.171341794266</v>
      </c>
      <c r="CG27" s="5">
        <v>51885.690079576372</v>
      </c>
      <c r="CH27" s="5">
        <v>52497.32054078683</v>
      </c>
      <c r="CI27" s="5">
        <v>54085.531340941408</v>
      </c>
      <c r="CJ27" s="5">
        <v>54485.947483971584</v>
      </c>
      <c r="CK27" s="5">
        <v>55162.132453892344</v>
      </c>
      <c r="CL27" s="5">
        <v>56095.920610946378</v>
      </c>
      <c r="CM27" s="5">
        <v>58401.942837795272</v>
      </c>
      <c r="CN27" s="5">
        <v>59823.133713509982</v>
      </c>
      <c r="CO27" s="5">
        <v>60301.026700766342</v>
      </c>
      <c r="CP27" s="5">
        <v>63025.305706672822</v>
      </c>
      <c r="CQ27" s="5">
        <v>60846.694554943169</v>
      </c>
      <c r="CR27" s="5">
        <v>60974.984906933576</v>
      </c>
      <c r="CS27" s="5">
        <v>61346.744217799605</v>
      </c>
      <c r="CT27" s="5">
        <v>61155.564734999076</v>
      </c>
      <c r="CU27" s="5">
        <v>63179.586316193207</v>
      </c>
      <c r="CV27" s="5">
        <v>64782.332047668562</v>
      </c>
      <c r="CW27" s="5">
        <v>66446.376550177345</v>
      </c>
      <c r="CX27" s="5">
        <v>67870.434022619622</v>
      </c>
      <c r="CY27" s="5">
        <v>68192.043099558403</v>
      </c>
      <c r="CZ27" s="5">
        <v>68401.13968939519</v>
      </c>
      <c r="DA27" s="5">
        <v>68485.174589543327</v>
      </c>
      <c r="DB27" s="5">
        <v>68270.080255173569</v>
      </c>
      <c r="DC27" s="5">
        <v>69810.1022343761</v>
      </c>
      <c r="DD27" s="5">
        <v>70548.187971841471</v>
      </c>
      <c r="DE27" s="5">
        <v>71545.320421048527</v>
      </c>
      <c r="DF27" s="5">
        <v>73203.196590393316</v>
      </c>
      <c r="DG27" s="5">
        <v>74154.941787567324</v>
      </c>
      <c r="DH27" s="5">
        <v>75000.365583251245</v>
      </c>
      <c r="DI27" s="5">
        <v>75857.106176257425</v>
      </c>
      <c r="DJ27" s="5">
        <v>76965.17491985923</v>
      </c>
      <c r="DK27" s="5">
        <v>78403.923508398613</v>
      </c>
      <c r="DL27" s="5">
        <v>79035.229604257329</v>
      </c>
      <c r="DM27" s="5">
        <v>80457.687518515231</v>
      </c>
      <c r="DN27" s="5">
        <v>81500.597584306612</v>
      </c>
      <c r="DO27" s="5">
        <v>83801.18843888698</v>
      </c>
      <c r="DP27" s="5">
        <v>84118.423218300042</v>
      </c>
      <c r="DQ27" s="5">
        <v>84364.696451234253</v>
      </c>
      <c r="DR27" s="5">
        <v>85130.710561432148</v>
      </c>
      <c r="DS27" s="45">
        <v>86233.016090346326</v>
      </c>
      <c r="DT27" s="45">
        <v>91816.454936328635</v>
      </c>
      <c r="DU27" s="45">
        <v>89679.38959181479</v>
      </c>
      <c r="DV27" s="45">
        <v>88750.384397012836</v>
      </c>
      <c r="DW27" s="45">
        <v>99206.658383577393</v>
      </c>
      <c r="DX27" s="45">
        <v>95763.909008617076</v>
      </c>
      <c r="DY27" s="45">
        <v>95643.782992174587</v>
      </c>
      <c r="DZ27" s="45">
        <v>96677.258561581373</v>
      </c>
      <c r="EA27" s="45">
        <v>97665.348307581386</v>
      </c>
      <c r="EB27" s="45">
        <v>98095.628171765624</v>
      </c>
      <c r="EC27" s="45">
        <v>99863.639910999555</v>
      </c>
      <c r="ED27" s="45">
        <v>101125.36077239712</v>
      </c>
      <c r="EE27" s="45">
        <v>103689.22878730128</v>
      </c>
      <c r="EF27" s="45">
        <v>105197.8434895762</v>
      </c>
      <c r="EG27" s="45">
        <v>106586.61500552739</v>
      </c>
      <c r="EH27" s="45">
        <v>108206.69500989989</v>
      </c>
      <c r="EI27" s="9">
        <v>110540.49395335192</v>
      </c>
      <c r="EJ27" s="9">
        <v>112803.68541043717</v>
      </c>
      <c r="EK27" s="9">
        <v>112587.01575000696</v>
      </c>
      <c r="EL27" s="9">
        <v>114116.70161941611</v>
      </c>
      <c r="EM27" s="9">
        <v>115265.22980656131</v>
      </c>
      <c r="EN27" s="9">
        <v>116238.90034087063</v>
      </c>
      <c r="EO27" s="9">
        <v>117138.8</v>
      </c>
      <c r="EP27" s="9">
        <v>118105.60000000001</v>
      </c>
      <c r="EQ27" s="9">
        <v>119867.9</v>
      </c>
      <c r="ER27" s="9">
        <v>121437</v>
      </c>
      <c r="ES27" s="9">
        <v>122803.4</v>
      </c>
      <c r="ET27" s="9">
        <v>124247.9</v>
      </c>
      <c r="EU27" s="9">
        <v>125736.6</v>
      </c>
      <c r="EV27" s="9">
        <v>127123</v>
      </c>
      <c r="EW27" s="9">
        <v>128444.1</v>
      </c>
      <c r="EX27" s="9">
        <v>129722.4</v>
      </c>
      <c r="EY27" s="9">
        <v>131075.29999999999</v>
      </c>
      <c r="EZ27" s="9">
        <v>132383.20000000001</v>
      </c>
      <c r="FA27" s="9">
        <v>133658.1</v>
      </c>
      <c r="FB27" s="9">
        <v>134945.70000000001</v>
      </c>
      <c r="FC27" s="9">
        <v>136355.20000000001</v>
      </c>
      <c r="FD27" s="9">
        <v>137740</v>
      </c>
      <c r="FE27" s="9">
        <v>139116.20000000001</v>
      </c>
      <c r="FF27" s="9">
        <v>140504</v>
      </c>
      <c r="FG27" s="9">
        <v>141977.60000000001</v>
      </c>
      <c r="FH27" s="9">
        <v>143429</v>
      </c>
      <c r="FI27" s="9">
        <v>144863.20000000001</v>
      </c>
      <c r="FJ27" s="9">
        <v>146360.70000000001</v>
      </c>
    </row>
    <row r="28" spans="1:166"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8"/>
      <c r="EP28" s="8"/>
      <c r="EQ28" s="8"/>
      <c r="ER28" s="8"/>
      <c r="ES28" s="8"/>
      <c r="ET28" s="8"/>
      <c r="EU28" s="8"/>
      <c r="EV28" s="8"/>
      <c r="EW28" s="8"/>
      <c r="EX28" s="8"/>
      <c r="EY28" s="8"/>
      <c r="EZ28" s="8"/>
      <c r="FA28" s="8"/>
      <c r="FB28" s="8"/>
      <c r="FC28" s="8"/>
      <c r="FD28" s="8"/>
      <c r="FE28" s="8"/>
      <c r="FF28" s="8"/>
      <c r="FG28" s="8"/>
      <c r="FH28" s="8"/>
      <c r="FI28" s="8"/>
      <c r="FJ28" s="8"/>
    </row>
    <row r="29" spans="1:166" x14ac:dyDescent="0.2">
      <c r="A29" t="s">
        <v>238</v>
      </c>
      <c r="B29" t="s">
        <v>242</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3">
        <v>361.87200000000001</v>
      </c>
      <c r="EO29" s="8">
        <v>364.9889</v>
      </c>
      <c r="EP29" s="8">
        <v>365.91039999999998</v>
      </c>
      <c r="EQ29" s="8">
        <v>369.16820000000001</v>
      </c>
      <c r="ER29" s="8">
        <v>374.5711</v>
      </c>
      <c r="ES29" s="8">
        <v>377.8623</v>
      </c>
      <c r="ET29" s="8">
        <v>378.74079999999998</v>
      </c>
      <c r="EU29" s="8">
        <v>381.50479999999999</v>
      </c>
      <c r="EV29" s="8">
        <v>386.61450000000002</v>
      </c>
      <c r="EW29" s="8">
        <v>389.59769999999997</v>
      </c>
      <c r="EX29" s="8">
        <v>390.27870000000001</v>
      </c>
      <c r="EY29" s="8">
        <v>392.81709999999998</v>
      </c>
      <c r="EZ29" s="8">
        <v>397.5301</v>
      </c>
      <c r="FA29" s="8">
        <v>399.9796</v>
      </c>
      <c r="FB29" s="8">
        <v>399.94459999999998</v>
      </c>
      <c r="FC29" s="8">
        <v>402.29270000000002</v>
      </c>
      <c r="FD29" s="8">
        <v>406.8954</v>
      </c>
      <c r="FE29" s="8">
        <v>409.36070000000001</v>
      </c>
      <c r="FF29" s="8">
        <v>409.30090000000001</v>
      </c>
      <c r="FG29" s="8">
        <v>411.54289999999997</v>
      </c>
      <c r="FH29" s="8">
        <v>416.26229999999998</v>
      </c>
      <c r="FI29" s="8">
        <v>418.7706</v>
      </c>
      <c r="FJ29" s="8">
        <v>418.786</v>
      </c>
    </row>
    <row r="30" spans="1:166" x14ac:dyDescent="0.2">
      <c r="A30" t="s">
        <v>240</v>
      </c>
      <c r="B30" t="s">
        <v>243</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3">
        <v>355.24199999999996</v>
      </c>
      <c r="EO30" s="8">
        <v>360.03829999999999</v>
      </c>
      <c r="EP30" s="8">
        <v>360.358</v>
      </c>
      <c r="EQ30" s="8">
        <v>362.68520000000001</v>
      </c>
      <c r="ER30" s="8">
        <v>368.74310000000003</v>
      </c>
      <c r="ES30" s="8">
        <v>373.32310000000001</v>
      </c>
      <c r="ET30" s="8">
        <v>373.29849999999999</v>
      </c>
      <c r="EU30" s="8">
        <v>374.96249999999998</v>
      </c>
      <c r="EV30" s="8">
        <v>380.46050000000002</v>
      </c>
      <c r="EW30" s="8">
        <v>384.7072</v>
      </c>
      <c r="EX30" s="8">
        <v>384.46370000000002</v>
      </c>
      <c r="EY30" s="8">
        <v>385.86869999999999</v>
      </c>
      <c r="EZ30" s="8">
        <v>391.08640000000003</v>
      </c>
      <c r="FA30" s="8">
        <v>394.94830000000002</v>
      </c>
      <c r="FB30" s="8">
        <v>394.0598</v>
      </c>
      <c r="FC30" s="8">
        <v>395.30939999999998</v>
      </c>
      <c r="FD30" s="8">
        <v>400.4239</v>
      </c>
      <c r="FE30" s="8">
        <v>404.3177</v>
      </c>
      <c r="FF30" s="8">
        <v>403.36309999999997</v>
      </c>
      <c r="FG30" s="8">
        <v>404.47239999999999</v>
      </c>
      <c r="FH30" s="8">
        <v>409.72070000000002</v>
      </c>
      <c r="FI30" s="8">
        <v>413.68790000000001</v>
      </c>
      <c r="FJ30" s="8">
        <v>412.78980000000001</v>
      </c>
    </row>
    <row r="31" spans="1:166" x14ac:dyDescent="0.2">
      <c r="A31" t="s">
        <v>241</v>
      </c>
      <c r="B31" t="s">
        <v>244</v>
      </c>
      <c r="C31" s="3">
        <v>60.933379116223335</v>
      </c>
      <c r="D31" s="3">
        <v>66.478004935489338</v>
      </c>
      <c r="E31" s="3">
        <v>67.647474929779662</v>
      </c>
      <c r="F31" s="3">
        <v>66.986731194497665</v>
      </c>
      <c r="G31" s="3">
        <v>65.665882792247672</v>
      </c>
      <c r="H31" s="3">
        <v>65.75768460181034</v>
      </c>
      <c r="I31" s="3">
        <v>66.332472790697324</v>
      </c>
      <c r="J31" s="3">
        <v>66.142218288026669</v>
      </c>
      <c r="K31" s="3">
        <v>66.538791371822995</v>
      </c>
      <c r="L31" s="3">
        <v>67.285234066049</v>
      </c>
      <c r="M31" s="3">
        <v>67.109744123906665</v>
      </c>
      <c r="N31" s="3">
        <v>67.623706644768333</v>
      </c>
      <c r="O31" s="3">
        <v>68.547090030311324</v>
      </c>
      <c r="P31" s="3">
        <v>67.910128685279005</v>
      </c>
      <c r="Q31" s="3">
        <v>68.093404177747004</v>
      </c>
      <c r="R31" s="3">
        <v>69.570908214897329</v>
      </c>
      <c r="S31" s="3">
        <v>70.452962188486993</v>
      </c>
      <c r="T31" s="3">
        <v>71.094586807256988</v>
      </c>
      <c r="U31" s="3">
        <v>71.441501452815999</v>
      </c>
      <c r="V31" s="3">
        <v>71.939750418177013</v>
      </c>
      <c r="W31" s="3">
        <v>72.156933527592003</v>
      </c>
      <c r="X31" s="3">
        <v>71.517880752594337</v>
      </c>
      <c r="Y31" s="3">
        <v>72.307600362494995</v>
      </c>
      <c r="Z31" s="3">
        <v>72.999770695986655</v>
      </c>
      <c r="AA31" s="3">
        <v>73.395625733254008</v>
      </c>
      <c r="AB31" s="3">
        <v>73.94394283275534</v>
      </c>
      <c r="AC31" s="3">
        <v>74.242108249689679</v>
      </c>
      <c r="AD31" s="3">
        <v>74.851894018055674</v>
      </c>
      <c r="AE31" s="3">
        <v>76.308403602687008</v>
      </c>
      <c r="AF31" s="3">
        <v>78.764840877361664</v>
      </c>
      <c r="AG31" s="3">
        <v>81.155836143778998</v>
      </c>
      <c r="AH31" s="3">
        <v>82.831296880430003</v>
      </c>
      <c r="AI31" s="3">
        <v>85.479391242138661</v>
      </c>
      <c r="AJ31" s="3">
        <v>87.654297716975336</v>
      </c>
      <c r="AK31" s="3">
        <v>89.801537053752668</v>
      </c>
      <c r="AL31" s="3">
        <v>91.697670573539327</v>
      </c>
      <c r="AM31" s="3">
        <v>93.231252368583</v>
      </c>
      <c r="AN31" s="3">
        <v>95.487608518647662</v>
      </c>
      <c r="AO31" s="3">
        <v>97.471784338050682</v>
      </c>
      <c r="AP31" s="3">
        <v>99.928913079555002</v>
      </c>
      <c r="AQ31" s="3">
        <v>101.89313613571233</v>
      </c>
      <c r="AR31" s="3">
        <v>104.044039001839</v>
      </c>
      <c r="AS31" s="3">
        <v>105.25998575007966</v>
      </c>
      <c r="AT31" s="3">
        <v>106.50241111712366</v>
      </c>
      <c r="AU31" s="3">
        <v>107.94147351768966</v>
      </c>
      <c r="AV31" s="3">
        <v>109.33684189515732</v>
      </c>
      <c r="AW31" s="3">
        <v>110.58549673009531</v>
      </c>
      <c r="AX31" s="3">
        <v>111.89981028109666</v>
      </c>
      <c r="AY31" s="3">
        <v>113.22437070563566</v>
      </c>
      <c r="AZ31" s="3">
        <v>113.76928775566699</v>
      </c>
      <c r="BA31" s="3">
        <v>114.75231059010866</v>
      </c>
      <c r="BB31" s="3">
        <v>115.99039554130232</v>
      </c>
      <c r="BC31" s="3">
        <v>117.44146554878566</v>
      </c>
      <c r="BD31" s="3">
        <v>118.90429369592968</v>
      </c>
      <c r="BE31" s="3">
        <v>120.89367281768</v>
      </c>
      <c r="BF31" s="3">
        <v>123.72990005503399</v>
      </c>
      <c r="BG31" s="3">
        <v>126.56388837256031</v>
      </c>
      <c r="BH31" s="3">
        <v>129.85724044465033</v>
      </c>
      <c r="BI31" s="3">
        <v>133.20374836074566</v>
      </c>
      <c r="BJ31" s="3">
        <v>137.21230621943334</v>
      </c>
      <c r="BK31" s="3">
        <v>143.33103865927666</v>
      </c>
      <c r="BL31" s="3">
        <v>148.77623907030969</v>
      </c>
      <c r="BM31" s="3">
        <v>155.154278840459</v>
      </c>
      <c r="BN31" s="3">
        <v>162.38118249589434</v>
      </c>
      <c r="BO31" s="3">
        <v>169.56388666270934</v>
      </c>
      <c r="BP31" s="3">
        <v>174.77211382951833</v>
      </c>
      <c r="BQ31" s="3">
        <v>179.68888849545033</v>
      </c>
      <c r="BR31" s="3">
        <v>183.41759947007969</v>
      </c>
      <c r="BS31" s="3">
        <v>187.982771915706</v>
      </c>
      <c r="BT31" s="3">
        <v>190.28775384766899</v>
      </c>
      <c r="BU31" s="3">
        <v>189.64080711472863</v>
      </c>
      <c r="BV31" s="3">
        <v>186.68987074053203</v>
      </c>
      <c r="BW31" s="3">
        <v>183.24694867698599</v>
      </c>
      <c r="BX31" s="3">
        <v>178.59718007368599</v>
      </c>
      <c r="BY31" s="3">
        <v>172.34998551645634</v>
      </c>
      <c r="BZ31" s="3">
        <v>165.04822769596134</v>
      </c>
      <c r="CA31" s="3">
        <v>155.07315239451867</v>
      </c>
      <c r="CB31" s="3">
        <v>148.95774800395867</v>
      </c>
      <c r="CC31" s="3">
        <v>146.90670701288033</v>
      </c>
      <c r="CD31" s="3">
        <v>148.04109807823534</v>
      </c>
      <c r="CE31" s="3">
        <v>147.49984438181832</v>
      </c>
      <c r="CF31" s="3">
        <v>145.73878621802501</v>
      </c>
      <c r="CG31" s="3">
        <v>143.46265506284433</v>
      </c>
      <c r="CH31" s="3">
        <v>140.92359934584334</v>
      </c>
      <c r="CI31" s="3">
        <v>137.06574434835599</v>
      </c>
      <c r="CJ31" s="3">
        <v>135.64903127506332</v>
      </c>
      <c r="CK31" s="3">
        <v>134.24605421432668</v>
      </c>
      <c r="CL31" s="3">
        <v>132.68938220896101</v>
      </c>
      <c r="CM31" s="3">
        <v>133.36490832716734</v>
      </c>
      <c r="CN31" s="3">
        <v>135.98727944334968</v>
      </c>
      <c r="CO31" s="3">
        <v>139.25845760705201</v>
      </c>
      <c r="CP31" s="3">
        <v>142.46830119366635</v>
      </c>
      <c r="CQ31" s="3">
        <v>145.99893688495499</v>
      </c>
      <c r="CR31" s="3">
        <v>151.55500540759766</v>
      </c>
      <c r="CS31" s="3">
        <v>157.439757855593</v>
      </c>
      <c r="CT31" s="3">
        <v>160.85485601344234</v>
      </c>
      <c r="CU31" s="3">
        <v>163.44269201045466</v>
      </c>
      <c r="CV31" s="3">
        <v>165.86629958007734</v>
      </c>
      <c r="CW31" s="3">
        <v>167.92289402598098</v>
      </c>
      <c r="CX31" s="3">
        <v>171.26601455782432</v>
      </c>
      <c r="CY31" s="3">
        <v>174.73319741278132</v>
      </c>
      <c r="CZ31" s="3">
        <v>177.73569784613565</v>
      </c>
      <c r="DA31" s="3">
        <v>181.11056306873033</v>
      </c>
      <c r="DB31" s="3">
        <v>187.77581642117397</v>
      </c>
      <c r="DC31" s="3">
        <v>192.98425231174068</v>
      </c>
      <c r="DD31" s="3">
        <v>196.5011540318983</v>
      </c>
      <c r="DE31" s="3">
        <v>201.6676264286283</v>
      </c>
      <c r="DF31" s="3">
        <v>208.10379018621799</v>
      </c>
      <c r="DG31" s="3">
        <v>215.48268109823897</v>
      </c>
      <c r="DH31" s="3">
        <v>222.022738427977</v>
      </c>
      <c r="DI31" s="3">
        <v>228.6331569242567</v>
      </c>
      <c r="DJ31" s="3">
        <v>235.08501125333933</v>
      </c>
      <c r="DK31" s="3">
        <v>242.71626568965468</v>
      </c>
      <c r="DL31" s="3">
        <v>250.64129625456533</v>
      </c>
      <c r="DM31" s="3">
        <v>251.33392625673469</v>
      </c>
      <c r="DN31" s="3">
        <v>250.28637487098399</v>
      </c>
      <c r="DO31" s="3">
        <v>249.31460831668801</v>
      </c>
      <c r="DP31" s="3">
        <v>248.09807654720069</v>
      </c>
      <c r="DQ31" s="3">
        <v>253.10612536136267</v>
      </c>
      <c r="DR31" s="3">
        <v>258.93954028969534</v>
      </c>
      <c r="DS31" s="3">
        <v>264.41173175843596</v>
      </c>
      <c r="DT31" s="3">
        <v>264.85449862673164</v>
      </c>
      <c r="DU31" s="3">
        <v>275.05197245077568</v>
      </c>
      <c r="DV31" s="3">
        <v>292.25372017694002</v>
      </c>
      <c r="DW31" s="3">
        <v>307.12171666280034</v>
      </c>
      <c r="DX31" s="3">
        <v>325.45106710202231</v>
      </c>
      <c r="DY31" s="3">
        <v>342.12037872023035</v>
      </c>
      <c r="DZ31" s="3">
        <v>360.99078512752135</v>
      </c>
      <c r="EA31" s="3">
        <v>388.18372250500499</v>
      </c>
      <c r="EB31" s="3">
        <v>399.22800419005398</v>
      </c>
      <c r="EC31" s="3">
        <v>376.77436585369566</v>
      </c>
      <c r="ED31" s="3">
        <v>366.20608436193697</v>
      </c>
      <c r="EE31" s="3">
        <v>355.44655774206961</v>
      </c>
      <c r="EF31" s="3">
        <v>357.78368493987836</v>
      </c>
      <c r="EG31" s="3">
        <v>371.8561283723883</v>
      </c>
      <c r="EH31" s="3">
        <v>376.9062384984083</v>
      </c>
      <c r="EI31" s="3">
        <v>379.13838967006166</v>
      </c>
      <c r="EJ31" s="3">
        <v>382.77586643567366</v>
      </c>
      <c r="EK31" s="3">
        <v>391.85381465297598</v>
      </c>
      <c r="EL31" s="3">
        <v>396.89517713956934</v>
      </c>
      <c r="EM31" s="3">
        <v>397.59487848686666</v>
      </c>
      <c r="EN31" s="3">
        <v>390.04545738076126</v>
      </c>
      <c r="EO31" s="8">
        <v>385.53370000000001</v>
      </c>
      <c r="EP31" s="8">
        <v>383.35289999999998</v>
      </c>
      <c r="EQ31" s="8">
        <v>382.06459999999998</v>
      </c>
      <c r="ER31" s="8">
        <v>380.79700000000003</v>
      </c>
      <c r="ES31" s="8">
        <v>379.35270000000003</v>
      </c>
      <c r="ET31" s="8">
        <v>378.76830000000001</v>
      </c>
      <c r="EU31" s="8">
        <v>378.40269999999998</v>
      </c>
      <c r="EV31" s="8">
        <v>378.55939999999998</v>
      </c>
      <c r="EW31" s="8">
        <v>379.50020000000001</v>
      </c>
      <c r="EX31" s="8">
        <v>381.05599999999998</v>
      </c>
      <c r="EY31" s="8">
        <v>383.05900000000003</v>
      </c>
      <c r="EZ31" s="8">
        <v>385.33909999999997</v>
      </c>
      <c r="FA31" s="8">
        <v>387.73090000000002</v>
      </c>
      <c r="FB31" s="8">
        <v>390.25729999999999</v>
      </c>
      <c r="FC31" s="8">
        <v>393.14449999999999</v>
      </c>
      <c r="FD31" s="8">
        <v>396.21460000000002</v>
      </c>
      <c r="FE31" s="8">
        <v>399.48410000000001</v>
      </c>
      <c r="FF31" s="8">
        <v>402.93110000000001</v>
      </c>
      <c r="FG31" s="8">
        <v>406.58390000000003</v>
      </c>
      <c r="FH31" s="8">
        <v>410.46940000000001</v>
      </c>
      <c r="FI31" s="8">
        <v>414.5702</v>
      </c>
      <c r="FJ31" s="8">
        <v>418.8372</v>
      </c>
    </row>
    <row r="32" spans="1:166" x14ac:dyDescent="0.2">
      <c r="A32" t="s">
        <v>239</v>
      </c>
      <c r="B32" t="s">
        <v>3</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3">
        <v>10412</v>
      </c>
      <c r="EO32" s="8">
        <v>12418.42</v>
      </c>
      <c r="EP32" s="8">
        <v>15801.37</v>
      </c>
      <c r="EQ32" s="8">
        <v>11921.86</v>
      </c>
      <c r="ER32" s="8">
        <v>13773.44</v>
      </c>
      <c r="ES32" s="8">
        <v>12652.93</v>
      </c>
      <c r="ET32" s="8">
        <v>16099.96</v>
      </c>
      <c r="EU32" s="8">
        <v>12663.3</v>
      </c>
      <c r="EV32" s="8">
        <v>15070.71</v>
      </c>
      <c r="EW32" s="8">
        <v>13167.83</v>
      </c>
      <c r="EX32" s="8">
        <v>16310.08</v>
      </c>
      <c r="EY32" s="8">
        <v>13446.51</v>
      </c>
      <c r="EZ32" s="8">
        <v>16066.78</v>
      </c>
      <c r="FA32" s="8">
        <v>13797.32</v>
      </c>
      <c r="FB32" s="8">
        <v>16700.099999999999</v>
      </c>
      <c r="FC32" s="8">
        <v>14028.44</v>
      </c>
      <c r="FD32" s="8">
        <v>16665.560000000001</v>
      </c>
      <c r="FE32" s="8">
        <v>14162.67</v>
      </c>
      <c r="FF32" s="8">
        <v>16987.22</v>
      </c>
      <c r="FG32" s="8">
        <v>14306.19</v>
      </c>
      <c r="FH32" s="8">
        <v>17099.12</v>
      </c>
      <c r="FI32" s="8">
        <v>14449.12</v>
      </c>
      <c r="FJ32" s="8">
        <v>17210.18</v>
      </c>
    </row>
    <row r="33" spans="1:166" x14ac:dyDescent="0.2">
      <c r="A33" t="s">
        <v>222</v>
      </c>
      <c r="B33" t="s">
        <v>4</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3285.4501162618112</v>
      </c>
      <c r="EN33" s="48">
        <v>3295.5948928901462</v>
      </c>
      <c r="EO33" s="49">
        <v>3305.5395264758108</v>
      </c>
      <c r="EP33" s="49">
        <v>3315.2505297405278</v>
      </c>
      <c r="EQ33" s="49">
        <v>3326.7703216245072</v>
      </c>
      <c r="ER33" s="49">
        <v>3336.0420171454657</v>
      </c>
      <c r="ES33" s="49">
        <v>3345.1348638874756</v>
      </c>
      <c r="ET33" s="49">
        <v>3354.176938623852</v>
      </c>
      <c r="EU33" s="49">
        <v>3363.2711248856767</v>
      </c>
      <c r="EV33" s="49">
        <v>3372.2968832052538</v>
      </c>
      <c r="EW33" s="49">
        <v>3381.282758807718</v>
      </c>
      <c r="EX33" s="49">
        <v>3390.1902978061726</v>
      </c>
      <c r="EY33" s="49">
        <v>3398.9493290002288</v>
      </c>
      <c r="EZ33" s="49">
        <v>3407.6493791291414</v>
      </c>
      <c r="FA33" s="49">
        <v>3416.2751453685851</v>
      </c>
      <c r="FB33" s="49">
        <v>3424.873589268585</v>
      </c>
      <c r="FC33" s="49">
        <v>3433.5383418968768</v>
      </c>
      <c r="FD33" s="49">
        <v>3442.2425056647053</v>
      </c>
      <c r="FE33" s="49">
        <v>3451.0262907522451</v>
      </c>
      <c r="FF33" s="49">
        <v>3459.8770087576559</v>
      </c>
      <c r="FG33" s="49">
        <v>3468.7336764993661</v>
      </c>
      <c r="FH33" s="49">
        <v>3477.6224424524826</v>
      </c>
      <c r="FI33" s="49">
        <v>3486.5010442468993</v>
      </c>
      <c r="FJ33" s="49">
        <v>3495.3594335878834</v>
      </c>
    </row>
    <row r="34" spans="1:166"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row>
    <row r="35" spans="1:166" x14ac:dyDescent="0.2">
      <c r="C35" s="3"/>
      <c r="D35" s="3"/>
      <c r="E35" s="3"/>
      <c r="F35" s="3"/>
      <c r="G35" s="3"/>
      <c r="H35" s="3"/>
      <c r="I35" s="3"/>
      <c r="J35" s="3"/>
      <c r="K35" s="3"/>
      <c r="L35" s="3"/>
      <c r="DP35" s="4"/>
      <c r="DT35" s="4"/>
      <c r="DU35" s="37"/>
      <c r="DX35" s="4"/>
      <c r="DY35" s="37"/>
    </row>
    <row r="36" spans="1:166" x14ac:dyDescent="0.2">
      <c r="B36" s="22" t="s">
        <v>169</v>
      </c>
      <c r="C36" s="3"/>
      <c r="D36" s="3"/>
      <c r="E36" s="3"/>
      <c r="F36" s="3"/>
      <c r="G36" s="3"/>
      <c r="H36" s="3"/>
      <c r="I36" s="3"/>
      <c r="J36" s="3"/>
      <c r="K36" s="3"/>
      <c r="L36" s="3"/>
    </row>
    <row r="37" spans="1:166"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2030Q4</v>
      </c>
    </row>
    <row r="38" spans="1:166" x14ac:dyDescent="0.2">
      <c r="B38" t="str">
        <f t="shared" ref="B38:B53" si="5">B7</f>
        <v>Employment (thous.)</v>
      </c>
      <c r="C38" s="19"/>
      <c r="D38" s="19">
        <f t="shared" ref="D38:AI38" si="6">100*((D7/C7)^4-1)</f>
        <v>3.7678306254595118</v>
      </c>
      <c r="E38" s="19">
        <f t="shared" si="6"/>
        <v>4.4393586605446789</v>
      </c>
      <c r="F38" s="19">
        <f t="shared" si="6"/>
        <v>-2.9888147278971267</v>
      </c>
      <c r="G38" s="19">
        <f t="shared" si="6"/>
        <v>-1.2175691474579087</v>
      </c>
      <c r="H38" s="19">
        <f t="shared" si="6"/>
        <v>1.4269508862559732</v>
      </c>
      <c r="I38" s="19">
        <f t="shared" si="6"/>
        <v>2.4432633906934953</v>
      </c>
      <c r="J38" s="19">
        <f t="shared" si="6"/>
        <v>-0.45196323891276702</v>
      </c>
      <c r="K38" s="19">
        <f t="shared" si="6"/>
        <v>3.1251894148329962</v>
      </c>
      <c r="L38" s="19">
        <f t="shared" si="6"/>
        <v>0.83110268706021451</v>
      </c>
      <c r="M38" s="19">
        <f t="shared" si="6"/>
        <v>-0.20064613561611155</v>
      </c>
      <c r="N38" s="19">
        <f t="shared" si="6"/>
        <v>0.71093979401140039</v>
      </c>
      <c r="O38" s="19">
        <f t="shared" si="6"/>
        <v>0.82832442473554924</v>
      </c>
      <c r="P38" s="19">
        <f t="shared" si="6"/>
        <v>1.6464215381162273</v>
      </c>
      <c r="Q38" s="19">
        <f t="shared" si="6"/>
        <v>6.0413113933815099</v>
      </c>
      <c r="R38" s="19">
        <f t="shared" si="6"/>
        <v>-5.6528966165869887</v>
      </c>
      <c r="S38" s="19">
        <f t="shared" si="6"/>
        <v>1.900801347667791</v>
      </c>
      <c r="T38" s="19">
        <f t="shared" si="6"/>
        <v>1.9628288163966667</v>
      </c>
      <c r="U38" s="19">
        <f t="shared" si="6"/>
        <v>1.8590286193694183</v>
      </c>
      <c r="V38" s="19">
        <f t="shared" si="6"/>
        <v>3.6314164451925812</v>
      </c>
      <c r="W38" s="19">
        <f t="shared" si="6"/>
        <v>3.1993771701248175</v>
      </c>
      <c r="X38" s="19">
        <f t="shared" si="6"/>
        <v>0.33000925012831583</v>
      </c>
      <c r="Y38" s="19">
        <f t="shared" si="6"/>
        <v>1.243585232874822</v>
      </c>
      <c r="Z38" s="19">
        <f t="shared" si="6"/>
        <v>-2.922248135186023</v>
      </c>
      <c r="AA38" s="19">
        <f t="shared" si="6"/>
        <v>10.199928369098131</v>
      </c>
      <c r="AB38" s="19">
        <f t="shared" si="6"/>
        <v>3.3131432043429276</v>
      </c>
      <c r="AC38" s="19">
        <f t="shared" si="6"/>
        <v>5.0505599975065429</v>
      </c>
      <c r="AD38" s="19">
        <f t="shared" si="6"/>
        <v>6.6946768199574569</v>
      </c>
      <c r="AE38" s="19">
        <f t="shared" si="6"/>
        <v>4.6837082718431011</v>
      </c>
      <c r="AF38" s="19">
        <f t="shared" si="6"/>
        <v>8.3098805672459086</v>
      </c>
      <c r="AG38" s="19">
        <f t="shared" si="6"/>
        <v>4.6117871180089143</v>
      </c>
      <c r="AH38" s="19">
        <f t="shared" si="6"/>
        <v>6.2815879648978612</v>
      </c>
      <c r="AI38" s="19">
        <f t="shared" si="6"/>
        <v>3.3011024739394212</v>
      </c>
      <c r="AJ38" s="19">
        <f t="shared" ref="AJ38:BO38" si="7">100*((AJ7/AI7)^4-1)</f>
        <v>5.8081089171313272</v>
      </c>
      <c r="AK38" s="19">
        <f t="shared" si="7"/>
        <v>3.5322907479402366</v>
      </c>
      <c r="AL38" s="19">
        <f t="shared" si="7"/>
        <v>3.2295947625333277</v>
      </c>
      <c r="AM38" s="19">
        <f t="shared" si="7"/>
        <v>1.2330732996762128</v>
      </c>
      <c r="AN38" s="19">
        <f t="shared" si="7"/>
        <v>1.6808818469667308</v>
      </c>
      <c r="AO38" s="19">
        <f t="shared" si="7"/>
        <v>3.3884525708044899</v>
      </c>
      <c r="AP38" s="19">
        <f t="shared" si="7"/>
        <v>2.8692863159771598</v>
      </c>
      <c r="AQ38" s="19">
        <f t="shared" si="7"/>
        <v>1.484311296071672</v>
      </c>
      <c r="AR38" s="19">
        <f t="shared" si="7"/>
        <v>2.4995502717922502</v>
      </c>
      <c r="AS38" s="19">
        <f t="shared" si="7"/>
        <v>1.7559884869493558</v>
      </c>
      <c r="AT38" s="19">
        <f t="shared" si="7"/>
        <v>2.272475209590108</v>
      </c>
      <c r="AU38" s="19">
        <f t="shared" si="7"/>
        <v>-2.4329592362514973</v>
      </c>
      <c r="AV38" s="19">
        <f t="shared" si="7"/>
        <v>-2.5308105921542978</v>
      </c>
      <c r="AW38" s="19">
        <f t="shared" si="7"/>
        <v>-4.0038650609895416</v>
      </c>
      <c r="AX38" s="19">
        <f t="shared" si="7"/>
        <v>-6.3658443624148404</v>
      </c>
      <c r="AY38" s="19">
        <f t="shared" si="7"/>
        <v>-4.8702065505114245</v>
      </c>
      <c r="AZ38" s="19">
        <f t="shared" si="7"/>
        <v>-2.2035573305050349</v>
      </c>
      <c r="BA38" s="19">
        <f t="shared" si="7"/>
        <v>1.1617826437671175</v>
      </c>
      <c r="BB38" s="19">
        <f t="shared" si="7"/>
        <v>-1.2363701883826739</v>
      </c>
      <c r="BC38" s="19">
        <f t="shared" si="7"/>
        <v>-1.2891787579076497</v>
      </c>
      <c r="BD38" s="19">
        <f t="shared" si="7"/>
        <v>-1.3228179956085384</v>
      </c>
      <c r="BE38" s="19">
        <f t="shared" si="7"/>
        <v>-0.12934195579807906</v>
      </c>
      <c r="BF38" s="19">
        <f t="shared" si="7"/>
        <v>0.99946751412871571</v>
      </c>
      <c r="BG38" s="19">
        <f t="shared" si="7"/>
        <v>-8.9364390157342655E-2</v>
      </c>
      <c r="BH38" s="19">
        <f t="shared" si="7"/>
        <v>1.8003148902091537</v>
      </c>
      <c r="BI38" s="19">
        <f t="shared" si="7"/>
        <v>1.2320999439525693</v>
      </c>
      <c r="BJ38" s="19">
        <f t="shared" si="7"/>
        <v>2.880274432671559</v>
      </c>
      <c r="BK38" s="19">
        <f t="shared" si="7"/>
        <v>1.7244167685086076</v>
      </c>
      <c r="BL38" s="19">
        <f t="shared" si="7"/>
        <v>3.6662185349098264</v>
      </c>
      <c r="BM38" s="19">
        <f t="shared" si="7"/>
        <v>2.6835305758510231</v>
      </c>
      <c r="BN38" s="19">
        <f t="shared" si="7"/>
        <v>4.6077276215909402</v>
      </c>
      <c r="BO38" s="19">
        <f t="shared" si="7"/>
        <v>2.9940352274242743</v>
      </c>
      <c r="BP38" s="19">
        <f t="shared" ref="BP38:CU38" si="8">100*((BP7/BO7)^4-1)</f>
        <v>3.0103173308049236</v>
      </c>
      <c r="BQ38" s="19">
        <f t="shared" si="8"/>
        <v>2.7776782365452224</v>
      </c>
      <c r="BR38" s="19">
        <f t="shared" si="8"/>
        <v>2.2854079771789992</v>
      </c>
      <c r="BS38" s="19">
        <f t="shared" si="8"/>
        <v>4.4020184628942527</v>
      </c>
      <c r="BT38" s="19">
        <f t="shared" si="8"/>
        <v>2.8997013959826345</v>
      </c>
      <c r="BU38" s="19">
        <f t="shared" si="8"/>
        <v>2.8325108110901054</v>
      </c>
      <c r="BV38" s="19">
        <f t="shared" si="8"/>
        <v>2.4360305810660288</v>
      </c>
      <c r="BW38" s="19">
        <f t="shared" si="8"/>
        <v>2.5763430638018781</v>
      </c>
      <c r="BX38" s="19">
        <f t="shared" si="8"/>
        <v>-0.23112128660931486</v>
      </c>
      <c r="BY38" s="19">
        <f t="shared" si="8"/>
        <v>1.0007740690496814</v>
      </c>
      <c r="BZ38" s="19">
        <f t="shared" si="8"/>
        <v>-7.1439903875215034</v>
      </c>
      <c r="CA38" s="19">
        <f t="shared" si="8"/>
        <v>-6.0108940043085539</v>
      </c>
      <c r="CB38" s="19">
        <f t="shared" si="8"/>
        <v>-8.5753894587259119</v>
      </c>
      <c r="CC38" s="19">
        <f t="shared" si="8"/>
        <v>-4.1614670364389372</v>
      </c>
      <c r="CD38" s="19">
        <f t="shared" si="8"/>
        <v>-2.7534322708647974</v>
      </c>
      <c r="CE38" s="19">
        <f t="shared" si="8"/>
        <v>-1.7007344228603283</v>
      </c>
      <c r="CF38" s="19">
        <f t="shared" si="8"/>
        <v>1.730159846947954</v>
      </c>
      <c r="CG38" s="19">
        <f t="shared" si="8"/>
        <v>0.91153833748158775</v>
      </c>
      <c r="CH38" s="19">
        <f t="shared" si="8"/>
        <v>2.2901304678316858</v>
      </c>
      <c r="CI38" s="19">
        <f t="shared" si="8"/>
        <v>1.2677525995102634</v>
      </c>
      <c r="CJ38" s="19">
        <f t="shared" si="8"/>
        <v>2.5876270108727395</v>
      </c>
      <c r="CK38" s="19">
        <f t="shared" si="8"/>
        <v>2.2361915228449325</v>
      </c>
      <c r="CL38" s="19">
        <f t="shared" si="8"/>
        <v>2.2712712409469482</v>
      </c>
      <c r="CM38" s="19">
        <f t="shared" si="8"/>
        <v>2.4759661429242019</v>
      </c>
      <c r="CN38" s="19">
        <f t="shared" si="8"/>
        <v>3.6225945866021458</v>
      </c>
      <c r="CO38" s="19">
        <f t="shared" si="8"/>
        <v>1.7599817374357674</v>
      </c>
      <c r="CP38" s="19">
        <f t="shared" si="8"/>
        <v>3.845895539335964</v>
      </c>
      <c r="CQ38" s="19">
        <f t="shared" si="8"/>
        <v>2.800829752834888</v>
      </c>
      <c r="CR38" s="19">
        <f t="shared" si="8"/>
        <v>2.4431052493553818</v>
      </c>
      <c r="CS38" s="19">
        <f t="shared" si="8"/>
        <v>2.5735468058536881</v>
      </c>
      <c r="CT38" s="19">
        <f t="shared" si="8"/>
        <v>3.5535358169749509</v>
      </c>
      <c r="CU38" s="19">
        <f t="shared" si="8"/>
        <v>2.6599599563445597</v>
      </c>
      <c r="CV38" s="19">
        <f t="shared" ref="CV38:EA38" si="9">100*((CV7/CU7)^4-1)</f>
        <v>1.1738814350737314</v>
      </c>
      <c r="CW38" s="19">
        <f t="shared" si="9"/>
        <v>4.5365498409662308</v>
      </c>
      <c r="CX38" s="19">
        <f t="shared" si="9"/>
        <v>2.7368601584274899</v>
      </c>
      <c r="CY38" s="19">
        <f t="shared" si="9"/>
        <v>3.0586236523263199</v>
      </c>
      <c r="CZ38" s="19">
        <f t="shared" si="9"/>
        <v>3.1829010367874666</v>
      </c>
      <c r="DA38" s="19">
        <f t="shared" si="9"/>
        <v>3.9003187664938377</v>
      </c>
      <c r="DB38" s="19">
        <f t="shared" si="9"/>
        <v>2.880301080644676</v>
      </c>
      <c r="DC38" s="19">
        <f t="shared" si="9"/>
        <v>3.3422264525411416</v>
      </c>
      <c r="DD38" s="19">
        <f t="shared" si="9"/>
        <v>3.8453177280338258</v>
      </c>
      <c r="DE38" s="19">
        <f t="shared" si="9"/>
        <v>2.6101109524585553</v>
      </c>
      <c r="DF38" s="19">
        <f t="shared" si="9"/>
        <v>2.1329109651148537</v>
      </c>
      <c r="DG38" s="19">
        <f t="shared" si="9"/>
        <v>2.3993745482974838</v>
      </c>
      <c r="DH38" s="19">
        <f t="shared" si="9"/>
        <v>3.257649096631865</v>
      </c>
      <c r="DI38" s="19">
        <f t="shared" si="9"/>
        <v>1.473799847262236</v>
      </c>
      <c r="DJ38" s="19">
        <f t="shared" si="9"/>
        <v>2.1805370473757968</v>
      </c>
      <c r="DK38" s="19">
        <f t="shared" si="9"/>
        <v>2.9849883676601685</v>
      </c>
      <c r="DL38" s="19">
        <f t="shared" si="9"/>
        <v>1.5363832642831365</v>
      </c>
      <c r="DM38" s="19">
        <f t="shared" si="9"/>
        <v>1.9316124447316785</v>
      </c>
      <c r="DN38" s="19">
        <f t="shared" si="9"/>
        <v>3.0162385871567166</v>
      </c>
      <c r="DO38" s="19">
        <f t="shared" si="9"/>
        <v>1.3102954724281357</v>
      </c>
      <c r="DP38" s="19">
        <f t="shared" si="9"/>
        <v>3.2106703608009157</v>
      </c>
      <c r="DQ38" s="19">
        <f t="shared" si="9"/>
        <v>3.3016373063391002</v>
      </c>
      <c r="DR38" s="19">
        <f t="shared" si="9"/>
        <v>1.6731128851959598</v>
      </c>
      <c r="DS38" s="19">
        <f t="shared" si="9"/>
        <v>0.76642396736086305</v>
      </c>
      <c r="DT38" s="19">
        <f t="shared" si="9"/>
        <v>-38.082454849521973</v>
      </c>
      <c r="DU38" s="19">
        <f t="shared" si="9"/>
        <v>13.702721508886739</v>
      </c>
      <c r="DV38" s="19">
        <f t="shared" si="9"/>
        <v>3.71630138001382</v>
      </c>
      <c r="DW38" s="19">
        <f t="shared" si="9"/>
        <v>-0.58924861632315695</v>
      </c>
      <c r="DX38" s="19">
        <f t="shared" si="9"/>
        <v>5.6578299253728259</v>
      </c>
      <c r="DY38" s="19">
        <f t="shared" si="9"/>
        <v>8.8285129343342881</v>
      </c>
      <c r="DZ38" s="19">
        <f t="shared" si="9"/>
        <v>7.940320219338548</v>
      </c>
      <c r="EA38" s="19">
        <f t="shared" si="9"/>
        <v>1.3577957267475016</v>
      </c>
      <c r="EB38" s="19">
        <f t="shared" ref="EB38:FJ38" si="10">100*((EB7/EA7)^4-1)</f>
        <v>3.3381144447852229</v>
      </c>
      <c r="EC38" s="19">
        <f t="shared" si="10"/>
        <v>5.0552601592379842</v>
      </c>
      <c r="ED38" s="19">
        <f t="shared" si="10"/>
        <v>-0.53104343277271537</v>
      </c>
      <c r="EE38" s="19">
        <f t="shared" si="10"/>
        <v>0.60170564775396951</v>
      </c>
      <c r="EF38" s="19">
        <f t="shared" si="10"/>
        <v>0.54060018810691002</v>
      </c>
      <c r="EG38" s="19">
        <f t="shared" si="10"/>
        <v>-1.0583692080308182</v>
      </c>
      <c r="EH38" s="19">
        <f t="shared" si="10"/>
        <v>0.26286376050079774</v>
      </c>
      <c r="EI38" s="19">
        <f t="shared" si="10"/>
        <v>2.3523734515569661</v>
      </c>
      <c r="EJ38" s="19">
        <f t="shared" si="10"/>
        <v>1.6652244182162601</v>
      </c>
      <c r="EK38" s="19">
        <f t="shared" si="10"/>
        <v>1.0508867572242453</v>
      </c>
      <c r="EL38" s="19">
        <f t="shared" si="10"/>
        <v>-4.6053255983649066</v>
      </c>
      <c r="EM38" s="19">
        <f t="shared" si="10"/>
        <v>0.68354633356884076</v>
      </c>
      <c r="EN38" s="19">
        <f t="shared" si="10"/>
        <v>-1.0133480124618011</v>
      </c>
      <c r="EO38" s="18">
        <f t="shared" si="10"/>
        <v>8.7087647045125394E-2</v>
      </c>
      <c r="EP38" s="18">
        <f t="shared" si="10"/>
        <v>0.68163923530910608</v>
      </c>
      <c r="EQ38" s="18">
        <f t="shared" si="10"/>
        <v>0.41062005162333381</v>
      </c>
      <c r="ER38" s="18">
        <f t="shared" si="10"/>
        <v>1.6619949088477304</v>
      </c>
      <c r="ES38" s="18">
        <f t="shared" si="10"/>
        <v>0.84209448468419712</v>
      </c>
      <c r="ET38" s="18">
        <f t="shared" si="10"/>
        <v>1.0034991048650799</v>
      </c>
      <c r="EU38" s="18">
        <f t="shared" si="10"/>
        <v>0.77447040785776355</v>
      </c>
      <c r="EV38" s="18">
        <f t="shared" si="10"/>
        <v>0.87434921413918065</v>
      </c>
      <c r="EW38" s="18">
        <f t="shared" si="10"/>
        <v>0.65619075960841045</v>
      </c>
      <c r="EX38" s="18">
        <f t="shared" si="10"/>
        <v>0.72155997412222117</v>
      </c>
      <c r="EY38" s="18">
        <f t="shared" si="10"/>
        <v>0.83812755375505255</v>
      </c>
      <c r="EZ38" s="18">
        <f t="shared" si="10"/>
        <v>0.76459486687963096</v>
      </c>
      <c r="FA38" s="18">
        <f t="shared" si="10"/>
        <v>1.0667743418288467</v>
      </c>
      <c r="FB38" s="18">
        <f t="shared" si="10"/>
        <v>1.1163166925274304</v>
      </c>
      <c r="FC38" s="18">
        <f t="shared" si="10"/>
        <v>1.2885712825819962</v>
      </c>
      <c r="FD38" s="18">
        <f t="shared" si="10"/>
        <v>1.2030539056511635</v>
      </c>
      <c r="FE38" s="18">
        <f t="shared" si="10"/>
        <v>1.2720266710848582</v>
      </c>
      <c r="FF38" s="18">
        <f t="shared" si="10"/>
        <v>1.2819878446294952</v>
      </c>
      <c r="FG38" s="18">
        <f t="shared" si="10"/>
        <v>1.4087297262376453</v>
      </c>
      <c r="FH38" s="18">
        <f t="shared" si="10"/>
        <v>1.3729188693954564</v>
      </c>
      <c r="FI38" s="18">
        <f t="shared" si="10"/>
        <v>1.3905345905321997</v>
      </c>
      <c r="FJ38" s="18">
        <f t="shared" si="10"/>
        <v>1.1133320933852886</v>
      </c>
    </row>
    <row r="39" spans="1:166" x14ac:dyDescent="0.2">
      <c r="B39" t="str">
        <f t="shared" si="5"/>
        <v xml:space="preserve"> Goods producing</v>
      </c>
      <c r="C39" s="19"/>
      <c r="D39" s="19">
        <f t="shared" ref="D39:AI39" si="11">100*((D8/C8)^4-1)</f>
        <v>1.4510041156671427</v>
      </c>
      <c r="E39" s="19">
        <f t="shared" si="11"/>
        <v>2.4182705112052894</v>
      </c>
      <c r="F39" s="19">
        <f t="shared" si="11"/>
        <v>-8.9280898315746811</v>
      </c>
      <c r="G39" s="19">
        <f t="shared" si="11"/>
        <v>-3.9872430593550834</v>
      </c>
      <c r="H39" s="19">
        <f t="shared" si="11"/>
        <v>-1.3725286793302538</v>
      </c>
      <c r="I39" s="19">
        <f t="shared" si="11"/>
        <v>3.8110098780255175</v>
      </c>
      <c r="J39" s="19">
        <f t="shared" si="11"/>
        <v>-3.1461193423665268</v>
      </c>
      <c r="K39" s="19">
        <f t="shared" si="11"/>
        <v>-0.29593074667509933</v>
      </c>
      <c r="L39" s="19">
        <f t="shared" si="11"/>
        <v>0.79295857822618832</v>
      </c>
      <c r="M39" s="19">
        <f t="shared" si="11"/>
        <v>-2.8780352974729806</v>
      </c>
      <c r="N39" s="19">
        <f t="shared" si="11"/>
        <v>-6.5396259384224775</v>
      </c>
      <c r="O39" s="19">
        <f t="shared" si="11"/>
        <v>-7.5566309148394577</v>
      </c>
      <c r="P39" s="19">
        <f t="shared" si="11"/>
        <v>-5.1530205401065343</v>
      </c>
      <c r="Q39" s="19">
        <f t="shared" si="11"/>
        <v>2.6362942440809389</v>
      </c>
      <c r="R39" s="19">
        <f t="shared" si="11"/>
        <v>-12.867077967385498</v>
      </c>
      <c r="S39" s="19">
        <f t="shared" si="11"/>
        <v>-5.8278556162059347</v>
      </c>
      <c r="T39" s="19">
        <f t="shared" si="11"/>
        <v>-1.5712528935172165</v>
      </c>
      <c r="U39" s="19">
        <f t="shared" si="11"/>
        <v>-0.65501963123438811</v>
      </c>
      <c r="V39" s="19">
        <f t="shared" si="11"/>
        <v>-0.10957402067087729</v>
      </c>
      <c r="W39" s="19">
        <f t="shared" si="11"/>
        <v>5.0262627826117789</v>
      </c>
      <c r="X39" s="19">
        <f t="shared" si="11"/>
        <v>-3.2628467759825419</v>
      </c>
      <c r="Y39" s="19">
        <f t="shared" si="11"/>
        <v>-7.0156787792399538</v>
      </c>
      <c r="Z39" s="19">
        <f t="shared" si="11"/>
        <v>-25.885263641548395</v>
      </c>
      <c r="AA39" s="19">
        <f t="shared" si="11"/>
        <v>36.584221758750182</v>
      </c>
      <c r="AB39" s="19">
        <f t="shared" si="11"/>
        <v>7.9317355028624137</v>
      </c>
      <c r="AC39" s="19">
        <f t="shared" si="11"/>
        <v>9.3394437726427082</v>
      </c>
      <c r="AD39" s="19">
        <f t="shared" si="11"/>
        <v>13.039915531996593</v>
      </c>
      <c r="AE39" s="19">
        <f t="shared" si="11"/>
        <v>13.363669418598478</v>
      </c>
      <c r="AF39" s="19">
        <f t="shared" si="11"/>
        <v>10.164751389114546</v>
      </c>
      <c r="AG39" s="19">
        <f t="shared" si="11"/>
        <v>10.700879613354463</v>
      </c>
      <c r="AH39" s="19">
        <f t="shared" si="11"/>
        <v>12.694428506201927</v>
      </c>
      <c r="AI39" s="19">
        <f t="shared" si="11"/>
        <v>0.74082331985314553</v>
      </c>
      <c r="AJ39" s="19">
        <f t="shared" ref="AJ39:BO39" si="12">100*((AJ8/AI8)^4-1)</f>
        <v>6.0792572923507482</v>
      </c>
      <c r="AK39" s="19">
        <f t="shared" si="12"/>
        <v>2.3362698414215011</v>
      </c>
      <c r="AL39" s="19">
        <f t="shared" si="12"/>
        <v>-0.98964601113620265</v>
      </c>
      <c r="AM39" s="19">
        <f t="shared" si="12"/>
        <v>-7.7316542340452266</v>
      </c>
      <c r="AN39" s="19">
        <f t="shared" si="12"/>
        <v>-3.6438467930917651</v>
      </c>
      <c r="AO39" s="19">
        <f t="shared" si="12"/>
        <v>-4.4905684791863294</v>
      </c>
      <c r="AP39" s="19">
        <f t="shared" si="12"/>
        <v>-2.9838200590852626</v>
      </c>
      <c r="AQ39" s="19">
        <f t="shared" si="12"/>
        <v>-8.2817048837610656</v>
      </c>
      <c r="AR39" s="19">
        <f t="shared" si="12"/>
        <v>3.6413617510920426</v>
      </c>
      <c r="AS39" s="19">
        <f t="shared" si="12"/>
        <v>-2.1950965925499388</v>
      </c>
      <c r="AT39" s="19">
        <f t="shared" si="12"/>
        <v>-0.14507644351566817</v>
      </c>
      <c r="AU39" s="19">
        <f t="shared" si="12"/>
        <v>-4.0042556135582386</v>
      </c>
      <c r="AV39" s="19">
        <f t="shared" si="12"/>
        <v>-4.9423405209918503</v>
      </c>
      <c r="AW39" s="19">
        <f t="shared" si="12"/>
        <v>-3.8072245466358234</v>
      </c>
      <c r="AX39" s="19">
        <f t="shared" si="12"/>
        <v>-13.148684281804057</v>
      </c>
      <c r="AY39" s="19">
        <f t="shared" si="12"/>
        <v>-13.409009410209849</v>
      </c>
      <c r="AZ39" s="19">
        <f t="shared" si="12"/>
        <v>-8.218215821491647</v>
      </c>
      <c r="BA39" s="19">
        <f t="shared" si="12"/>
        <v>-6.3182639081538872</v>
      </c>
      <c r="BB39" s="19">
        <f t="shared" si="12"/>
        <v>-8.1059589008513839</v>
      </c>
      <c r="BC39" s="19">
        <f t="shared" si="12"/>
        <v>-9.548038090877375</v>
      </c>
      <c r="BD39" s="19">
        <f t="shared" si="12"/>
        <v>-5.5458444531281348</v>
      </c>
      <c r="BE39" s="19">
        <f t="shared" si="12"/>
        <v>-3.6803159485345183</v>
      </c>
      <c r="BF39" s="19">
        <f t="shared" si="12"/>
        <v>-2.0766184639732677</v>
      </c>
      <c r="BG39" s="19">
        <f t="shared" si="12"/>
        <v>-0.36019774319940856</v>
      </c>
      <c r="BH39" s="19">
        <f t="shared" si="12"/>
        <v>0.4822173298123511</v>
      </c>
      <c r="BI39" s="19">
        <f t="shared" si="12"/>
        <v>2.120014168323614</v>
      </c>
      <c r="BJ39" s="19">
        <f t="shared" si="12"/>
        <v>6.5517339381062856</v>
      </c>
      <c r="BK39" s="19">
        <f t="shared" si="12"/>
        <v>4.4258363679201551</v>
      </c>
      <c r="BL39" s="19">
        <f t="shared" si="12"/>
        <v>8.5251620221466151</v>
      </c>
      <c r="BM39" s="19">
        <f t="shared" si="12"/>
        <v>0.74343807700767428</v>
      </c>
      <c r="BN39" s="19">
        <f t="shared" si="12"/>
        <v>16.214277652755559</v>
      </c>
      <c r="BO39" s="19">
        <f t="shared" si="12"/>
        <v>8.1315531172187825</v>
      </c>
      <c r="BP39" s="19">
        <f t="shared" ref="BP39:CU39" si="13">100*((BP8/BO8)^4-1)</f>
        <v>6.327629701462123</v>
      </c>
      <c r="BQ39" s="19">
        <f t="shared" si="13"/>
        <v>3.8124233300595778</v>
      </c>
      <c r="BR39" s="19">
        <f t="shared" si="13"/>
        <v>4.3167942175940555</v>
      </c>
      <c r="BS39" s="19">
        <f t="shared" si="13"/>
        <v>8.1804411725536319</v>
      </c>
      <c r="BT39" s="19">
        <f t="shared" si="13"/>
        <v>6.942188579285502</v>
      </c>
      <c r="BU39" s="19">
        <f t="shared" si="13"/>
        <v>4.8395911069786024</v>
      </c>
      <c r="BV39" s="19">
        <f t="shared" si="13"/>
        <v>1.8424663634334593</v>
      </c>
      <c r="BW39" s="19">
        <f t="shared" si="13"/>
        <v>0.24638115832105179</v>
      </c>
      <c r="BX39" s="19">
        <f t="shared" si="13"/>
        <v>-2.7268907545542564</v>
      </c>
      <c r="BY39" s="19">
        <f t="shared" si="13"/>
        <v>-2.9879703864172491</v>
      </c>
      <c r="BZ39" s="19">
        <f t="shared" si="13"/>
        <v>-21.518816913565409</v>
      </c>
      <c r="CA39" s="19">
        <f t="shared" si="13"/>
        <v>-9.2101831153392553</v>
      </c>
      <c r="CB39" s="19">
        <f t="shared" si="13"/>
        <v>-17.843678170482345</v>
      </c>
      <c r="CC39" s="19">
        <f t="shared" si="13"/>
        <v>-12.700258396020459</v>
      </c>
      <c r="CD39" s="19">
        <f t="shared" si="13"/>
        <v>-9.4463815000013227</v>
      </c>
      <c r="CE39" s="19">
        <f t="shared" si="13"/>
        <v>-4.9878695050129762</v>
      </c>
      <c r="CF39" s="19">
        <f t="shared" si="13"/>
        <v>-2.3694550809312043</v>
      </c>
      <c r="CG39" s="19">
        <f t="shared" si="13"/>
        <v>6.1685556035628863E-2</v>
      </c>
      <c r="CH39" s="19">
        <f t="shared" si="13"/>
        <v>1.5504788945776449</v>
      </c>
      <c r="CI39" s="19">
        <f t="shared" si="13"/>
        <v>0.92456431381651161</v>
      </c>
      <c r="CJ39" s="19">
        <f t="shared" si="13"/>
        <v>5.6306829699147576</v>
      </c>
      <c r="CK39" s="19">
        <f t="shared" si="13"/>
        <v>6.4999720896101731</v>
      </c>
      <c r="CL39" s="19">
        <f t="shared" si="13"/>
        <v>4.9078173160997496</v>
      </c>
      <c r="CM39" s="19">
        <f t="shared" si="13"/>
        <v>3.3938194924498122</v>
      </c>
      <c r="CN39" s="19">
        <f t="shared" si="13"/>
        <v>6.6922934824636737</v>
      </c>
      <c r="CO39" s="19">
        <f t="shared" si="13"/>
        <v>5.5627879351846765</v>
      </c>
      <c r="CP39" s="19">
        <f t="shared" si="13"/>
        <v>5.6633592529214294</v>
      </c>
      <c r="CQ39" s="19">
        <f t="shared" si="13"/>
        <v>3.9080605506913058</v>
      </c>
      <c r="CR39" s="19">
        <f t="shared" si="13"/>
        <v>2.0616442921404188</v>
      </c>
      <c r="CS39" s="19">
        <f t="shared" si="13"/>
        <v>2.8353237361101069</v>
      </c>
      <c r="CT39" s="19">
        <f t="shared" si="13"/>
        <v>0.9869699074792404</v>
      </c>
      <c r="CU39" s="19">
        <f t="shared" si="13"/>
        <v>0.98454064576560807</v>
      </c>
      <c r="CV39" s="19">
        <f t="shared" ref="CV39:EA39" si="14">100*((CV8/CU8)^4-1)</f>
        <v>2.0266388016553893</v>
      </c>
      <c r="CW39" s="19">
        <f t="shared" si="14"/>
        <v>5.9710097298525167</v>
      </c>
      <c r="CX39" s="19">
        <f t="shared" si="14"/>
        <v>5.1062931491872687</v>
      </c>
      <c r="CY39" s="19">
        <f t="shared" si="14"/>
        <v>4.714538184361472</v>
      </c>
      <c r="CZ39" s="19">
        <f t="shared" si="14"/>
        <v>1.6760143285277307</v>
      </c>
      <c r="DA39" s="19">
        <f t="shared" si="14"/>
        <v>2.6169777133556726</v>
      </c>
      <c r="DB39" s="19">
        <f t="shared" si="14"/>
        <v>1.1897703016938266</v>
      </c>
      <c r="DC39" s="19">
        <f t="shared" si="14"/>
        <v>2.749337264969931</v>
      </c>
      <c r="DD39" s="19">
        <f t="shared" si="14"/>
        <v>1.7453386979243257</v>
      </c>
      <c r="DE39" s="19">
        <f t="shared" si="14"/>
        <v>-0.65851735894640884</v>
      </c>
      <c r="DF39" s="19">
        <f t="shared" si="14"/>
        <v>-2.2693396530279575</v>
      </c>
      <c r="DG39" s="19">
        <f t="shared" si="14"/>
        <v>-0.51059380036631019</v>
      </c>
      <c r="DH39" s="19">
        <f t="shared" si="14"/>
        <v>-0.20473441785164859</v>
      </c>
      <c r="DI39" s="19">
        <f t="shared" si="14"/>
        <v>-3.6391968476708003</v>
      </c>
      <c r="DJ39" s="19">
        <f t="shared" si="14"/>
        <v>0.72613809842119181</v>
      </c>
      <c r="DK39" s="19">
        <f t="shared" si="14"/>
        <v>4.0354004660825282</v>
      </c>
      <c r="DL39" s="19">
        <f t="shared" si="14"/>
        <v>2.9461105267594823</v>
      </c>
      <c r="DM39" s="19">
        <f t="shared" si="14"/>
        <v>3.184137940384324</v>
      </c>
      <c r="DN39" s="19">
        <f t="shared" si="14"/>
        <v>5.918251304049349</v>
      </c>
      <c r="DO39" s="19">
        <f t="shared" si="14"/>
        <v>0.49732590948663447</v>
      </c>
      <c r="DP39" s="19">
        <f t="shared" si="14"/>
        <v>3.9746116858410341</v>
      </c>
      <c r="DQ39" s="19">
        <f t="shared" si="14"/>
        <v>9.8231819710181689E-2</v>
      </c>
      <c r="DR39" s="19">
        <f t="shared" si="14"/>
        <v>0.24565486191063801</v>
      </c>
      <c r="DS39" s="19">
        <f t="shared" si="14"/>
        <v>-0.73380721164754137</v>
      </c>
      <c r="DT39" s="19">
        <f t="shared" si="14"/>
        <v>-32.327539149540087</v>
      </c>
      <c r="DU39" s="19">
        <f t="shared" si="14"/>
        <v>2.4055786961880488</v>
      </c>
      <c r="DV39" s="19">
        <f t="shared" si="14"/>
        <v>-2.8244167286043065</v>
      </c>
      <c r="DW39" s="19">
        <f t="shared" si="14"/>
        <v>-3.9019655517183782</v>
      </c>
      <c r="DX39" s="19">
        <f t="shared" si="14"/>
        <v>-0.38301029818004206</v>
      </c>
      <c r="DY39" s="19">
        <f t="shared" si="14"/>
        <v>-0.10964911250213039</v>
      </c>
      <c r="DZ39" s="19">
        <f t="shared" si="14"/>
        <v>5.0297733673397627</v>
      </c>
      <c r="EA39" s="19">
        <f t="shared" si="14"/>
        <v>-1.0257017627701037</v>
      </c>
      <c r="EB39" s="19">
        <f t="shared" ref="EB39:FJ39" si="15">100*((EB8/EA8)^4-1)</f>
        <v>4.0816748056911045</v>
      </c>
      <c r="EC39" s="19">
        <f t="shared" si="15"/>
        <v>6.1059835872148582</v>
      </c>
      <c r="ED39" s="19">
        <f t="shared" si="15"/>
        <v>2.1369620932606193</v>
      </c>
      <c r="EE39" s="19">
        <f t="shared" si="15"/>
        <v>-0.31595551938701227</v>
      </c>
      <c r="EF39" s="19">
        <f t="shared" si="15"/>
        <v>-0.1581965282702491</v>
      </c>
      <c r="EG39" s="19">
        <f t="shared" si="15"/>
        <v>-0.99913763614971618</v>
      </c>
      <c r="EH39" s="19">
        <f t="shared" si="15"/>
        <v>-0.31712448617275957</v>
      </c>
      <c r="EI39" s="19">
        <f t="shared" si="15"/>
        <v>0.31813336497168443</v>
      </c>
      <c r="EJ39" s="19">
        <f t="shared" si="15"/>
        <v>0.9026291778329476</v>
      </c>
      <c r="EK39" s="19">
        <f t="shared" si="15"/>
        <v>-1.2611508084809264</v>
      </c>
      <c r="EL39" s="19">
        <f t="shared" si="15"/>
        <v>-19.426797209565795</v>
      </c>
      <c r="EM39" s="19">
        <f t="shared" si="15"/>
        <v>18.109240345235801</v>
      </c>
      <c r="EN39" s="19">
        <f t="shared" si="15"/>
        <v>-1.2277161531354497</v>
      </c>
      <c r="EO39" s="18">
        <f t="shared" si="15"/>
        <v>-0.90076053487070373</v>
      </c>
      <c r="EP39" s="18">
        <f t="shared" si="15"/>
        <v>0.75097364268736921</v>
      </c>
      <c r="EQ39" s="18">
        <f t="shared" si="15"/>
        <v>1.4721602482733909</v>
      </c>
      <c r="ER39" s="18">
        <f t="shared" si="15"/>
        <v>2.9449976653659116</v>
      </c>
      <c r="ES39" s="18">
        <f t="shared" si="15"/>
        <v>0.51775456931733022</v>
      </c>
      <c r="ET39" s="18">
        <f t="shared" si="15"/>
        <v>0.88807057160695813</v>
      </c>
      <c r="EU39" s="18">
        <f t="shared" si="15"/>
        <v>1.416402659070215</v>
      </c>
      <c r="EV39" s="18">
        <f t="shared" si="15"/>
        <v>1.7971891191051581</v>
      </c>
      <c r="EW39" s="18">
        <f t="shared" si="15"/>
        <v>1.2528374644696694</v>
      </c>
      <c r="EX39" s="18">
        <f t="shared" si="15"/>
        <v>1.4654509360654266</v>
      </c>
      <c r="EY39" s="18">
        <f t="shared" si="15"/>
        <v>1.3012002102087417</v>
      </c>
      <c r="EZ39" s="18">
        <f t="shared" si="15"/>
        <v>1.3009266753152726</v>
      </c>
      <c r="FA39" s="18">
        <f t="shared" si="15"/>
        <v>1.4467070374290847</v>
      </c>
      <c r="FB39" s="18">
        <f t="shared" si="15"/>
        <v>1.210246311111729</v>
      </c>
      <c r="FC39" s="18">
        <f t="shared" si="15"/>
        <v>1.4970698461030718</v>
      </c>
      <c r="FD39" s="18">
        <f t="shared" si="15"/>
        <v>1.3959436021913962</v>
      </c>
      <c r="FE39" s="18">
        <f t="shared" si="15"/>
        <v>1.3373784383674314</v>
      </c>
      <c r="FF39" s="18">
        <f t="shared" si="15"/>
        <v>1.1571627303592402</v>
      </c>
      <c r="FG39" s="18">
        <f t="shared" si="15"/>
        <v>1.3064041741705168</v>
      </c>
      <c r="FH39" s="18">
        <f t="shared" si="15"/>
        <v>1.2546654400043655</v>
      </c>
      <c r="FI39" s="18">
        <f t="shared" si="15"/>
        <v>1.392802396650894</v>
      </c>
      <c r="FJ39" s="18">
        <f t="shared" si="15"/>
        <v>1.1020911541851142</v>
      </c>
    </row>
    <row r="40" spans="1:166" x14ac:dyDescent="0.2">
      <c r="B40" t="str">
        <f t="shared" si="5"/>
        <v xml:space="preserve">   Mining, Logging and Construction</v>
      </c>
      <c r="C40" s="19"/>
      <c r="D40" s="19">
        <f t="shared" ref="D40:AI40" si="16">100*((D9/C9)^4-1)</f>
        <v>13.860968086572779</v>
      </c>
      <c r="E40" s="19">
        <f t="shared" si="16"/>
        <v>0</v>
      </c>
      <c r="F40" s="19">
        <f t="shared" si="16"/>
        <v>-18.610195518717653</v>
      </c>
      <c r="G40" s="19">
        <f t="shared" si="16"/>
        <v>-3.3716658599252103</v>
      </c>
      <c r="H40" s="19">
        <f t="shared" si="16"/>
        <v>-3.4003251033243975</v>
      </c>
      <c r="I40" s="19">
        <f t="shared" si="16"/>
        <v>4.4143533376036492</v>
      </c>
      <c r="J40" s="19">
        <f t="shared" si="16"/>
        <v>2.1655955653291814</v>
      </c>
      <c r="K40" s="19">
        <f t="shared" si="16"/>
        <v>3.9019836722825607</v>
      </c>
      <c r="L40" s="19">
        <f t="shared" si="16"/>
        <v>8.5129808935602505</v>
      </c>
      <c r="M40" s="19">
        <f t="shared" si="16"/>
        <v>-4.083173120302841</v>
      </c>
      <c r="N40" s="19">
        <f t="shared" si="16"/>
        <v>-5.1363391699425271</v>
      </c>
      <c r="O40" s="19">
        <f t="shared" si="16"/>
        <v>-7.6272255667017337</v>
      </c>
      <c r="P40" s="19">
        <f t="shared" si="16"/>
        <v>-10.19693327680622</v>
      </c>
      <c r="Q40" s="19">
        <f t="shared" si="16"/>
        <v>0.44568176117403269</v>
      </c>
      <c r="R40" s="19">
        <f t="shared" si="16"/>
        <v>-0.44370425224815602</v>
      </c>
      <c r="S40" s="19">
        <f t="shared" si="16"/>
        <v>-2.8608872922144868</v>
      </c>
      <c r="T40" s="19">
        <f t="shared" si="16"/>
        <v>-1.11574919900157</v>
      </c>
      <c r="U40" s="19">
        <f t="shared" si="16"/>
        <v>-1.7856693999820927</v>
      </c>
      <c r="V40" s="19">
        <f t="shared" si="16"/>
        <v>5.2938344314200636</v>
      </c>
      <c r="W40" s="19">
        <f t="shared" si="16"/>
        <v>2.4738780909754121</v>
      </c>
      <c r="X40" s="19">
        <f t="shared" si="16"/>
        <v>0</v>
      </c>
      <c r="Y40" s="19">
        <f t="shared" si="16"/>
        <v>0</v>
      </c>
      <c r="Z40" s="19">
        <f t="shared" si="16"/>
        <v>-6.6912340658102254</v>
      </c>
      <c r="AA40" s="19">
        <f t="shared" si="16"/>
        <v>9.3233894192201952</v>
      </c>
      <c r="AB40" s="19">
        <f t="shared" si="16"/>
        <v>5.6245263708590842</v>
      </c>
      <c r="AC40" s="19">
        <f t="shared" si="16"/>
        <v>6.6829789372859993</v>
      </c>
      <c r="AD40" s="19">
        <f t="shared" si="16"/>
        <v>13.230254755391302</v>
      </c>
      <c r="AE40" s="19">
        <f t="shared" si="16"/>
        <v>16.250515286356194</v>
      </c>
      <c r="AF40" s="19">
        <f t="shared" si="16"/>
        <v>3.643353559168272</v>
      </c>
      <c r="AG40" s="19">
        <f t="shared" si="16"/>
        <v>5.2461254458412876</v>
      </c>
      <c r="AH40" s="19">
        <f t="shared" si="16"/>
        <v>16.135332291676917</v>
      </c>
      <c r="AI40" s="19">
        <f t="shared" si="16"/>
        <v>0.37700240968563392</v>
      </c>
      <c r="AJ40" s="19">
        <f t="shared" ref="AJ40:BO40" si="17">100*((AJ9/AI9)^4-1)</f>
        <v>11.157962208216787</v>
      </c>
      <c r="AK40" s="19">
        <f t="shared" si="17"/>
        <v>10.262997001786434</v>
      </c>
      <c r="AL40" s="19">
        <f t="shared" si="17"/>
        <v>11.93887771362332</v>
      </c>
      <c r="AM40" s="19">
        <f t="shared" si="17"/>
        <v>3.6992372589141898</v>
      </c>
      <c r="AN40" s="19">
        <f t="shared" si="17"/>
        <v>9.4432310406950002</v>
      </c>
      <c r="AO40" s="19">
        <f t="shared" si="17"/>
        <v>10.127695231294842</v>
      </c>
      <c r="AP40" s="19">
        <f t="shared" si="17"/>
        <v>6.9100462689426934</v>
      </c>
      <c r="AQ40" s="19">
        <f t="shared" si="17"/>
        <v>8.1574872914021324</v>
      </c>
      <c r="AR40" s="19">
        <f t="shared" si="17"/>
        <v>5.1685765128010708</v>
      </c>
      <c r="AS40" s="19">
        <f t="shared" si="17"/>
        <v>0.78477159688428166</v>
      </c>
      <c r="AT40" s="19">
        <f t="shared" si="17"/>
        <v>7.2159336009734121</v>
      </c>
      <c r="AU40" s="19">
        <f t="shared" si="17"/>
        <v>-0.61255562606196134</v>
      </c>
      <c r="AV40" s="19">
        <f t="shared" si="17"/>
        <v>-11.181340152584218</v>
      </c>
      <c r="AW40" s="19">
        <f t="shared" si="17"/>
        <v>-6.6372805329029116</v>
      </c>
      <c r="AX40" s="19">
        <f t="shared" si="17"/>
        <v>-16.154672191695052</v>
      </c>
      <c r="AY40" s="19">
        <f t="shared" si="17"/>
        <v>-1.8390314152200604</v>
      </c>
      <c r="AZ40" s="19">
        <f t="shared" si="17"/>
        <v>-8.3507662812796539</v>
      </c>
      <c r="BA40" s="19">
        <f t="shared" si="17"/>
        <v>0.69323830740446457</v>
      </c>
      <c r="BB40" s="19">
        <f t="shared" si="17"/>
        <v>-4.5784140954168606</v>
      </c>
      <c r="BC40" s="19">
        <f t="shared" si="17"/>
        <v>-5.1358996033856519</v>
      </c>
      <c r="BD40" s="19">
        <f t="shared" si="17"/>
        <v>-0.17679553690017613</v>
      </c>
      <c r="BE40" s="19">
        <f t="shared" si="17"/>
        <v>0.70984637255191441</v>
      </c>
      <c r="BF40" s="19">
        <f t="shared" si="17"/>
        <v>4.8563332530859649</v>
      </c>
      <c r="BG40" s="19">
        <f t="shared" si="17"/>
        <v>4.436873856249357</v>
      </c>
      <c r="BH40" s="19">
        <f t="shared" si="17"/>
        <v>0.17282346370415258</v>
      </c>
      <c r="BI40" s="19">
        <f t="shared" si="17"/>
        <v>2.087793921724157</v>
      </c>
      <c r="BJ40" s="19">
        <f t="shared" si="17"/>
        <v>10.15489559708409</v>
      </c>
      <c r="BK40" s="19">
        <f t="shared" si="17"/>
        <v>4.4305238486661569</v>
      </c>
      <c r="BL40" s="19">
        <f t="shared" si="17"/>
        <v>8.5532875140032605</v>
      </c>
      <c r="BM40" s="19">
        <f t="shared" si="17"/>
        <v>12.931286773789097</v>
      </c>
      <c r="BN40" s="19">
        <f t="shared" si="17"/>
        <v>12.699062096597146</v>
      </c>
      <c r="BO40" s="19">
        <f t="shared" si="17"/>
        <v>11.310788836684393</v>
      </c>
      <c r="BP40" s="19">
        <f t="shared" ref="BP40:CU40" si="18">100*((BP9/BO9)^4-1)</f>
        <v>10.839056333846253</v>
      </c>
      <c r="BQ40" s="19">
        <f t="shared" si="18"/>
        <v>4.4257481482472771</v>
      </c>
      <c r="BR40" s="19">
        <f t="shared" si="18"/>
        <v>4.2291385606435306</v>
      </c>
      <c r="BS40" s="19">
        <f t="shared" si="18"/>
        <v>15.775804914062519</v>
      </c>
      <c r="BT40" s="19">
        <f t="shared" si="18"/>
        <v>14.418530579059619</v>
      </c>
      <c r="BU40" s="19">
        <f t="shared" si="18"/>
        <v>3.4884361384917906</v>
      </c>
      <c r="BV40" s="19">
        <f t="shared" si="18"/>
        <v>0.13138444608056243</v>
      </c>
      <c r="BW40" s="19">
        <f t="shared" si="18"/>
        <v>-3.2417459570855178</v>
      </c>
      <c r="BX40" s="19">
        <f t="shared" si="18"/>
        <v>-6.5815263363834031</v>
      </c>
      <c r="BY40" s="19">
        <f t="shared" si="18"/>
        <v>-6.8193420382785641</v>
      </c>
      <c r="BZ40" s="19">
        <f t="shared" si="18"/>
        <v>-21.223914664386523</v>
      </c>
      <c r="CA40" s="19">
        <f t="shared" si="18"/>
        <v>-31.916956631896131</v>
      </c>
      <c r="CB40" s="19">
        <f t="shared" si="18"/>
        <v>-26.619345191533693</v>
      </c>
      <c r="CC40" s="19">
        <f t="shared" si="18"/>
        <v>-20.954954201044394</v>
      </c>
      <c r="CD40" s="19">
        <f t="shared" si="18"/>
        <v>-17.12427027155735</v>
      </c>
      <c r="CE40" s="19">
        <f t="shared" si="18"/>
        <v>-11.400492503897187</v>
      </c>
      <c r="CF40" s="19">
        <f t="shared" si="18"/>
        <v>-7.3221151629368482</v>
      </c>
      <c r="CG40" s="19">
        <f t="shared" si="18"/>
        <v>-1.4066598387117324</v>
      </c>
      <c r="CH40" s="19">
        <f t="shared" si="18"/>
        <v>-3.4022388666319237</v>
      </c>
      <c r="CI40" s="19">
        <f t="shared" si="18"/>
        <v>-9.6501636261883128</v>
      </c>
      <c r="CJ40" s="19">
        <f t="shared" si="18"/>
        <v>-0.20958861020853314</v>
      </c>
      <c r="CK40" s="19">
        <f t="shared" si="18"/>
        <v>2.5422461171037636</v>
      </c>
      <c r="CL40" s="19">
        <f t="shared" si="18"/>
        <v>0.2087137302439368</v>
      </c>
      <c r="CM40" s="19">
        <f t="shared" si="18"/>
        <v>1.6779917110614884</v>
      </c>
      <c r="CN40" s="19">
        <f t="shared" si="18"/>
        <v>11.238805886738024</v>
      </c>
      <c r="CO40" s="19">
        <f t="shared" si="18"/>
        <v>7.4773686373841741</v>
      </c>
      <c r="CP40" s="19">
        <f t="shared" si="18"/>
        <v>11.804376078672597</v>
      </c>
      <c r="CQ40" s="19">
        <f t="shared" si="18"/>
        <v>8.7686276877614091</v>
      </c>
      <c r="CR40" s="19">
        <f t="shared" si="18"/>
        <v>6.3856394948905715</v>
      </c>
      <c r="CS40" s="19">
        <f t="shared" si="18"/>
        <v>11.644466183942438</v>
      </c>
      <c r="CT40" s="19">
        <f t="shared" si="18"/>
        <v>4.2302783529653665</v>
      </c>
      <c r="CU40" s="19">
        <f t="shared" si="18"/>
        <v>6.6093854389883688</v>
      </c>
      <c r="CV40" s="19">
        <f t="shared" ref="CV40:EA40" si="19">100*((CV9/CU9)^4-1)</f>
        <v>5.58049266432874</v>
      </c>
      <c r="CW40" s="19">
        <f t="shared" si="19"/>
        <v>16.79808405695098</v>
      </c>
      <c r="CX40" s="19">
        <f t="shared" si="19"/>
        <v>16.309584656932373</v>
      </c>
      <c r="CY40" s="19">
        <f t="shared" si="19"/>
        <v>12.118289398571802</v>
      </c>
      <c r="CZ40" s="19">
        <f t="shared" si="19"/>
        <v>7.0712851014845146</v>
      </c>
      <c r="DA40" s="19">
        <f t="shared" si="19"/>
        <v>3.2726703296104276</v>
      </c>
      <c r="DB40" s="19">
        <f t="shared" si="19"/>
        <v>6.4105168991719585</v>
      </c>
      <c r="DC40" s="19">
        <f t="shared" si="19"/>
        <v>10.786692323731174</v>
      </c>
      <c r="DD40" s="19">
        <f t="shared" si="19"/>
        <v>7.5325746992845444</v>
      </c>
      <c r="DE40" s="19">
        <f t="shared" si="19"/>
        <v>6.3344160835822061</v>
      </c>
      <c r="DF40" s="19">
        <f t="shared" si="19"/>
        <v>4.1743577296880163</v>
      </c>
      <c r="DG40" s="19">
        <f t="shared" si="19"/>
        <v>5.877648017663506</v>
      </c>
      <c r="DH40" s="19">
        <f t="shared" si="19"/>
        <v>3.6449140527219592</v>
      </c>
      <c r="DI40" s="19">
        <f t="shared" si="19"/>
        <v>1.7939866871330645</v>
      </c>
      <c r="DJ40" s="19">
        <f t="shared" si="19"/>
        <v>4.5802133484841967</v>
      </c>
      <c r="DK40" s="19">
        <f t="shared" si="19"/>
        <v>9.4974462835547335</v>
      </c>
      <c r="DL40" s="19">
        <f t="shared" si="19"/>
        <v>4.6979832377215702</v>
      </c>
      <c r="DM40" s="19">
        <f t="shared" si="19"/>
        <v>4.5085834106700196</v>
      </c>
      <c r="DN40" s="19">
        <f t="shared" si="19"/>
        <v>4.7251545235176939</v>
      </c>
      <c r="DO40" s="19">
        <f t="shared" si="19"/>
        <v>-5.6156767536980956</v>
      </c>
      <c r="DP40" s="19">
        <f t="shared" si="19"/>
        <v>6.3556708524893146</v>
      </c>
      <c r="DQ40" s="19">
        <f t="shared" si="19"/>
        <v>0.63846565072662731</v>
      </c>
      <c r="DR40" s="19">
        <f t="shared" si="19"/>
        <v>0.76530263398206788</v>
      </c>
      <c r="DS40" s="19">
        <f t="shared" si="19"/>
        <v>1.4037111943016267</v>
      </c>
      <c r="DT40" s="19">
        <f t="shared" si="19"/>
        <v>-39.646784629614018</v>
      </c>
      <c r="DU40" s="19">
        <f t="shared" si="19"/>
        <v>38.605119770961217</v>
      </c>
      <c r="DV40" s="19">
        <f t="shared" si="19"/>
        <v>10.153552113813458</v>
      </c>
      <c r="DW40" s="19">
        <f t="shared" si="19"/>
        <v>0.90687679046279612</v>
      </c>
      <c r="DX40" s="19">
        <f t="shared" si="19"/>
        <v>4.7189617137527229</v>
      </c>
      <c r="DY40" s="19">
        <f t="shared" si="19"/>
        <v>1.151067289700558</v>
      </c>
      <c r="DZ40" s="19">
        <f t="shared" si="19"/>
        <v>3.8642919359731742</v>
      </c>
      <c r="EA40" s="19">
        <f t="shared" si="19"/>
        <v>-6.5018441358025258</v>
      </c>
      <c r="EB40" s="19">
        <f t="shared" ref="EB40:FJ40" si="20">100*((EB9/EA9)^4-1)</f>
        <v>5.3486965803369424</v>
      </c>
      <c r="EC40" s="19">
        <f t="shared" si="20"/>
        <v>7.2604070741521864</v>
      </c>
      <c r="ED40" s="19">
        <f t="shared" si="20"/>
        <v>0.24836995185648636</v>
      </c>
      <c r="EE40" s="19">
        <f t="shared" si="20"/>
        <v>-2.2132558766663424</v>
      </c>
      <c r="EF40" s="19">
        <f t="shared" si="20"/>
        <v>-4.5342630044499561</v>
      </c>
      <c r="EG40" s="19">
        <f t="shared" si="20"/>
        <v>-7.1180093548640633</v>
      </c>
      <c r="EH40" s="19">
        <f t="shared" si="20"/>
        <v>-6.6381985053458266</v>
      </c>
      <c r="EI40" s="19">
        <f t="shared" si="20"/>
        <v>-3.7372998153552217</v>
      </c>
      <c r="EJ40" s="19">
        <f t="shared" si="20"/>
        <v>-1.9648983865835135</v>
      </c>
      <c r="EK40" s="19">
        <f t="shared" si="20"/>
        <v>-2.6262518610944863</v>
      </c>
      <c r="EL40" s="19">
        <f t="shared" si="20"/>
        <v>-8.5248257784852797</v>
      </c>
      <c r="EM40" s="19">
        <f t="shared" si="20"/>
        <v>2.8978632908625013</v>
      </c>
      <c r="EN40" s="19">
        <f t="shared" si="20"/>
        <v>-0.54108770049593469</v>
      </c>
      <c r="EO40" s="18">
        <f t="shared" si="20"/>
        <v>-2.5107219948852566</v>
      </c>
      <c r="EP40" s="18">
        <f t="shared" si="20"/>
        <v>-0.87179220191462292</v>
      </c>
      <c r="EQ40" s="18">
        <f t="shared" si="20"/>
        <v>-0.77451654993339059</v>
      </c>
      <c r="ER40" s="18">
        <f t="shared" si="20"/>
        <v>-2.8471903101556784E-2</v>
      </c>
      <c r="ES40" s="18">
        <f t="shared" si="20"/>
        <v>-0.65340433430460809</v>
      </c>
      <c r="ET40" s="18">
        <f t="shared" si="20"/>
        <v>0.41477277642492094</v>
      </c>
      <c r="EU40" s="18">
        <f t="shared" si="20"/>
        <v>0.51623866008048136</v>
      </c>
      <c r="EV40" s="18">
        <f t="shared" si="20"/>
        <v>0.38155476049657189</v>
      </c>
      <c r="EW40" s="18">
        <f t="shared" si="20"/>
        <v>0.25681937415047429</v>
      </c>
      <c r="EX40" s="18">
        <f t="shared" si="20"/>
        <v>0.76165889796446784</v>
      </c>
      <c r="EY40" s="18">
        <f t="shared" si="20"/>
        <v>1.0993330173113547</v>
      </c>
      <c r="EZ40" s="18">
        <f t="shared" si="20"/>
        <v>0.99153770548896514</v>
      </c>
      <c r="FA40" s="18">
        <f t="shared" si="20"/>
        <v>1.3451793202411633</v>
      </c>
      <c r="FB40" s="18">
        <f t="shared" si="20"/>
        <v>1.5602881827222692</v>
      </c>
      <c r="FC40" s="18">
        <f t="shared" si="20"/>
        <v>1.8014356890804217</v>
      </c>
      <c r="FD40" s="18">
        <f t="shared" si="20"/>
        <v>1.6454119116236399</v>
      </c>
      <c r="FE40" s="18">
        <f t="shared" si="20"/>
        <v>1.668613575796174</v>
      </c>
      <c r="FF40" s="18">
        <f t="shared" si="20"/>
        <v>1.7012594460473984</v>
      </c>
      <c r="FG40" s="18">
        <f t="shared" si="20"/>
        <v>1.8037181458057328</v>
      </c>
      <c r="FH40" s="18">
        <f t="shared" si="20"/>
        <v>1.7101254998590054</v>
      </c>
      <c r="FI40" s="18">
        <f t="shared" si="20"/>
        <v>1.7024459209831866</v>
      </c>
      <c r="FJ40" s="18">
        <f t="shared" si="20"/>
        <v>1.3944013738224958</v>
      </c>
    </row>
    <row r="41" spans="1:166" x14ac:dyDescent="0.2">
      <c r="B41" t="str">
        <f t="shared" si="5"/>
        <v xml:space="preserve">   Manufacturing</v>
      </c>
      <c r="C41" s="19"/>
      <c r="D41" s="19">
        <f t="shared" ref="D41:AI41" si="21">100*((D10/C10)^4-1)</f>
        <v>-2.0450173140820982</v>
      </c>
      <c r="E41" s="19">
        <f t="shared" si="21"/>
        <v>3.1758692352414908</v>
      </c>
      <c r="F41" s="19">
        <f t="shared" si="21"/>
        <v>-5.7871519022390299</v>
      </c>
      <c r="G41" s="19">
        <f t="shared" si="21"/>
        <v>-4.1690055265415253</v>
      </c>
      <c r="H41" s="19">
        <f t="shared" si="21"/>
        <v>-0.76457120013523339</v>
      </c>
      <c r="I41" s="19">
        <f t="shared" si="21"/>
        <v>3.6336357010478659</v>
      </c>
      <c r="J41" s="19">
        <f t="shared" si="21"/>
        <v>-4.674628697898342</v>
      </c>
      <c r="K41" s="19">
        <f t="shared" si="21"/>
        <v>-1.5322941010813329</v>
      </c>
      <c r="L41" s="19">
        <f t="shared" si="21"/>
        <v>-1.4744518920340566</v>
      </c>
      <c r="M41" s="19">
        <f t="shared" si="21"/>
        <v>-2.4996761169660764</v>
      </c>
      <c r="N41" s="19">
        <f t="shared" si="21"/>
        <v>-6.9725235612810188</v>
      </c>
      <c r="O41" s="19">
        <f t="shared" si="21"/>
        <v>-7.5345771555741958</v>
      </c>
      <c r="P41" s="19">
        <f t="shared" si="21"/>
        <v>-3.5356337471875054</v>
      </c>
      <c r="Q41" s="19">
        <f t="shared" si="21"/>
        <v>3.315209493395499</v>
      </c>
      <c r="R41" s="19">
        <f t="shared" si="21"/>
        <v>-16.407988616735235</v>
      </c>
      <c r="S41" s="19">
        <f t="shared" si="21"/>
        <v>-6.7572896537758664</v>
      </c>
      <c r="T41" s="19">
        <f t="shared" si="21"/>
        <v>-1.7173125031756831</v>
      </c>
      <c r="U41" s="19">
        <f t="shared" si="21"/>
        <v>-0.28901715215906565</v>
      </c>
      <c r="V41" s="19">
        <f t="shared" si="21"/>
        <v>-1.7973838979006618</v>
      </c>
      <c r="W41" s="19">
        <f t="shared" si="21"/>
        <v>5.8693425104234587</v>
      </c>
      <c r="X41" s="19">
        <f t="shared" si="21"/>
        <v>-4.3015771435067514</v>
      </c>
      <c r="Y41" s="19">
        <f t="shared" si="21"/>
        <v>-9.2291659638580761</v>
      </c>
      <c r="Z41" s="19">
        <f t="shared" si="21"/>
        <v>-31.602243675284658</v>
      </c>
      <c r="AA41" s="19">
        <f t="shared" si="21"/>
        <v>47.620027354187776</v>
      </c>
      <c r="AB41" s="19">
        <f t="shared" si="21"/>
        <v>8.7156352264898587</v>
      </c>
      <c r="AC41" s="19">
        <f t="shared" si="21"/>
        <v>10.236837143990218</v>
      </c>
      <c r="AD41" s="19">
        <f t="shared" si="21"/>
        <v>12.9769711896778</v>
      </c>
      <c r="AE41" s="19">
        <f t="shared" si="21"/>
        <v>12.419623608844299</v>
      </c>
      <c r="AF41" s="19">
        <f t="shared" si="21"/>
        <v>12.409574427451053</v>
      </c>
      <c r="AG41" s="19">
        <f t="shared" si="21"/>
        <v>12.531066015575298</v>
      </c>
      <c r="AH41" s="19">
        <f t="shared" si="21"/>
        <v>11.603568853454348</v>
      </c>
      <c r="AI41" s="19">
        <f t="shared" si="21"/>
        <v>0.85928614918477919</v>
      </c>
      <c r="AJ41" s="19">
        <f t="shared" ref="AJ41:BO41" si="22">100*((AJ10/AI10)^4-1)</f>
        <v>4.4685916773616441</v>
      </c>
      <c r="AK41" s="19">
        <f t="shared" si="22"/>
        <v>-0.18103638718623971</v>
      </c>
      <c r="AL41" s="19">
        <f t="shared" si="22"/>
        <v>-5.0952354348083979</v>
      </c>
      <c r="AM41" s="19">
        <f t="shared" si="22"/>
        <v>-11.523777574352023</v>
      </c>
      <c r="AN41" s="19">
        <f t="shared" si="22"/>
        <v>-8.1332814223991523</v>
      </c>
      <c r="AO41" s="19">
        <f t="shared" si="22"/>
        <v>-9.683480141429035</v>
      </c>
      <c r="AP41" s="19">
        <f t="shared" si="22"/>
        <v>-6.7645942893682083</v>
      </c>
      <c r="AQ41" s="19">
        <f t="shared" si="22"/>
        <v>-14.542588108579135</v>
      </c>
      <c r="AR41" s="19">
        <f t="shared" si="22"/>
        <v>2.9721970023781186</v>
      </c>
      <c r="AS41" s="19">
        <f t="shared" si="22"/>
        <v>-3.4967029214248324</v>
      </c>
      <c r="AT41" s="19">
        <f t="shared" si="22"/>
        <v>-3.3226576478401881</v>
      </c>
      <c r="AU41" s="19">
        <f t="shared" si="22"/>
        <v>-5.5368840132300923</v>
      </c>
      <c r="AV41" s="19">
        <f t="shared" si="22"/>
        <v>-1.9221652087077046</v>
      </c>
      <c r="AW41" s="19">
        <f t="shared" si="22"/>
        <v>-2.4983150999913883</v>
      </c>
      <c r="AX41" s="19">
        <f t="shared" si="22"/>
        <v>-11.769490391156589</v>
      </c>
      <c r="AY41" s="19">
        <f t="shared" si="22"/>
        <v>-18.208843343558321</v>
      </c>
      <c r="AZ41" s="19">
        <f t="shared" si="22"/>
        <v>-8.1565063754326044</v>
      </c>
      <c r="BA41" s="19">
        <f t="shared" si="22"/>
        <v>-9.4504338125876224</v>
      </c>
      <c r="BB41" s="19">
        <f t="shared" si="22"/>
        <v>-9.7552373924734042</v>
      </c>
      <c r="BC41" s="19">
        <f t="shared" si="22"/>
        <v>-11.627998126226757</v>
      </c>
      <c r="BD41" s="19">
        <f t="shared" si="22"/>
        <v>-8.1106131880482213</v>
      </c>
      <c r="BE41" s="19">
        <f t="shared" si="22"/>
        <v>-5.8340028178640484</v>
      </c>
      <c r="BF41" s="19">
        <f t="shared" si="22"/>
        <v>-5.4878262726519527</v>
      </c>
      <c r="BG41" s="19">
        <f t="shared" si="22"/>
        <v>-2.8119340168746287</v>
      </c>
      <c r="BH41" s="19">
        <f t="shared" si="22"/>
        <v>0.64792105668551869</v>
      </c>
      <c r="BI41" s="19">
        <f t="shared" si="22"/>
        <v>2.1372227103581443</v>
      </c>
      <c r="BJ41" s="19">
        <f t="shared" si="22"/>
        <v>4.6644920503575271</v>
      </c>
      <c r="BK41" s="19">
        <f t="shared" si="22"/>
        <v>4.4233014542782056</v>
      </c>
      <c r="BL41" s="19">
        <f t="shared" si="22"/>
        <v>8.5099538316310905</v>
      </c>
      <c r="BM41" s="19">
        <f t="shared" si="22"/>
        <v>-5.4221563355369202</v>
      </c>
      <c r="BN41" s="19">
        <f t="shared" si="22"/>
        <v>18.237746232375219</v>
      </c>
      <c r="BO41" s="19">
        <f t="shared" si="22"/>
        <v>6.3854279816183857</v>
      </c>
      <c r="BP41" s="19">
        <f t="shared" ref="BP41:CU41" si="23">100*((BP10/BO10)^4-1)</f>
        <v>3.8403851209212192</v>
      </c>
      <c r="BQ41" s="19">
        <f t="shared" si="23"/>
        <v>3.4614228767948729</v>
      </c>
      <c r="BR41" s="19">
        <f t="shared" si="23"/>
        <v>4.3672756176125427</v>
      </c>
      <c r="BS41" s="19">
        <f t="shared" si="23"/>
        <v>3.9829183989667172</v>
      </c>
      <c r="BT41" s="19">
        <f t="shared" si="23"/>
        <v>2.698958954341002</v>
      </c>
      <c r="BU41" s="19">
        <f t="shared" si="23"/>
        <v>5.6665501070383817</v>
      </c>
      <c r="BV41" s="19">
        <f t="shared" si="23"/>
        <v>2.886743343040199</v>
      </c>
      <c r="BW41" s="19">
        <f t="shared" si="23"/>
        <v>2.3841592218040164</v>
      </c>
      <c r="BX41" s="19">
        <f t="shared" si="23"/>
        <v>-0.39096815696278986</v>
      </c>
      <c r="BY41" s="19">
        <f t="shared" si="23"/>
        <v>-0.70360324974201305</v>
      </c>
      <c r="BZ41" s="19">
        <f t="shared" si="23"/>
        <v>-21.687430274016741</v>
      </c>
      <c r="CA41" s="19">
        <f t="shared" si="23"/>
        <v>6.1468296909497511</v>
      </c>
      <c r="CB41" s="19">
        <f t="shared" si="23"/>
        <v>-13.042313740104394</v>
      </c>
      <c r="CC41" s="19">
        <f t="shared" si="23"/>
        <v>-8.4075191940675591</v>
      </c>
      <c r="CD41" s="19">
        <f t="shared" si="23"/>
        <v>-5.6227714510782789</v>
      </c>
      <c r="CE41" s="19">
        <f t="shared" si="23"/>
        <v>-1.9289218986388801</v>
      </c>
      <c r="CF41" s="19">
        <f t="shared" si="23"/>
        <v>-8.8721298744742771E-2</v>
      </c>
      <c r="CG41" s="19">
        <f t="shared" si="23"/>
        <v>0.71205771456890332</v>
      </c>
      <c r="CH41" s="19">
        <f t="shared" si="23"/>
        <v>3.7740204524064236</v>
      </c>
      <c r="CI41" s="19">
        <f t="shared" si="23"/>
        <v>5.73847452282501</v>
      </c>
      <c r="CJ41" s="19">
        <f t="shared" si="23"/>
        <v>8.1146420382344644</v>
      </c>
      <c r="CK41" s="19">
        <f t="shared" si="23"/>
        <v>8.1333301341303113</v>
      </c>
      <c r="CL41" s="19">
        <f t="shared" si="23"/>
        <v>6.8293598929219934</v>
      </c>
      <c r="CM41" s="19">
        <f t="shared" si="23"/>
        <v>4.0739027346941015</v>
      </c>
      <c r="CN41" s="19">
        <f t="shared" si="23"/>
        <v>4.9546784382726861</v>
      </c>
      <c r="CO41" s="19">
        <f t="shared" si="23"/>
        <v>4.8110576100408364</v>
      </c>
      <c r="CP41" s="19">
        <f t="shared" si="23"/>
        <v>3.2859711102517286</v>
      </c>
      <c r="CQ41" s="19">
        <f t="shared" si="23"/>
        <v>1.977983844899156</v>
      </c>
      <c r="CR41" s="19">
        <f t="shared" si="23"/>
        <v>0.31298880621826175</v>
      </c>
      <c r="CS41" s="19">
        <f t="shared" si="23"/>
        <v>-0.70100012280895907</v>
      </c>
      <c r="CT41" s="19">
        <f t="shared" si="23"/>
        <v>-0.39058639031711584</v>
      </c>
      <c r="CU41" s="19">
        <f t="shared" si="23"/>
        <v>-1.4021204739201543</v>
      </c>
      <c r="CV41" s="19">
        <f t="shared" ref="CV41:EA41" si="24">100*((CV10/CU10)^4-1)</f>
        <v>0.47234714160682145</v>
      </c>
      <c r="CW41" s="19">
        <f t="shared" si="24"/>
        <v>1.3410719044197661</v>
      </c>
      <c r="CX41" s="19">
        <f t="shared" si="24"/>
        <v>0.15655574303998776</v>
      </c>
      <c r="CY41" s="19">
        <f t="shared" si="24"/>
        <v>1.2571049846987536</v>
      </c>
      <c r="CZ41" s="19">
        <f t="shared" si="24"/>
        <v>-0.93221348978039797</v>
      </c>
      <c r="DA41" s="19">
        <f t="shared" si="24"/>
        <v>2.2853969055510293</v>
      </c>
      <c r="DB41" s="19">
        <f t="shared" si="24"/>
        <v>-1.3912831602870823</v>
      </c>
      <c r="DC41" s="19">
        <f t="shared" si="24"/>
        <v>-1.2417389254506639</v>
      </c>
      <c r="DD41" s="19">
        <f t="shared" si="24"/>
        <v>-1.2456056707557672</v>
      </c>
      <c r="DE41" s="19">
        <f t="shared" si="24"/>
        <v>-4.3220104995604691</v>
      </c>
      <c r="DF41" s="19">
        <f t="shared" si="24"/>
        <v>-5.7427025882826559</v>
      </c>
      <c r="DG41" s="19">
        <f t="shared" si="24"/>
        <v>-4.043481057522003</v>
      </c>
      <c r="DH41" s="19">
        <f t="shared" si="24"/>
        <v>-2.4182678388005141</v>
      </c>
      <c r="DI41" s="19">
        <f t="shared" si="24"/>
        <v>-6.7778174064167862</v>
      </c>
      <c r="DJ41" s="19">
        <f t="shared" si="24"/>
        <v>-1.5733054263327495</v>
      </c>
      <c r="DK41" s="19">
        <f t="shared" si="24"/>
        <v>0.75479275333505402</v>
      </c>
      <c r="DL41" s="19">
        <f t="shared" si="24"/>
        <v>1.849079026170819</v>
      </c>
      <c r="DM41" s="19">
        <f t="shared" si="24"/>
        <v>2.3469244799598554</v>
      </c>
      <c r="DN41" s="19">
        <f t="shared" si="24"/>
        <v>6.6876919208849417</v>
      </c>
      <c r="DO41" s="19">
        <f t="shared" si="24"/>
        <v>4.5461457647861803</v>
      </c>
      <c r="DP41" s="19">
        <f t="shared" si="24"/>
        <v>2.5153453015278826</v>
      </c>
      <c r="DQ41" s="19">
        <f t="shared" si="24"/>
        <v>-0.23944915929987598</v>
      </c>
      <c r="DR41" s="19">
        <f t="shared" si="24"/>
        <v>-7.9912092705303195E-2</v>
      </c>
      <c r="DS41" s="19">
        <f t="shared" si="24"/>
        <v>-2.0626042687856616</v>
      </c>
      <c r="DT41" s="19">
        <f t="shared" si="24"/>
        <v>-27.343997431070612</v>
      </c>
      <c r="DU41" s="19">
        <f t="shared" si="24"/>
        <v>-15.771689397029876</v>
      </c>
      <c r="DV41" s="19">
        <f t="shared" si="24"/>
        <v>-11.050333649573417</v>
      </c>
      <c r="DW41" s="19">
        <f t="shared" si="24"/>
        <v>-7.2778732497020489</v>
      </c>
      <c r="DX41" s="19">
        <f t="shared" si="24"/>
        <v>-4.0375077142574707</v>
      </c>
      <c r="DY41" s="19">
        <f t="shared" si="24"/>
        <v>-1.0555263279595106</v>
      </c>
      <c r="DZ41" s="19">
        <f t="shared" si="24"/>
        <v>5.9228857549995739</v>
      </c>
      <c r="EA41" s="19">
        <f t="shared" si="24"/>
        <v>3.2768379367091427</v>
      </c>
      <c r="EB41" s="19">
        <f t="shared" ref="EB41:FJ41" si="25">100*((EB10/EA10)^4-1)</f>
        <v>3.1535038393975201</v>
      </c>
      <c r="EC41" s="19">
        <f t="shared" si="25"/>
        <v>5.2551365789430093</v>
      </c>
      <c r="ED41" s="19">
        <f t="shared" si="25"/>
        <v>3.5627095591222124</v>
      </c>
      <c r="EE41" s="19">
        <f t="shared" si="25"/>
        <v>1.1052163124594339</v>
      </c>
      <c r="EF41" s="19">
        <f t="shared" si="25"/>
        <v>3.1464517203294129</v>
      </c>
      <c r="EG41" s="19">
        <f t="shared" si="25"/>
        <v>3.5870896432356414</v>
      </c>
      <c r="EH41" s="19">
        <f t="shared" si="25"/>
        <v>4.2960452448334241</v>
      </c>
      <c r="EI41" s="19">
        <f t="shared" si="25"/>
        <v>3.1525570915464263</v>
      </c>
      <c r="EJ41" s="19">
        <f t="shared" si="25"/>
        <v>2.8569632208951479</v>
      </c>
      <c r="EK41" s="19">
        <f t="shared" si="25"/>
        <v>-0.35041578239477511</v>
      </c>
      <c r="EL41" s="19">
        <f t="shared" si="25"/>
        <v>-26.04424219686603</v>
      </c>
      <c r="EM41" s="19">
        <f t="shared" si="25"/>
        <v>29.607094957435741</v>
      </c>
      <c r="EN41" s="19">
        <f t="shared" si="25"/>
        <v>-1.6752632983363269</v>
      </c>
      <c r="EO41" s="18">
        <f t="shared" si="25"/>
        <v>0.16682290619378648</v>
      </c>
      <c r="EP41" s="18">
        <f t="shared" si="25"/>
        <v>1.8199578406008277</v>
      </c>
      <c r="EQ41" s="18">
        <f t="shared" si="25"/>
        <v>2.9474617168841588</v>
      </c>
      <c r="ER41" s="18">
        <f t="shared" si="25"/>
        <v>4.8881377293669592</v>
      </c>
      <c r="ES41" s="18">
        <f t="shared" si="25"/>
        <v>1.2655668471101889</v>
      </c>
      <c r="ET41" s="18">
        <f t="shared" si="25"/>
        <v>1.1878082885669272</v>
      </c>
      <c r="EU41" s="18">
        <f t="shared" si="25"/>
        <v>1.9865734018835957</v>
      </c>
      <c r="EV41" s="18">
        <f t="shared" si="25"/>
        <v>2.6928587754708966</v>
      </c>
      <c r="EW41" s="18">
        <f t="shared" si="25"/>
        <v>1.8785302519859437</v>
      </c>
      <c r="EX41" s="18">
        <f t="shared" si="25"/>
        <v>1.904428180708706</v>
      </c>
      <c r="EY41" s="18">
        <f t="shared" si="25"/>
        <v>1.426621463457356</v>
      </c>
      <c r="EZ41" s="18">
        <f t="shared" si="25"/>
        <v>1.492935060557854</v>
      </c>
      <c r="FA41" s="18">
        <f t="shared" si="25"/>
        <v>1.5095675729253077</v>
      </c>
      <c r="FB41" s="18">
        <f t="shared" si="25"/>
        <v>0.99422722234749905</v>
      </c>
      <c r="FC41" s="18">
        <f t="shared" si="25"/>
        <v>1.3089678260317372</v>
      </c>
      <c r="FD41" s="18">
        <f t="shared" si="25"/>
        <v>1.2414056021851749</v>
      </c>
      <c r="FE41" s="18">
        <f t="shared" si="25"/>
        <v>1.132554063122071</v>
      </c>
      <c r="FF41" s="18">
        <f t="shared" si="25"/>
        <v>0.81970229780137238</v>
      </c>
      <c r="FG41" s="18">
        <f t="shared" si="25"/>
        <v>0.99790913582633589</v>
      </c>
      <c r="FH41" s="18">
        <f t="shared" si="25"/>
        <v>0.97102262841053388</v>
      </c>
      <c r="FI41" s="18">
        <f t="shared" si="25"/>
        <v>1.1998666957752091</v>
      </c>
      <c r="FJ41" s="18">
        <f t="shared" si="25"/>
        <v>0.91947605206041949</v>
      </c>
    </row>
    <row r="42" spans="1:166" x14ac:dyDescent="0.2">
      <c r="B42" t="str">
        <f t="shared" si="5"/>
        <v xml:space="preserve">      Aerospace</v>
      </c>
      <c r="C42" s="19"/>
      <c r="D42" s="19">
        <f t="shared" ref="D42:AI42" si="26">100*((D11/C11)^4-1)</f>
        <v>-5.1675935199043348</v>
      </c>
      <c r="E42" s="19">
        <f t="shared" si="26"/>
        <v>-1.1816709318837271</v>
      </c>
      <c r="F42" s="19">
        <f t="shared" si="26"/>
        <v>-2.7101089474942386</v>
      </c>
      <c r="G42" s="19">
        <f t="shared" si="26"/>
        <v>3.5217535642532383</v>
      </c>
      <c r="H42" s="19">
        <f t="shared" si="26"/>
        <v>1.1936603216882835</v>
      </c>
      <c r="I42" s="19">
        <f t="shared" si="26"/>
        <v>3.9676560941395156</v>
      </c>
      <c r="J42" s="19">
        <f t="shared" si="26"/>
        <v>-4.0439619253754611</v>
      </c>
      <c r="K42" s="19">
        <f t="shared" si="26"/>
        <v>-2.0002310039551774</v>
      </c>
      <c r="L42" s="19">
        <f t="shared" si="26"/>
        <v>-5.9397709565734313</v>
      </c>
      <c r="M42" s="19">
        <f t="shared" si="26"/>
        <v>-5.5665089962885101</v>
      </c>
      <c r="N42" s="19">
        <f t="shared" si="26"/>
        <v>-7.9732491477598195</v>
      </c>
      <c r="O42" s="19">
        <f t="shared" si="26"/>
        <v>-6.9537981407486571</v>
      </c>
      <c r="P42" s="19">
        <f t="shared" si="26"/>
        <v>-11.231756010561755</v>
      </c>
      <c r="Q42" s="19">
        <f t="shared" si="26"/>
        <v>-7.5328513512238349</v>
      </c>
      <c r="R42" s="19">
        <f t="shared" si="26"/>
        <v>-20.575934664453754</v>
      </c>
      <c r="S42" s="19">
        <f t="shared" si="26"/>
        <v>-12.308799014330397</v>
      </c>
      <c r="T42" s="19">
        <f t="shared" si="26"/>
        <v>-7.8294569883896159</v>
      </c>
      <c r="U42" s="19">
        <f t="shared" si="26"/>
        <v>-2.9616599453899051</v>
      </c>
      <c r="V42" s="19">
        <f t="shared" si="26"/>
        <v>-1.0520291795243497</v>
      </c>
      <c r="W42" s="19">
        <f t="shared" si="26"/>
        <v>-3.4344361871038398</v>
      </c>
      <c r="X42" s="19">
        <f t="shared" si="26"/>
        <v>-7.2709579597155516</v>
      </c>
      <c r="Y42" s="19">
        <f t="shared" si="26"/>
        <v>-27.904272751274295</v>
      </c>
      <c r="Z42" s="19">
        <f t="shared" si="26"/>
        <v>-60.320901350372026</v>
      </c>
      <c r="AA42" s="19">
        <f t="shared" si="26"/>
        <v>143.20745597636403</v>
      </c>
      <c r="AB42" s="19">
        <f t="shared" si="26"/>
        <v>12.277599541880013</v>
      </c>
      <c r="AC42" s="19">
        <f t="shared" si="26"/>
        <v>23.884407574128865</v>
      </c>
      <c r="AD42" s="19">
        <f t="shared" si="26"/>
        <v>26.049854398809845</v>
      </c>
      <c r="AE42" s="19">
        <f t="shared" si="26"/>
        <v>24.812125391989003</v>
      </c>
      <c r="AF42" s="19">
        <f t="shared" si="26"/>
        <v>15.843544073773263</v>
      </c>
      <c r="AG42" s="19">
        <f t="shared" si="26"/>
        <v>22.616439708972823</v>
      </c>
      <c r="AH42" s="19">
        <f t="shared" si="26"/>
        <v>15.584224435521655</v>
      </c>
      <c r="AI42" s="19">
        <f t="shared" si="26"/>
        <v>-0.24714229773926677</v>
      </c>
      <c r="AJ42" s="19">
        <f t="shared" ref="AJ42:BO42" si="27">100*((AJ11/AI11)^4-1)</f>
        <v>3.6377049059547417</v>
      </c>
      <c r="AK42" s="19">
        <f t="shared" si="27"/>
        <v>-0.61189968845039022</v>
      </c>
      <c r="AL42" s="19">
        <f t="shared" si="27"/>
        <v>-7.749308150938095</v>
      </c>
      <c r="AM42" s="19">
        <f t="shared" si="27"/>
        <v>-16.756058777726857</v>
      </c>
      <c r="AN42" s="19">
        <f t="shared" si="27"/>
        <v>-18.504359111609368</v>
      </c>
      <c r="AO42" s="19">
        <f t="shared" si="27"/>
        <v>-18.217286970266745</v>
      </c>
      <c r="AP42" s="19">
        <f t="shared" si="27"/>
        <v>-14.658549209183768</v>
      </c>
      <c r="AQ42" s="19">
        <f t="shared" si="27"/>
        <v>-30.021699241260713</v>
      </c>
      <c r="AR42" s="19">
        <f t="shared" si="27"/>
        <v>15.535574485202108</v>
      </c>
      <c r="AS42" s="19">
        <f t="shared" si="27"/>
        <v>-3.6152655548790102</v>
      </c>
      <c r="AT42" s="19">
        <f t="shared" si="27"/>
        <v>-0.64179495974765466</v>
      </c>
      <c r="AU42" s="19">
        <f t="shared" si="27"/>
        <v>1.7838603600767167</v>
      </c>
      <c r="AV42" s="19">
        <f t="shared" si="27"/>
        <v>1.9385542910881792</v>
      </c>
      <c r="AW42" s="19">
        <f t="shared" si="27"/>
        <v>4.8751826509974228</v>
      </c>
      <c r="AX42" s="19">
        <f t="shared" si="27"/>
        <v>-7.5075796523613842</v>
      </c>
      <c r="AY42" s="19">
        <f t="shared" si="27"/>
        <v>-27.358568524675519</v>
      </c>
      <c r="AZ42" s="19">
        <f t="shared" si="27"/>
        <v>-13.382152449009954</v>
      </c>
      <c r="BA42" s="19">
        <f t="shared" si="27"/>
        <v>-14.649174968378498</v>
      </c>
      <c r="BB42" s="19">
        <f t="shared" si="27"/>
        <v>-10.113480871436597</v>
      </c>
      <c r="BC42" s="19">
        <f t="shared" si="27"/>
        <v>-18.937455600066755</v>
      </c>
      <c r="BD42" s="19">
        <f t="shared" si="27"/>
        <v>-12.577220400366862</v>
      </c>
      <c r="BE42" s="19">
        <f t="shared" si="27"/>
        <v>-12.415099358534199</v>
      </c>
      <c r="BF42" s="19">
        <f t="shared" si="27"/>
        <v>-9.227554216054779</v>
      </c>
      <c r="BG42" s="19">
        <f t="shared" si="27"/>
        <v>-7.9893648807973445</v>
      </c>
      <c r="BH42" s="19">
        <f t="shared" si="27"/>
        <v>-2.4780547758054161</v>
      </c>
      <c r="BI42" s="19">
        <f t="shared" si="27"/>
        <v>2.3080412135706663</v>
      </c>
      <c r="BJ42" s="19">
        <f t="shared" si="27"/>
        <v>8.2045878871692466</v>
      </c>
      <c r="BK42" s="19">
        <f t="shared" si="27"/>
        <v>9.4652232402917527</v>
      </c>
      <c r="BL42" s="19">
        <f t="shared" si="27"/>
        <v>10.887132015678747</v>
      </c>
      <c r="BM42" s="19">
        <f t="shared" si="27"/>
        <v>-16.321951342363516</v>
      </c>
      <c r="BN42" s="19">
        <f t="shared" si="27"/>
        <v>48.79060163023923</v>
      </c>
      <c r="BO42" s="19">
        <f t="shared" si="27"/>
        <v>9.366419535076087</v>
      </c>
      <c r="BP42" s="19">
        <f t="shared" ref="BP42:CU42" si="28">100*((BP11/BO11)^4-1)</f>
        <v>5.4191152328551206</v>
      </c>
      <c r="BQ42" s="19">
        <f t="shared" si="28"/>
        <v>10.276773705579778</v>
      </c>
      <c r="BR42" s="19">
        <f t="shared" si="28"/>
        <v>10.223232794712999</v>
      </c>
      <c r="BS42" s="19">
        <f t="shared" si="28"/>
        <v>8.7819365037317567</v>
      </c>
      <c r="BT42" s="19">
        <f t="shared" si="28"/>
        <v>6.4899312980708279</v>
      </c>
      <c r="BU42" s="19">
        <f t="shared" si="28"/>
        <v>11.324898686834306</v>
      </c>
      <c r="BV42" s="19">
        <f t="shared" si="28"/>
        <v>8.4090530065735756</v>
      </c>
      <c r="BW42" s="19">
        <f t="shared" si="28"/>
        <v>6.7994545974195075</v>
      </c>
      <c r="BX42" s="19">
        <f t="shared" si="28"/>
        <v>2.1926235729850418</v>
      </c>
      <c r="BY42" s="19">
        <f t="shared" si="28"/>
        <v>5.6049471164528519</v>
      </c>
      <c r="BZ42" s="19">
        <f t="shared" si="28"/>
        <v>-33.463790875245103</v>
      </c>
      <c r="CA42" s="19">
        <f t="shared" si="28"/>
        <v>46.870132386118748</v>
      </c>
      <c r="CB42" s="19">
        <f t="shared" si="28"/>
        <v>-8.0022308426803015</v>
      </c>
      <c r="CC42" s="19">
        <f t="shared" si="28"/>
        <v>-5.2858858057302616</v>
      </c>
      <c r="CD42" s="19">
        <f t="shared" si="28"/>
        <v>-3.5402160677421524</v>
      </c>
      <c r="CE42" s="19">
        <f t="shared" si="28"/>
        <v>-2.2226104084546283</v>
      </c>
      <c r="CF42" s="19">
        <f t="shared" si="28"/>
        <v>-2.7454388088626547</v>
      </c>
      <c r="CG42" s="19">
        <f t="shared" si="28"/>
        <v>0.87584325213110326</v>
      </c>
      <c r="CH42" s="19">
        <f t="shared" si="28"/>
        <v>3.8881928228436058</v>
      </c>
      <c r="CI42" s="19">
        <f t="shared" si="28"/>
        <v>6.720393510224465</v>
      </c>
      <c r="CJ42" s="19">
        <f t="shared" si="28"/>
        <v>11.316699059996704</v>
      </c>
      <c r="CK42" s="19">
        <f t="shared" si="28"/>
        <v>15.174377042725018</v>
      </c>
      <c r="CL42" s="19">
        <f t="shared" si="28"/>
        <v>10.093769492409898</v>
      </c>
      <c r="CM42" s="19">
        <f t="shared" si="28"/>
        <v>5.5641839632080803</v>
      </c>
      <c r="CN42" s="19">
        <f t="shared" si="28"/>
        <v>6.4508493207433792</v>
      </c>
      <c r="CO42" s="19">
        <f t="shared" si="28"/>
        <v>9.8771079230517422</v>
      </c>
      <c r="CP42" s="19">
        <f t="shared" si="28"/>
        <v>5.7344162821822531</v>
      </c>
      <c r="CQ42" s="19">
        <f t="shared" si="28"/>
        <v>0.87718773230476277</v>
      </c>
      <c r="CR42" s="19">
        <f t="shared" si="28"/>
        <v>-1.7334367397802808</v>
      </c>
      <c r="CS42" s="19">
        <f t="shared" si="28"/>
        <v>-2.6028972737730638</v>
      </c>
      <c r="CT42" s="19">
        <f t="shared" si="28"/>
        <v>-4.4798594332039361</v>
      </c>
      <c r="CU42" s="19">
        <f t="shared" si="28"/>
        <v>-3.6659689641925564</v>
      </c>
      <c r="CV42" s="19">
        <f t="shared" ref="CV42:EA42" si="29">100*((CV11/CU11)^4-1)</f>
        <v>-0.74835966938894272</v>
      </c>
      <c r="CW42" s="19">
        <f t="shared" si="29"/>
        <v>1.8167590229361874</v>
      </c>
      <c r="CX42" s="19">
        <f t="shared" si="29"/>
        <v>-1.63656580641518</v>
      </c>
      <c r="CY42" s="19">
        <f t="shared" si="29"/>
        <v>-1.4947420227120922</v>
      </c>
      <c r="CZ42" s="19">
        <f t="shared" si="29"/>
        <v>-0.75230059187983978</v>
      </c>
      <c r="DA42" s="19">
        <f t="shared" si="29"/>
        <v>0.30268612495152336</v>
      </c>
      <c r="DB42" s="19">
        <f t="shared" si="29"/>
        <v>-2.395100930714178</v>
      </c>
      <c r="DC42" s="19">
        <f t="shared" si="29"/>
        <v>-3.005043937805818</v>
      </c>
      <c r="DD42" s="19">
        <f t="shared" si="29"/>
        <v>-4.2194455185587953</v>
      </c>
      <c r="DE42" s="19">
        <f t="shared" si="29"/>
        <v>-7.3721001564218795</v>
      </c>
      <c r="DF42" s="19">
        <f t="shared" si="29"/>
        <v>-10.451063106448832</v>
      </c>
      <c r="DG42" s="19">
        <f t="shared" si="29"/>
        <v>-6.6405739877034575</v>
      </c>
      <c r="DH42" s="19">
        <f t="shared" si="29"/>
        <v>-8.4631941165548064</v>
      </c>
      <c r="DI42" s="19">
        <f t="shared" si="29"/>
        <v>-10.523086253303271</v>
      </c>
      <c r="DJ42" s="19">
        <f t="shared" si="29"/>
        <v>-4.266501688920199</v>
      </c>
      <c r="DK42" s="19">
        <f t="shared" si="29"/>
        <v>1.5876205808131649</v>
      </c>
      <c r="DL42" s="19">
        <f t="shared" si="29"/>
        <v>3.00266199321233</v>
      </c>
      <c r="DM42" s="19">
        <f t="shared" si="29"/>
        <v>5.8456590872793202</v>
      </c>
      <c r="DN42" s="19">
        <f t="shared" si="29"/>
        <v>9.7384044282507141</v>
      </c>
      <c r="DO42" s="19">
        <f t="shared" si="29"/>
        <v>5.4525374306070962</v>
      </c>
      <c r="DP42" s="19">
        <f t="shared" si="29"/>
        <v>5.7224817965960684</v>
      </c>
      <c r="DQ42" s="19">
        <f t="shared" si="29"/>
        <v>1.9647387012797557</v>
      </c>
      <c r="DR42" s="19">
        <f t="shared" si="29"/>
        <v>-0.48435834319034976</v>
      </c>
      <c r="DS42" s="19">
        <f t="shared" si="29"/>
        <v>0.48671579173524826</v>
      </c>
      <c r="DT42" s="19">
        <f t="shared" si="29"/>
        <v>-22.008364185705677</v>
      </c>
      <c r="DU42" s="19">
        <f t="shared" si="29"/>
        <v>-29.834202661547991</v>
      </c>
      <c r="DV42" s="19">
        <f t="shared" si="29"/>
        <v>-23.225838753307492</v>
      </c>
      <c r="DW42" s="19">
        <f t="shared" si="29"/>
        <v>-14.416494126236401</v>
      </c>
      <c r="DX42" s="19">
        <f t="shared" si="29"/>
        <v>-7.3101867427973977</v>
      </c>
      <c r="DY42" s="19">
        <f t="shared" si="29"/>
        <v>-4.3960759436634245</v>
      </c>
      <c r="DZ42" s="19">
        <f t="shared" si="29"/>
        <v>7.7505801648854344</v>
      </c>
      <c r="EA42" s="19">
        <f t="shared" si="29"/>
        <v>7.1575252655352806</v>
      </c>
      <c r="EB42" s="19">
        <f t="shared" ref="EB42:FJ42" si="30">100*((EB11/EA11)^4-1)</f>
        <v>9.012235367190268</v>
      </c>
      <c r="EC42" s="19">
        <f t="shared" si="30"/>
        <v>14.329229817657296</v>
      </c>
      <c r="ED42" s="19">
        <f t="shared" si="30"/>
        <v>9.7739838260266776</v>
      </c>
      <c r="EE42" s="19">
        <f t="shared" si="30"/>
        <v>4.094039483107359</v>
      </c>
      <c r="EF42" s="19">
        <f t="shared" si="30"/>
        <v>9.6460970942960689</v>
      </c>
      <c r="EG42" s="19">
        <f t="shared" si="30"/>
        <v>13.448850315220939</v>
      </c>
      <c r="EH42" s="19">
        <f t="shared" si="30"/>
        <v>9.6946945043139934</v>
      </c>
      <c r="EI42" s="19">
        <f t="shared" si="30"/>
        <v>5.9323329043643458</v>
      </c>
      <c r="EJ42" s="19">
        <f t="shared" si="30"/>
        <v>5.6648422861953041</v>
      </c>
      <c r="EK42" s="19">
        <f t="shared" si="30"/>
        <v>3.4643839731155701</v>
      </c>
      <c r="EL42" s="19">
        <f t="shared" si="30"/>
        <v>-42.074509743030497</v>
      </c>
      <c r="EM42" s="19">
        <f t="shared" si="30"/>
        <v>68.286371954892417</v>
      </c>
      <c r="EN42" s="19">
        <f t="shared" si="30"/>
        <v>-12.814874706384927</v>
      </c>
      <c r="EO42" s="18">
        <f t="shared" si="30"/>
        <v>-0.95391952058059282</v>
      </c>
      <c r="EP42" s="18">
        <f t="shared" si="30"/>
        <v>0.40779532920705019</v>
      </c>
      <c r="EQ42" s="18">
        <f t="shared" si="30"/>
        <v>2.7857611970103502</v>
      </c>
      <c r="ER42" s="18">
        <f t="shared" si="30"/>
        <v>4.55111293948125</v>
      </c>
      <c r="ES42" s="18">
        <f t="shared" si="30"/>
        <v>1.3777899220768219</v>
      </c>
      <c r="ET42" s="18">
        <f t="shared" si="30"/>
        <v>0.27826634278107498</v>
      </c>
      <c r="EU42" s="18">
        <f t="shared" si="30"/>
        <v>1.6384792790010927</v>
      </c>
      <c r="EV42" s="18">
        <f t="shared" si="30"/>
        <v>3.137838296560691</v>
      </c>
      <c r="EW42" s="18">
        <f t="shared" si="30"/>
        <v>1.7929545245928713</v>
      </c>
      <c r="EX42" s="18">
        <f t="shared" si="30"/>
        <v>1.6142688132068095</v>
      </c>
      <c r="EY42" s="18">
        <f t="shared" si="30"/>
        <v>1.3614843985772618</v>
      </c>
      <c r="EZ42" s="18">
        <f t="shared" si="30"/>
        <v>2.2666605920837801</v>
      </c>
      <c r="FA42" s="18">
        <f t="shared" si="30"/>
        <v>2.2989951070641945</v>
      </c>
      <c r="FB42" s="18">
        <f t="shared" si="30"/>
        <v>1.1790293740451263</v>
      </c>
      <c r="FC42" s="18">
        <f t="shared" si="30"/>
        <v>1.4489432398354429</v>
      </c>
      <c r="FD42" s="18">
        <f t="shared" si="30"/>
        <v>1.3886689681100961</v>
      </c>
      <c r="FE42" s="18">
        <f t="shared" si="30"/>
        <v>1.1425544158645717</v>
      </c>
      <c r="FF42" s="18">
        <f t="shared" si="30"/>
        <v>0.44194978161808951</v>
      </c>
      <c r="FG42" s="18">
        <f t="shared" si="30"/>
        <v>0.76335181712141598</v>
      </c>
      <c r="FH42" s="18">
        <f t="shared" si="30"/>
        <v>0.89913495495863582</v>
      </c>
      <c r="FI42" s="18">
        <f t="shared" si="30"/>
        <v>1.1126232204017095</v>
      </c>
      <c r="FJ42" s="18">
        <f t="shared" si="30"/>
        <v>1.0642132559226081</v>
      </c>
    </row>
    <row r="43" spans="1:166" x14ac:dyDescent="0.2">
      <c r="B43" t="str">
        <f t="shared" si="5"/>
        <v xml:space="preserve"> Services providing</v>
      </c>
      <c r="C43" s="19"/>
      <c r="D43" s="19">
        <f t="shared" ref="D43:AI43" si="31">100*((D12/C12)^4-1)</f>
        <v>4.558998457000607</v>
      </c>
      <c r="E43" s="19">
        <f t="shared" si="31"/>
        <v>5.1232973765785728</v>
      </c>
      <c r="F43" s="19">
        <f t="shared" si="31"/>
        <v>-0.94842246742413705</v>
      </c>
      <c r="G43" s="19">
        <f t="shared" si="31"/>
        <v>-0.30178468379317147</v>
      </c>
      <c r="H43" s="19">
        <f t="shared" si="31"/>
        <v>2.3436819372192108</v>
      </c>
      <c r="I43" s="19">
        <f t="shared" si="31"/>
        <v>2.0084656035510351</v>
      </c>
      <c r="J43" s="19">
        <f t="shared" si="31"/>
        <v>0.42574099690710909</v>
      </c>
      <c r="K43" s="19">
        <f t="shared" si="31"/>
        <v>4.2330690707095719</v>
      </c>
      <c r="L43" s="19">
        <f t="shared" si="31"/>
        <v>0.84311958105187657</v>
      </c>
      <c r="M43" s="19">
        <f t="shared" si="31"/>
        <v>0.65392332171534395</v>
      </c>
      <c r="N43" s="19">
        <f t="shared" si="31"/>
        <v>3.0581836346771141</v>
      </c>
      <c r="O43" s="19">
        <f t="shared" si="31"/>
        <v>3.4921695255204943</v>
      </c>
      <c r="P43" s="19">
        <f t="shared" si="31"/>
        <v>3.7283045640524648</v>
      </c>
      <c r="Q43" s="19">
        <f t="shared" si="31"/>
        <v>7.0429485479083453</v>
      </c>
      <c r="R43" s="19">
        <f t="shared" si="31"/>
        <v>-3.5055341255516237</v>
      </c>
      <c r="S43" s="19">
        <f t="shared" si="31"/>
        <v>4.1421661829245338</v>
      </c>
      <c r="T43" s="19">
        <f t="shared" si="31"/>
        <v>2.9417530123256874</v>
      </c>
      <c r="U43" s="19">
        <f t="shared" si="31"/>
        <v>2.5442791448623714</v>
      </c>
      <c r="V43" s="19">
        <f t="shared" si="31"/>
        <v>4.6486627674622749</v>
      </c>
      <c r="W43" s="19">
        <f t="shared" si="31"/>
        <v>2.7208336537796196</v>
      </c>
      <c r="X43" s="19">
        <f t="shared" si="31"/>
        <v>1.3008899326854229</v>
      </c>
      <c r="Y43" s="19">
        <f t="shared" si="31"/>
        <v>3.5004786276351174</v>
      </c>
      <c r="Z43" s="19">
        <f t="shared" si="31"/>
        <v>3.7182565486658214</v>
      </c>
      <c r="AA43" s="19">
        <f t="shared" si="31"/>
        <v>4.5988521998715504</v>
      </c>
      <c r="AB43" s="19">
        <f t="shared" si="31"/>
        <v>2.1764662773865018</v>
      </c>
      <c r="AC43" s="19">
        <f t="shared" si="31"/>
        <v>3.978637623149095</v>
      </c>
      <c r="AD43" s="19">
        <f t="shared" si="31"/>
        <v>5.1023660393449743</v>
      </c>
      <c r="AE43" s="19">
        <f t="shared" si="31"/>
        <v>2.488940093819747</v>
      </c>
      <c r="AF43" s="19">
        <f t="shared" si="31"/>
        <v>7.8142698543786748</v>
      </c>
      <c r="AG43" s="19">
        <f t="shared" si="31"/>
        <v>3.0068573384283814</v>
      </c>
      <c r="AH43" s="19">
        <f t="shared" si="31"/>
        <v>4.5624685987912139</v>
      </c>
      <c r="AI43" s="19">
        <f t="shared" si="31"/>
        <v>4.0291286042719365</v>
      </c>
      <c r="AJ43" s="19">
        <f t="shared" ref="AJ43:BO43" si="32">100*((AJ12/AI12)^4-1)</f>
        <v>5.7326301242479838</v>
      </c>
      <c r="AK43" s="19">
        <f t="shared" si="32"/>
        <v>3.8677674016558639</v>
      </c>
      <c r="AL43" s="19">
        <f t="shared" si="32"/>
        <v>4.4257105224823512</v>
      </c>
      <c r="AM43" s="19">
        <f t="shared" si="32"/>
        <v>3.8016685600194666</v>
      </c>
      <c r="AN43" s="19">
        <f t="shared" si="32"/>
        <v>3.1351637206227689</v>
      </c>
      <c r="AO43" s="19">
        <f t="shared" si="32"/>
        <v>5.5291849037492513</v>
      </c>
      <c r="AP43" s="19">
        <f t="shared" si="32"/>
        <v>4.4053065924000823</v>
      </c>
      <c r="AQ43" s="19">
        <f t="shared" si="32"/>
        <v>4.050215865354434</v>
      </c>
      <c r="AR43" s="19">
        <f t="shared" si="32"/>
        <v>2.2236237008594228</v>
      </c>
      <c r="AS43" s="19">
        <f t="shared" si="32"/>
        <v>2.7369304125396399</v>
      </c>
      <c r="AT43" s="19">
        <f t="shared" si="32"/>
        <v>2.8610415035337455</v>
      </c>
      <c r="AU43" s="19">
        <f t="shared" si="32"/>
        <v>-2.0545982951899022</v>
      </c>
      <c r="AV43" s="19">
        <f t="shared" si="32"/>
        <v>-1.9506823424423447</v>
      </c>
      <c r="AW43" s="19">
        <f t="shared" si="32"/>
        <v>-4.0502195186779666</v>
      </c>
      <c r="AX43" s="19">
        <f t="shared" si="32"/>
        <v>-4.7080490276009694</v>
      </c>
      <c r="AY43" s="19">
        <f t="shared" si="32"/>
        <v>-2.8138937816104659</v>
      </c>
      <c r="AZ43" s="19">
        <f t="shared" si="32"/>
        <v>-0.81590598908453105</v>
      </c>
      <c r="BA43" s="19">
        <f t="shared" si="32"/>
        <v>2.8644062639912926</v>
      </c>
      <c r="BB43" s="19">
        <f t="shared" si="32"/>
        <v>0.28771785051535659</v>
      </c>
      <c r="BC43" s="19">
        <f t="shared" si="32"/>
        <v>0.51556328025308407</v>
      </c>
      <c r="BD43" s="19">
        <f t="shared" si="32"/>
        <v>-0.4414675063178386</v>
      </c>
      <c r="BE43" s="19">
        <f t="shared" si="32"/>
        <v>0.59957262337326789</v>
      </c>
      <c r="BF43" s="19">
        <f t="shared" si="32"/>
        <v>1.6225874250393568</v>
      </c>
      <c r="BG43" s="19">
        <f t="shared" si="32"/>
        <v>-3.5691447081631633E-2</v>
      </c>
      <c r="BH43" s="19">
        <f t="shared" si="32"/>
        <v>2.0625295820089207</v>
      </c>
      <c r="BI43" s="19">
        <f t="shared" si="32"/>
        <v>1.0578616861636414</v>
      </c>
      <c r="BJ43" s="19">
        <f t="shared" si="32"/>
        <v>2.1664591117510623</v>
      </c>
      <c r="BK43" s="19">
        <f t="shared" si="32"/>
        <v>1.1915339558532079</v>
      </c>
      <c r="BL43" s="19">
        <f t="shared" si="32"/>
        <v>2.7087438575477352</v>
      </c>
      <c r="BM43" s="19">
        <f t="shared" si="32"/>
        <v>3.0826715646709246</v>
      </c>
      <c r="BN43" s="19">
        <f t="shared" si="32"/>
        <v>2.3641775412024169</v>
      </c>
      <c r="BO43" s="19">
        <f t="shared" si="32"/>
        <v>1.9421398481442864</v>
      </c>
      <c r="BP43" s="19">
        <f t="shared" ref="BP43:CU43" si="33">100*((BP12/BO12)^4-1)</f>
        <v>2.3156723423756187</v>
      </c>
      <c r="BQ43" s="19">
        <f t="shared" si="33"/>
        <v>2.5567340351427381</v>
      </c>
      <c r="BR43" s="19">
        <f t="shared" si="33"/>
        <v>1.8522498450035396</v>
      </c>
      <c r="BS43" s="19">
        <f t="shared" si="33"/>
        <v>3.5973997454193274</v>
      </c>
      <c r="BT43" s="19">
        <f t="shared" si="33"/>
        <v>2.0307053245943063</v>
      </c>
      <c r="BU43" s="19">
        <f t="shared" si="33"/>
        <v>2.3920917316229584</v>
      </c>
      <c r="BV43" s="19">
        <f t="shared" si="33"/>
        <v>2.5685694948920146</v>
      </c>
      <c r="BW43" s="19">
        <f t="shared" si="33"/>
        <v>3.0997735971150853</v>
      </c>
      <c r="BX43" s="19">
        <f t="shared" si="33"/>
        <v>0.32622852432826477</v>
      </c>
      <c r="BY43" s="19">
        <f t="shared" si="33"/>
        <v>1.8906839025059297</v>
      </c>
      <c r="BZ43" s="19">
        <f t="shared" si="33"/>
        <v>-3.790228070378121</v>
      </c>
      <c r="CA43" s="19">
        <f t="shared" si="33"/>
        <v>-5.3426539545082257</v>
      </c>
      <c r="CB43" s="19">
        <f t="shared" si="33"/>
        <v>-6.5971288728968513</v>
      </c>
      <c r="CC43" s="19">
        <f t="shared" si="33"/>
        <v>-2.4073796321203988</v>
      </c>
      <c r="CD43" s="19">
        <f t="shared" si="33"/>
        <v>-1.4294127002657309</v>
      </c>
      <c r="CE43" s="19">
        <f t="shared" si="33"/>
        <v>-1.0745445264243036</v>
      </c>
      <c r="CF43" s="19">
        <f t="shared" si="33"/>
        <v>2.5056977359121602</v>
      </c>
      <c r="CG43" s="19">
        <f t="shared" si="33"/>
        <v>1.0680813188740146</v>
      </c>
      <c r="CH43" s="19">
        <f t="shared" si="33"/>
        <v>2.4259615133387147</v>
      </c>
      <c r="CI43" s="19">
        <f t="shared" si="33"/>
        <v>1.3305336725860872</v>
      </c>
      <c r="CJ43" s="19">
        <f t="shared" si="33"/>
        <v>2.0395146391478214</v>
      </c>
      <c r="CK43" s="19">
        <f t="shared" si="33"/>
        <v>1.4655663667604069</v>
      </c>
      <c r="CL43" s="19">
        <f t="shared" si="33"/>
        <v>1.785620374846264</v>
      </c>
      <c r="CM43" s="19">
        <f t="shared" si="33"/>
        <v>2.3043543527692556</v>
      </c>
      <c r="CN43" s="19">
        <f t="shared" si="33"/>
        <v>3.0523265488576534</v>
      </c>
      <c r="CO43" s="19">
        <f t="shared" si="33"/>
        <v>1.0497736711358341</v>
      </c>
      <c r="CP43" s="19">
        <f t="shared" si="33"/>
        <v>3.4997533618509769</v>
      </c>
      <c r="CQ43" s="19">
        <f t="shared" si="33"/>
        <v>2.5882295027710889</v>
      </c>
      <c r="CR43" s="19">
        <f t="shared" si="33"/>
        <v>2.517061053730929</v>
      </c>
      <c r="CS43" s="19">
        <f t="shared" si="33"/>
        <v>2.5229934744342986</v>
      </c>
      <c r="CT43" s="19">
        <f t="shared" si="33"/>
        <v>4.055718263919128</v>
      </c>
      <c r="CU43" s="19">
        <f t="shared" si="33"/>
        <v>2.9840803118387438</v>
      </c>
      <c r="CV43" s="19">
        <f t="shared" ref="CV43:EA43" si="34">100*((CV12/CU12)^4-1)</f>
        <v>1.011528160189612</v>
      </c>
      <c r="CW43" s="19">
        <f t="shared" si="34"/>
        <v>4.2634065349252293</v>
      </c>
      <c r="CX43" s="19">
        <f t="shared" si="34"/>
        <v>2.2857106933305893</v>
      </c>
      <c r="CY43" s="19">
        <f t="shared" si="34"/>
        <v>2.7402024995586416</v>
      </c>
      <c r="CZ43" s="19">
        <f t="shared" si="34"/>
        <v>3.4780715647873661</v>
      </c>
      <c r="DA43" s="19">
        <f t="shared" si="34"/>
        <v>4.150343177084781</v>
      </c>
      <c r="DB43" s="19">
        <f t="shared" si="34"/>
        <v>3.2090417557016693</v>
      </c>
      <c r="DC43" s="19">
        <f t="shared" si="34"/>
        <v>3.4563989490148384</v>
      </c>
      <c r="DD43" s="19">
        <f t="shared" si="34"/>
        <v>4.2516659557546577</v>
      </c>
      <c r="DE43" s="19">
        <f t="shared" si="34"/>
        <v>3.2420943130163415</v>
      </c>
      <c r="DF43" s="19">
        <f t="shared" si="34"/>
        <v>2.9802702197407438</v>
      </c>
      <c r="DG43" s="19">
        <f t="shared" si="34"/>
        <v>2.9484896910688008</v>
      </c>
      <c r="DH43" s="19">
        <f t="shared" si="34"/>
        <v>3.9069461042158693</v>
      </c>
      <c r="DI43" s="19">
        <f t="shared" si="34"/>
        <v>2.4303503371435609</v>
      </c>
      <c r="DJ43" s="19">
        <f t="shared" si="34"/>
        <v>2.4441280578603841</v>
      </c>
      <c r="DK43" s="19">
        <f t="shared" si="34"/>
        <v>2.797459405027336</v>
      </c>
      <c r="DL43" s="19">
        <f t="shared" si="34"/>
        <v>1.2843596721668682</v>
      </c>
      <c r="DM43" s="19">
        <f t="shared" si="34"/>
        <v>1.7066232403492476</v>
      </c>
      <c r="DN43" s="19">
        <f t="shared" si="34"/>
        <v>2.4966840400679535</v>
      </c>
      <c r="DO43" s="19">
        <f t="shared" si="34"/>
        <v>1.4593971399868177</v>
      </c>
      <c r="DP43" s="19">
        <f t="shared" si="34"/>
        <v>3.0718471561584249</v>
      </c>
      <c r="DQ43" s="19">
        <f t="shared" si="34"/>
        <v>3.895148541793847</v>
      </c>
      <c r="DR43" s="19">
        <f t="shared" si="34"/>
        <v>1.9331327414006338</v>
      </c>
      <c r="DS43" s="19">
        <f t="shared" si="34"/>
        <v>1.0386640978847783</v>
      </c>
      <c r="DT43" s="19">
        <f t="shared" si="34"/>
        <v>-39.075106151357772</v>
      </c>
      <c r="DU43" s="19">
        <f t="shared" si="34"/>
        <v>15.88204515024707</v>
      </c>
      <c r="DV43" s="19">
        <f t="shared" si="34"/>
        <v>4.9186111914831576</v>
      </c>
      <c r="DW43" s="19">
        <f t="shared" si="34"/>
        <v>-4.4408920985006262E-14</v>
      </c>
      <c r="DX43" s="19">
        <f t="shared" si="34"/>
        <v>6.7333226426230297</v>
      </c>
      <c r="DY43" s="19">
        <f t="shared" si="34"/>
        <v>10.410755848189691</v>
      </c>
      <c r="DZ43" s="19">
        <f t="shared" si="34"/>
        <v>8.4302316677488101</v>
      </c>
      <c r="EA43" s="19">
        <f t="shared" si="34"/>
        <v>1.7551928843689169</v>
      </c>
      <c r="EB43" s="19">
        <f t="shared" ref="EB43:FJ43" si="35">100*((EB12/EA12)^4-1)</f>
        <v>3.2166485798945432</v>
      </c>
      <c r="EC43" s="19">
        <f t="shared" si="35"/>
        <v>4.883467873901437</v>
      </c>
      <c r="ED43" s="19">
        <f t="shared" si="35"/>
        <v>-0.96536772658969427</v>
      </c>
      <c r="EE43" s="19">
        <f t="shared" si="35"/>
        <v>0.75461430125356443</v>
      </c>
      <c r="EF43" s="19">
        <f t="shared" si="35"/>
        <v>0.65661817044140314</v>
      </c>
      <c r="EG43" s="19">
        <f t="shared" si="35"/>
        <v>-1.0681507819224056</v>
      </c>
      <c r="EH43" s="19">
        <f t="shared" si="35"/>
        <v>0.3589285430168232</v>
      </c>
      <c r="EI43" s="19">
        <f t="shared" si="35"/>
        <v>2.6908382891354332</v>
      </c>
      <c r="EJ43" s="19">
        <f t="shared" si="35"/>
        <v>1.7906808905198357</v>
      </c>
      <c r="EK43" s="19">
        <f t="shared" si="35"/>
        <v>1.43299965670034</v>
      </c>
      <c r="EL43" s="19">
        <f t="shared" si="35"/>
        <v>-2.0160385257486646</v>
      </c>
      <c r="EM43" s="19">
        <f t="shared" si="35"/>
        <v>-1.8301433843329273</v>
      </c>
      <c r="EN43" s="19">
        <f t="shared" si="35"/>
        <v>-0.97857002528560777</v>
      </c>
      <c r="EO43" s="18">
        <f t="shared" si="35"/>
        <v>0.24794842410376106</v>
      </c>
      <c r="EP43" s="18">
        <f t="shared" si="35"/>
        <v>0.67044387340069456</v>
      </c>
      <c r="EQ43" s="18">
        <f t="shared" si="35"/>
        <v>0.23989091023068898</v>
      </c>
      <c r="ER43" s="18">
        <f t="shared" si="35"/>
        <v>1.4549675535997064</v>
      </c>
      <c r="ES43" s="18">
        <f t="shared" si="35"/>
        <v>0.89507373385342426</v>
      </c>
      <c r="ET43" s="18">
        <f t="shared" si="35"/>
        <v>1.0222631679249972</v>
      </c>
      <c r="EU43" s="18">
        <f t="shared" si="35"/>
        <v>0.67033667524694085</v>
      </c>
      <c r="EV43" s="18">
        <f t="shared" si="35"/>
        <v>0.72498298101899561</v>
      </c>
      <c r="EW43" s="18">
        <f t="shared" si="35"/>
        <v>0.5590684558983261</v>
      </c>
      <c r="EX43" s="18">
        <f t="shared" si="35"/>
        <v>0.60039589392912873</v>
      </c>
      <c r="EY43" s="18">
        <f t="shared" si="35"/>
        <v>0.76238160595261117</v>
      </c>
      <c r="EZ43" s="18">
        <f t="shared" si="35"/>
        <v>0.67691394055118259</v>
      </c>
      <c r="FA43" s="18">
        <f t="shared" si="35"/>
        <v>1.004365386269912</v>
      </c>
      <c r="FB43" s="18">
        <f t="shared" si="35"/>
        <v>1.1009029487131672</v>
      </c>
      <c r="FC43" s="18">
        <f t="shared" si="35"/>
        <v>1.2542816185531658</v>
      </c>
      <c r="FD43" s="18">
        <f t="shared" si="35"/>
        <v>1.171231629806746</v>
      </c>
      <c r="FE43" s="18">
        <f t="shared" si="35"/>
        <v>1.2612683021486548</v>
      </c>
      <c r="FF43" s="18">
        <f t="shared" si="35"/>
        <v>1.3026349463012066</v>
      </c>
      <c r="FG43" s="18">
        <f t="shared" si="35"/>
        <v>1.4256609300873802</v>
      </c>
      <c r="FH43" s="18">
        <f t="shared" si="35"/>
        <v>1.3922409020569182</v>
      </c>
      <c r="FI43" s="18">
        <f t="shared" si="35"/>
        <v>1.3904393063787879</v>
      </c>
      <c r="FJ43" s="18">
        <f t="shared" si="35"/>
        <v>1.1151311255843899</v>
      </c>
    </row>
    <row r="44" spans="1:166" x14ac:dyDescent="0.2">
      <c r="B44" t="str">
        <f t="shared" si="5"/>
        <v xml:space="preserve">   Wholesale and retail trade</v>
      </c>
      <c r="C44" s="19"/>
      <c r="D44" s="19">
        <f t="shared" ref="D44:AI44" si="36">100*((D13/C13)^4-1)</f>
        <v>0.15105737490423987</v>
      </c>
      <c r="E44" s="19">
        <f t="shared" si="36"/>
        <v>1.1366751497267069</v>
      </c>
      <c r="F44" s="19">
        <f t="shared" si="36"/>
        <v>4.7474122008703601</v>
      </c>
      <c r="G44" s="19">
        <f t="shared" si="36"/>
        <v>-7.6539306318425755</v>
      </c>
      <c r="H44" s="19">
        <f t="shared" si="36"/>
        <v>-0.22742338947400187</v>
      </c>
      <c r="I44" s="19">
        <f t="shared" si="36"/>
        <v>-1.4346157459950826</v>
      </c>
      <c r="J44" s="19">
        <f t="shared" si="36"/>
        <v>-1.0624075801284216</v>
      </c>
      <c r="K44" s="19">
        <f t="shared" si="36"/>
        <v>4.1107839144158831</v>
      </c>
      <c r="L44" s="19">
        <f t="shared" si="36"/>
        <v>-7.560721711166174E-2</v>
      </c>
      <c r="M44" s="19">
        <f t="shared" si="36"/>
        <v>-1.8777057424423371</v>
      </c>
      <c r="N44" s="19">
        <f t="shared" si="36"/>
        <v>0.91515133204174148</v>
      </c>
      <c r="O44" s="19">
        <f t="shared" si="36"/>
        <v>1.6787119165572406</v>
      </c>
      <c r="P44" s="19">
        <f t="shared" si="36"/>
        <v>0.68136405546812551</v>
      </c>
      <c r="Q44" s="19">
        <f t="shared" si="36"/>
        <v>8.5539522951137528</v>
      </c>
      <c r="R44" s="19">
        <f t="shared" si="36"/>
        <v>-6.6235057801287915</v>
      </c>
      <c r="S44" s="19">
        <f t="shared" si="36"/>
        <v>1.5111179355492554</v>
      </c>
      <c r="T44" s="19">
        <f t="shared" si="36"/>
        <v>1.6569031832338377</v>
      </c>
      <c r="U44" s="19">
        <f t="shared" si="36"/>
        <v>4.3941229755891431</v>
      </c>
      <c r="V44" s="19">
        <f t="shared" si="36"/>
        <v>1.1851722558207323</v>
      </c>
      <c r="W44" s="19">
        <f t="shared" si="36"/>
        <v>3.4254964650679121</v>
      </c>
      <c r="X44" s="19">
        <f t="shared" si="36"/>
        <v>1.7614255652071531</v>
      </c>
      <c r="Y44" s="19">
        <f t="shared" si="36"/>
        <v>4.5023937126338565</v>
      </c>
      <c r="Z44" s="19">
        <f t="shared" si="36"/>
        <v>3.3439510918893411</v>
      </c>
      <c r="AA44" s="19">
        <f t="shared" si="36"/>
        <v>7.313676393604096</v>
      </c>
      <c r="AB44" s="19">
        <f t="shared" si="36"/>
        <v>2.4714167317433144</v>
      </c>
      <c r="AC44" s="19">
        <f t="shared" si="36"/>
        <v>2.102609047635795</v>
      </c>
      <c r="AD44" s="19">
        <f t="shared" si="36"/>
        <v>2.7960566557232447</v>
      </c>
      <c r="AE44" s="19">
        <f t="shared" si="36"/>
        <v>-0.89017678063180172</v>
      </c>
      <c r="AF44" s="19">
        <f t="shared" si="36"/>
        <v>10.142339041917436</v>
      </c>
      <c r="AG44" s="19">
        <f t="shared" si="36"/>
        <v>3.2655938045204502</v>
      </c>
      <c r="AH44" s="19">
        <f t="shared" si="36"/>
        <v>6.2769176940741467</v>
      </c>
      <c r="AI44" s="19">
        <f t="shared" si="36"/>
        <v>0.1314060269626216</v>
      </c>
      <c r="AJ44" s="19">
        <f t="shared" ref="AJ44:BO44" si="37">100*((AJ13/AI13)^4-1)</f>
        <v>4.4037513988652188</v>
      </c>
      <c r="AK44" s="19">
        <f t="shared" si="37"/>
        <v>3.3535942470762636</v>
      </c>
      <c r="AL44" s="19">
        <f t="shared" si="37"/>
        <v>6.8690403344652706</v>
      </c>
      <c r="AM44" s="19">
        <f t="shared" si="37"/>
        <v>3.4651063982281682</v>
      </c>
      <c r="AN44" s="19">
        <f t="shared" si="37"/>
        <v>1.5160816340227479</v>
      </c>
      <c r="AO44" s="19">
        <f t="shared" si="37"/>
        <v>5.4913158308678822</v>
      </c>
      <c r="AP44" s="19">
        <f t="shared" si="37"/>
        <v>4.7121066734735484</v>
      </c>
      <c r="AQ44" s="19">
        <f t="shared" si="37"/>
        <v>3.7758001143486819</v>
      </c>
      <c r="AR44" s="19">
        <f t="shared" si="37"/>
        <v>1.4593860473363307</v>
      </c>
      <c r="AS44" s="19">
        <f t="shared" si="37"/>
        <v>-0.30095532053959761</v>
      </c>
      <c r="AT44" s="19">
        <f t="shared" si="37"/>
        <v>2.4340891949630628</v>
      </c>
      <c r="AU44" s="19">
        <f t="shared" si="37"/>
        <v>-2.2584528029545803</v>
      </c>
      <c r="AV44" s="19">
        <f t="shared" si="37"/>
        <v>-4.5036407142396095</v>
      </c>
      <c r="AW44" s="19">
        <f t="shared" si="37"/>
        <v>-7.1774776346591356</v>
      </c>
      <c r="AX44" s="19">
        <f t="shared" si="37"/>
        <v>-10.151245381809016</v>
      </c>
      <c r="AY44" s="19">
        <f t="shared" si="37"/>
        <v>-8.3408326808092283</v>
      </c>
      <c r="AZ44" s="19">
        <f t="shared" si="37"/>
        <v>-6.3022063170729776</v>
      </c>
      <c r="BA44" s="19">
        <f t="shared" si="37"/>
        <v>13.202785294896756</v>
      </c>
      <c r="BB44" s="19">
        <f t="shared" si="37"/>
        <v>-2.6090392607971191</v>
      </c>
      <c r="BC44" s="19">
        <f t="shared" si="37"/>
        <v>0.38872646132395161</v>
      </c>
      <c r="BD44" s="19">
        <f t="shared" si="37"/>
        <v>-2.4968756376043233</v>
      </c>
      <c r="BE44" s="19">
        <f t="shared" si="37"/>
        <v>1.0447185294409023</v>
      </c>
      <c r="BF44" s="19">
        <f t="shared" si="37"/>
        <v>-0.12968064432243853</v>
      </c>
      <c r="BG44" s="19">
        <f t="shared" si="37"/>
        <v>-6.4877136784047273E-2</v>
      </c>
      <c r="BH44" s="19">
        <f t="shared" si="37"/>
        <v>2.2250457699088733</v>
      </c>
      <c r="BI44" s="19">
        <f t="shared" si="37"/>
        <v>-0.51537982644914715</v>
      </c>
      <c r="BJ44" s="19">
        <f t="shared" si="37"/>
        <v>-6.4615133987400153E-2</v>
      </c>
      <c r="BK44" s="19">
        <f t="shared" si="37"/>
        <v>2.0846205059453338</v>
      </c>
      <c r="BL44" s="19">
        <f t="shared" si="37"/>
        <v>2.9254471812669047</v>
      </c>
      <c r="BM44" s="19">
        <f t="shared" si="37"/>
        <v>2.8389913248216381</v>
      </c>
      <c r="BN44" s="19">
        <f t="shared" si="37"/>
        <v>1.9799798694488668</v>
      </c>
      <c r="BO44" s="19">
        <f t="shared" si="37"/>
        <v>1.0768768267233053</v>
      </c>
      <c r="BP44" s="19">
        <f t="shared" ref="BP44:CU44" si="38">100*((BP13/BO13)^4-1)</f>
        <v>0.44118738698148974</v>
      </c>
      <c r="BQ44" s="19">
        <f t="shared" si="38"/>
        <v>0.63001852812474279</v>
      </c>
      <c r="BR44" s="19">
        <f t="shared" si="38"/>
        <v>-0.68851946606293124</v>
      </c>
      <c r="BS44" s="19">
        <f t="shared" si="38"/>
        <v>5.0594659914296791</v>
      </c>
      <c r="BT44" s="19">
        <f t="shared" si="38"/>
        <v>1.2476455573076084</v>
      </c>
      <c r="BU44" s="19">
        <f t="shared" si="38"/>
        <v>1.8699821102308167</v>
      </c>
      <c r="BV44" s="19">
        <f t="shared" si="38"/>
        <v>1.7363935577801026</v>
      </c>
      <c r="BW44" s="19">
        <f t="shared" si="38"/>
        <v>4.5543051318422068</v>
      </c>
      <c r="BX44" s="19">
        <f t="shared" si="38"/>
        <v>-3.1769653398046938</v>
      </c>
      <c r="BY44" s="19">
        <f t="shared" si="38"/>
        <v>-6.1148052940729336E-2</v>
      </c>
      <c r="BZ44" s="19">
        <f t="shared" si="38"/>
        <v>-7.7758496416756584</v>
      </c>
      <c r="CA44" s="19">
        <f t="shared" si="38"/>
        <v>-10.196870922122903</v>
      </c>
      <c r="CB44" s="19">
        <f t="shared" si="38"/>
        <v>-9.0981093076415327</v>
      </c>
      <c r="CC44" s="19">
        <f t="shared" si="38"/>
        <v>-2.9225916964410015</v>
      </c>
      <c r="CD44" s="19">
        <f t="shared" si="38"/>
        <v>-4.7428710753204983</v>
      </c>
      <c r="CE44" s="19">
        <f t="shared" si="38"/>
        <v>-5.2507664819530842</v>
      </c>
      <c r="CF44" s="19">
        <f t="shared" si="38"/>
        <v>1.7077575063223938</v>
      </c>
      <c r="CG44" s="19">
        <f t="shared" si="38"/>
        <v>-0.60692735535565756</v>
      </c>
      <c r="CH44" s="19">
        <f t="shared" si="38"/>
        <v>2.3904008176049762</v>
      </c>
      <c r="CI44" s="19">
        <f t="shared" si="38"/>
        <v>1.2168188636818567</v>
      </c>
      <c r="CJ44" s="19">
        <f t="shared" si="38"/>
        <v>2.1642774080091742</v>
      </c>
      <c r="CK44" s="19">
        <f t="shared" si="38"/>
        <v>0.26720091996270678</v>
      </c>
      <c r="CL44" s="19">
        <f t="shared" si="38"/>
        <v>-0.39953337789268017</v>
      </c>
      <c r="CM44" s="19">
        <f t="shared" si="38"/>
        <v>2.2212026555459952</v>
      </c>
      <c r="CN44" s="19">
        <f t="shared" si="38"/>
        <v>3.7699980715299342</v>
      </c>
      <c r="CO44" s="19">
        <f t="shared" si="38"/>
        <v>2.3222056779851785</v>
      </c>
      <c r="CP44" s="19">
        <f t="shared" si="38"/>
        <v>1.3805367380073763</v>
      </c>
      <c r="CQ44" s="19">
        <f t="shared" si="38"/>
        <v>3.7002556154710486</v>
      </c>
      <c r="CR44" s="19">
        <f t="shared" si="38"/>
        <v>2.6745650390605613</v>
      </c>
      <c r="CS44" s="19">
        <f t="shared" si="38"/>
        <v>2.9188063121358132</v>
      </c>
      <c r="CT44" s="19">
        <f t="shared" si="38"/>
        <v>3.680896100235409</v>
      </c>
      <c r="CU44" s="19">
        <f t="shared" si="38"/>
        <v>1.6515452109846063</v>
      </c>
      <c r="CV44" s="19">
        <f t="shared" ref="CV44:EA44" si="39">100*((CV13/CU13)^4-1)</f>
        <v>-0.37670653495599504</v>
      </c>
      <c r="CW44" s="19">
        <f t="shared" si="39"/>
        <v>3.5064832986957395</v>
      </c>
      <c r="CX44" s="19">
        <f t="shared" si="39"/>
        <v>0.93918116089775072</v>
      </c>
      <c r="CY44" s="19">
        <f t="shared" si="39"/>
        <v>3.340137465611881</v>
      </c>
      <c r="CZ44" s="19">
        <f t="shared" si="39"/>
        <v>2.1156704080834032</v>
      </c>
      <c r="DA44" s="19">
        <f t="shared" si="39"/>
        <v>2.5419177704347318</v>
      </c>
      <c r="DB44" s="19">
        <f t="shared" si="39"/>
        <v>-0.5481524972983931</v>
      </c>
      <c r="DC44" s="19">
        <f t="shared" si="39"/>
        <v>0.55117377008357948</v>
      </c>
      <c r="DD44" s="19">
        <f t="shared" si="39"/>
        <v>2.4015557546244182</v>
      </c>
      <c r="DE44" s="19">
        <f t="shared" si="39"/>
        <v>0.24290257528067905</v>
      </c>
      <c r="DF44" s="19">
        <f t="shared" si="39"/>
        <v>0.97367303018454088</v>
      </c>
      <c r="DG44" s="19">
        <f t="shared" si="39"/>
        <v>1.8883206869039881</v>
      </c>
      <c r="DH44" s="19">
        <f t="shared" si="39"/>
        <v>1.0880963824171586</v>
      </c>
      <c r="DI44" s="19">
        <f t="shared" si="39"/>
        <v>0.60177353953903001</v>
      </c>
      <c r="DJ44" s="19">
        <f t="shared" si="39"/>
        <v>-0.6578433243350168</v>
      </c>
      <c r="DK44" s="19">
        <f t="shared" si="39"/>
        <v>2.1184102735028576</v>
      </c>
      <c r="DL44" s="19">
        <f t="shared" si="39"/>
        <v>-2.1920222545484092</v>
      </c>
      <c r="DM44" s="19">
        <f t="shared" si="39"/>
        <v>6.0082611899692218E-2</v>
      </c>
      <c r="DN44" s="19">
        <f t="shared" si="39"/>
        <v>-2.0855894563911237</v>
      </c>
      <c r="DO44" s="19">
        <f t="shared" si="39"/>
        <v>3.9826642204974894</v>
      </c>
      <c r="DP44" s="19">
        <f t="shared" si="39"/>
        <v>-4.5250103985573613</v>
      </c>
      <c r="DQ44" s="19">
        <f t="shared" si="39"/>
        <v>-2.5756790519008588</v>
      </c>
      <c r="DR44" s="19">
        <f t="shared" si="39"/>
        <v>-0.84963864096536668</v>
      </c>
      <c r="DS44" s="19">
        <f t="shared" si="39"/>
        <v>-0.30471525054960313</v>
      </c>
      <c r="DT44" s="19">
        <f t="shared" si="39"/>
        <v>-38.598067870426945</v>
      </c>
      <c r="DU44" s="19">
        <f t="shared" si="39"/>
        <v>28.818779729692068</v>
      </c>
      <c r="DV44" s="19">
        <f t="shared" si="39"/>
        <v>7.9302436189750303</v>
      </c>
      <c r="DW44" s="19">
        <f t="shared" si="39"/>
        <v>4.981666688107711</v>
      </c>
      <c r="DX44" s="19">
        <f t="shared" si="39"/>
        <v>7.0838034259056659</v>
      </c>
      <c r="DY44" s="19">
        <f t="shared" si="39"/>
        <v>2.4277161746608877</v>
      </c>
      <c r="DZ44" s="19">
        <f t="shared" si="39"/>
        <v>3.227049574958385</v>
      </c>
      <c r="EA44" s="19">
        <f t="shared" si="39"/>
        <v>-12.946663239741884</v>
      </c>
      <c r="EB44" s="19">
        <f t="shared" ref="EB44:FJ44" si="40">100*((EB13/EA13)^4-1)</f>
        <v>0.5680459093360346</v>
      </c>
      <c r="EC44" s="19">
        <f t="shared" si="40"/>
        <v>1.200334038057993</v>
      </c>
      <c r="ED44" s="19">
        <f t="shared" si="40"/>
        <v>-2.9760736783555841</v>
      </c>
      <c r="EE44" s="19">
        <f t="shared" si="40"/>
        <v>6.1386674328766988</v>
      </c>
      <c r="EF44" s="19">
        <f t="shared" si="40"/>
        <v>-0.93044261910610881</v>
      </c>
      <c r="EG44" s="19">
        <f t="shared" si="40"/>
        <v>-3.691339308541175</v>
      </c>
      <c r="EH44" s="19">
        <f t="shared" si="40"/>
        <v>-2.8042188035034665</v>
      </c>
      <c r="EI44" s="19">
        <f t="shared" si="40"/>
        <v>1.5310726506044148</v>
      </c>
      <c r="EJ44" s="19">
        <f t="shared" si="40"/>
        <v>0.44307234989122701</v>
      </c>
      <c r="EK44" s="19">
        <f t="shared" si="40"/>
        <v>-1.5687200910586285</v>
      </c>
      <c r="EL44" s="19">
        <f t="shared" si="40"/>
        <v>-4.5464726605742634</v>
      </c>
      <c r="EM44" s="19">
        <f t="shared" si="40"/>
        <v>2.0023601816968162</v>
      </c>
      <c r="EN44" s="19">
        <f t="shared" si="40"/>
        <v>-0.95350928530399948</v>
      </c>
      <c r="EO44" s="18">
        <f t="shared" si="40"/>
        <v>-0.88777248062050784</v>
      </c>
      <c r="EP44" s="18">
        <f t="shared" si="40"/>
        <v>0.61766591964294015</v>
      </c>
      <c r="EQ44" s="18">
        <f t="shared" si="40"/>
        <v>0.93841372501275444</v>
      </c>
      <c r="ER44" s="18">
        <f t="shared" si="40"/>
        <v>1.5530884623374375</v>
      </c>
      <c r="ES44" s="18">
        <f t="shared" si="40"/>
        <v>2.5861264186822774</v>
      </c>
      <c r="ET44" s="18">
        <f t="shared" si="40"/>
        <v>1.7776727801811054</v>
      </c>
      <c r="EU44" s="18">
        <f t="shared" si="40"/>
        <v>1.6738354859063387</v>
      </c>
      <c r="EV44" s="18">
        <f t="shared" si="40"/>
        <v>1.4728825736442408</v>
      </c>
      <c r="EW44" s="18">
        <f t="shared" si="40"/>
        <v>0.99307646647832648</v>
      </c>
      <c r="EX44" s="18">
        <f t="shared" si="40"/>
        <v>0.19723846060848427</v>
      </c>
      <c r="EY44" s="18">
        <f t="shared" si="40"/>
        <v>-1.0135930813984229</v>
      </c>
      <c r="EZ44" s="18">
        <f t="shared" si="40"/>
        <v>0.40421866333970602</v>
      </c>
      <c r="FA44" s="18">
        <f t="shared" si="40"/>
        <v>0.57912437233564873</v>
      </c>
      <c r="FB44" s="18">
        <f t="shared" si="40"/>
        <v>0.85822005477844687</v>
      </c>
      <c r="FC44" s="18">
        <f t="shared" si="40"/>
        <v>0.28933437652007843</v>
      </c>
      <c r="FD44" s="18">
        <f t="shared" si="40"/>
        <v>0.51624050453427106</v>
      </c>
      <c r="FE44" s="18">
        <f t="shared" si="40"/>
        <v>0.41909139354092684</v>
      </c>
      <c r="FF44" s="18">
        <f t="shared" si="40"/>
        <v>0.38921119596859732</v>
      </c>
      <c r="FG44" s="18">
        <f t="shared" si="40"/>
        <v>0.40242155223513265</v>
      </c>
      <c r="FH44" s="18">
        <f t="shared" si="40"/>
        <v>0.47158745201185681</v>
      </c>
      <c r="FI44" s="18">
        <f t="shared" si="40"/>
        <v>0.50318730429819158</v>
      </c>
      <c r="FJ44" s="18">
        <f t="shared" si="40"/>
        <v>0.24492635071677871</v>
      </c>
    </row>
    <row r="45" spans="1:166" x14ac:dyDescent="0.2">
      <c r="B45" t="str">
        <f t="shared" si="5"/>
        <v xml:space="preserve">   Transportation and public utilities</v>
      </c>
      <c r="C45" s="19"/>
      <c r="D45" s="19">
        <f t="shared" ref="D45:AI45" si="41">100*((D14/C14)^4-1)</f>
        <v>27.279150068601666</v>
      </c>
      <c r="E45" s="19">
        <f t="shared" si="41"/>
        <v>14.062249827905383</v>
      </c>
      <c r="F45" s="19">
        <f t="shared" si="41"/>
        <v>-18.046702137439031</v>
      </c>
      <c r="G45" s="19">
        <f t="shared" si="41"/>
        <v>3.4445353539555912</v>
      </c>
      <c r="H45" s="19">
        <f t="shared" si="41"/>
        <v>4.4833204478473832</v>
      </c>
      <c r="I45" s="19">
        <f t="shared" si="41"/>
        <v>18.914042004790545</v>
      </c>
      <c r="J45" s="19">
        <f t="shared" si="41"/>
        <v>-15.473281318296028</v>
      </c>
      <c r="K45" s="19">
        <f t="shared" si="41"/>
        <v>-13.366018266899582</v>
      </c>
      <c r="L45" s="19">
        <f t="shared" si="41"/>
        <v>9.0572624545536264</v>
      </c>
      <c r="M45" s="19">
        <f t="shared" si="41"/>
        <v>4.7610809537285581</v>
      </c>
      <c r="N45" s="19">
        <f t="shared" si="41"/>
        <v>-13.167666534700306</v>
      </c>
      <c r="O45" s="19">
        <f t="shared" si="41"/>
        <v>-1.3240466236005277</v>
      </c>
      <c r="P45" s="19">
        <f t="shared" si="41"/>
        <v>0.26729019514530883</v>
      </c>
      <c r="Q45" s="19">
        <f t="shared" si="41"/>
        <v>14.319485516488072</v>
      </c>
      <c r="R45" s="19">
        <f t="shared" si="41"/>
        <v>-26.943650258157103</v>
      </c>
      <c r="S45" s="19">
        <f t="shared" si="41"/>
        <v>12.859265538844822</v>
      </c>
      <c r="T45" s="19">
        <f t="shared" si="41"/>
        <v>8.663423823053229</v>
      </c>
      <c r="U45" s="19">
        <f t="shared" si="41"/>
        <v>9.0448573613565166</v>
      </c>
      <c r="V45" s="19">
        <f t="shared" si="41"/>
        <v>-5.5894471951394848</v>
      </c>
      <c r="W45" s="19">
        <f t="shared" si="41"/>
        <v>-11.333648410788488</v>
      </c>
      <c r="X45" s="19">
        <f t="shared" si="41"/>
        <v>9.841644163620856</v>
      </c>
      <c r="Y45" s="19">
        <f t="shared" si="41"/>
        <v>15.691222013651585</v>
      </c>
      <c r="Z45" s="19">
        <f t="shared" si="41"/>
        <v>-8.1714569937273112</v>
      </c>
      <c r="AA45" s="19">
        <f t="shared" si="41"/>
        <v>1.0484838336078717</v>
      </c>
      <c r="AB45" s="19">
        <f t="shared" si="41"/>
        <v>-4.3541276240901432</v>
      </c>
      <c r="AC45" s="19">
        <f t="shared" si="41"/>
        <v>28.095634814068138</v>
      </c>
      <c r="AD45" s="19">
        <f t="shared" si="41"/>
        <v>4.2747874317481172</v>
      </c>
      <c r="AE45" s="19">
        <f t="shared" si="41"/>
        <v>-6.9164973915976535</v>
      </c>
      <c r="AF45" s="19">
        <f t="shared" si="41"/>
        <v>13.064057046562173</v>
      </c>
      <c r="AG45" s="19">
        <f t="shared" si="41"/>
        <v>-6.1410737956943855</v>
      </c>
      <c r="AH45" s="19">
        <f t="shared" si="41"/>
        <v>-17.192776962996724</v>
      </c>
      <c r="AI45" s="19">
        <f t="shared" si="41"/>
        <v>29.599764022127275</v>
      </c>
      <c r="AJ45" s="19">
        <f t="shared" ref="AJ45:BO45" si="42">100*((AJ14/AI14)^4-1)</f>
        <v>13.686790088838642</v>
      </c>
      <c r="AK45" s="19">
        <f t="shared" si="42"/>
        <v>2.3583892730404399</v>
      </c>
      <c r="AL45" s="19">
        <f t="shared" si="42"/>
        <v>-0.46403634051966902</v>
      </c>
      <c r="AM45" s="19">
        <f t="shared" si="42"/>
        <v>-4.3484132731258391</v>
      </c>
      <c r="AN45" s="19">
        <f t="shared" si="42"/>
        <v>2.8535665417804612</v>
      </c>
      <c r="AO45" s="19">
        <f t="shared" si="42"/>
        <v>-1.3945167233056055</v>
      </c>
      <c r="AP45" s="19">
        <f t="shared" si="42"/>
        <v>10.217258883455017</v>
      </c>
      <c r="AQ45" s="19">
        <f t="shared" si="42"/>
        <v>-15.283786295687607</v>
      </c>
      <c r="AR45" s="19">
        <f t="shared" si="42"/>
        <v>4.8564424214170065</v>
      </c>
      <c r="AS45" s="19">
        <f t="shared" si="42"/>
        <v>-2.3363477796013332</v>
      </c>
      <c r="AT45" s="19">
        <f t="shared" si="42"/>
        <v>9.8269745097047121</v>
      </c>
      <c r="AU45" s="19">
        <f t="shared" si="42"/>
        <v>-8.731603828328371</v>
      </c>
      <c r="AV45" s="19">
        <f t="shared" si="42"/>
        <v>-2.8134225811018321</v>
      </c>
      <c r="AW45" s="19">
        <f t="shared" si="42"/>
        <v>-10.31500526423631</v>
      </c>
      <c r="AX45" s="19">
        <f t="shared" si="42"/>
        <v>-12.821577040107279</v>
      </c>
      <c r="AY45" s="19">
        <f t="shared" si="42"/>
        <v>-5.467921868407899</v>
      </c>
      <c r="AZ45" s="19">
        <f t="shared" si="42"/>
        <v>-1.2808032035697248</v>
      </c>
      <c r="BA45" s="19">
        <f t="shared" si="42"/>
        <v>1.0369323583115264</v>
      </c>
      <c r="BB45" s="19">
        <f t="shared" si="42"/>
        <v>-1.2816239469381929</v>
      </c>
      <c r="BC45" s="19">
        <f t="shared" si="42"/>
        <v>-4.3209317447338913</v>
      </c>
      <c r="BD45" s="19">
        <f t="shared" si="42"/>
        <v>-4.6205202353716057</v>
      </c>
      <c r="BE45" s="19">
        <f t="shared" si="42"/>
        <v>1.0617027101153642</v>
      </c>
      <c r="BF45" s="19">
        <f t="shared" si="42"/>
        <v>1.0588921628424508</v>
      </c>
      <c r="BG45" s="19">
        <f t="shared" si="42"/>
        <v>-6.9137502791185685</v>
      </c>
      <c r="BH45" s="19">
        <f t="shared" si="42"/>
        <v>4.0769530072838789</v>
      </c>
      <c r="BI45" s="19">
        <f t="shared" si="42"/>
        <v>5.6838836262650183</v>
      </c>
      <c r="BJ45" s="19">
        <f t="shared" si="42"/>
        <v>4.2490809728220391</v>
      </c>
      <c r="BK45" s="19">
        <f t="shared" si="42"/>
        <v>-8.7527259593215163</v>
      </c>
      <c r="BL45" s="19">
        <f t="shared" si="42"/>
        <v>-5.6979934638391132</v>
      </c>
      <c r="BM45" s="19">
        <f t="shared" si="42"/>
        <v>2.713550179580615</v>
      </c>
      <c r="BN45" s="19">
        <f t="shared" si="42"/>
        <v>3.7884869348680406</v>
      </c>
      <c r="BO45" s="19">
        <f t="shared" si="42"/>
        <v>7.1054273576010019E-13</v>
      </c>
      <c r="BP45" s="19">
        <f t="shared" ref="BP45:CU45" si="43">100*((BP14/BO14)^4-1)</f>
        <v>-2.8765684159172022</v>
      </c>
      <c r="BQ45" s="19">
        <f t="shared" si="43"/>
        <v>8.5147786194336827</v>
      </c>
      <c r="BR45" s="19">
        <f t="shared" si="43"/>
        <v>-0.78048407594809577</v>
      </c>
      <c r="BS45" s="19">
        <f t="shared" si="43"/>
        <v>1.5778788183822723</v>
      </c>
      <c r="BT45" s="19">
        <f t="shared" si="43"/>
        <v>0.52185146925631809</v>
      </c>
      <c r="BU45" s="19">
        <f t="shared" si="43"/>
        <v>9.9757394226830378</v>
      </c>
      <c r="BV45" s="19">
        <f t="shared" si="43"/>
        <v>-0.2537264818051721</v>
      </c>
      <c r="BW45" s="19">
        <f t="shared" si="43"/>
        <v>-5.9610263413155344</v>
      </c>
      <c r="BX45" s="19">
        <f t="shared" si="43"/>
        <v>-3.0609969083820077</v>
      </c>
      <c r="BY45" s="19">
        <f t="shared" si="43"/>
        <v>3.4241235889961086</v>
      </c>
      <c r="BZ45" s="19">
        <f t="shared" si="43"/>
        <v>-7.7583292710437064</v>
      </c>
      <c r="CA45" s="19">
        <f t="shared" si="43"/>
        <v>-8.1588373324328103</v>
      </c>
      <c r="CB45" s="19">
        <f t="shared" si="43"/>
        <v>-17.297648720686219</v>
      </c>
      <c r="CC45" s="19">
        <f t="shared" si="43"/>
        <v>2.2742517015435615</v>
      </c>
      <c r="CD45" s="19">
        <f t="shared" si="43"/>
        <v>-6.2928911630382505</v>
      </c>
      <c r="CE45" s="19">
        <f t="shared" si="43"/>
        <v>-3.6525801723530704</v>
      </c>
      <c r="CF45" s="19">
        <f t="shared" si="43"/>
        <v>-3.125867683613881</v>
      </c>
      <c r="CG45" s="19">
        <f t="shared" si="43"/>
        <v>9.2928395119366449</v>
      </c>
      <c r="CH45" s="19">
        <f t="shared" si="43"/>
        <v>0.5681803892260362</v>
      </c>
      <c r="CI45" s="19">
        <f t="shared" si="43"/>
        <v>2.5722159855443572</v>
      </c>
      <c r="CJ45" s="19">
        <f t="shared" si="43"/>
        <v>0.84655612671777902</v>
      </c>
      <c r="CK45" s="19">
        <f t="shared" si="43"/>
        <v>8.3922343444975169</v>
      </c>
      <c r="CL45" s="19">
        <f t="shared" si="43"/>
        <v>0.551342595005333</v>
      </c>
      <c r="CM45" s="19">
        <f t="shared" si="43"/>
        <v>-1.0943809484538436</v>
      </c>
      <c r="CN45" s="19">
        <f t="shared" si="43"/>
        <v>0.55210358876756072</v>
      </c>
      <c r="CO45" s="19">
        <f t="shared" si="43"/>
        <v>0.82786726538290889</v>
      </c>
      <c r="CP45" s="19">
        <f t="shared" si="43"/>
        <v>6.753476495226951</v>
      </c>
      <c r="CQ45" s="19">
        <f t="shared" si="43"/>
        <v>-5.5523429185249329</v>
      </c>
      <c r="CR45" s="19">
        <f t="shared" si="43"/>
        <v>4.1733566487679896</v>
      </c>
      <c r="CS45" s="19">
        <f t="shared" si="43"/>
        <v>5.2529576824315916</v>
      </c>
      <c r="CT45" s="19">
        <f t="shared" si="43"/>
        <v>12.019358193302065</v>
      </c>
      <c r="CU45" s="19">
        <f t="shared" si="43"/>
        <v>6.1213884341906777</v>
      </c>
      <c r="CV45" s="19">
        <f t="shared" ref="CV45:EA45" si="44">100*((CV14/CU14)^4-1)</f>
        <v>6.2973201218446295</v>
      </c>
      <c r="CW45" s="19">
        <f t="shared" si="44"/>
        <v>4.6235225164975358</v>
      </c>
      <c r="CX45" s="19">
        <f t="shared" si="44"/>
        <v>13.081126166295419</v>
      </c>
      <c r="CY45" s="19">
        <f t="shared" si="44"/>
        <v>2.9373813389846681</v>
      </c>
      <c r="CZ45" s="19">
        <f t="shared" si="44"/>
        <v>-0.24016800932563642</v>
      </c>
      <c r="DA45" s="19">
        <f t="shared" si="44"/>
        <v>3.9043638315177098</v>
      </c>
      <c r="DB45" s="19">
        <f t="shared" si="44"/>
        <v>16.408083126476903</v>
      </c>
      <c r="DC45" s="19">
        <f t="shared" si="44"/>
        <v>-1.3690613882838543</v>
      </c>
      <c r="DD45" s="19">
        <f t="shared" si="44"/>
        <v>5.1602434408288822</v>
      </c>
      <c r="DE45" s="19">
        <f t="shared" si="44"/>
        <v>5.8040301352427326</v>
      </c>
      <c r="DF45" s="19">
        <f t="shared" si="44"/>
        <v>11.927763431904403</v>
      </c>
      <c r="DG45" s="19">
        <f t="shared" si="44"/>
        <v>2.4181376146118483</v>
      </c>
      <c r="DH45" s="19">
        <f t="shared" si="44"/>
        <v>3.9555697069222573</v>
      </c>
      <c r="DI45" s="19">
        <f t="shared" si="44"/>
        <v>3.0366608341722667</v>
      </c>
      <c r="DJ45" s="19">
        <f t="shared" si="44"/>
        <v>14.336286298045554</v>
      </c>
      <c r="DK45" s="19">
        <f t="shared" si="44"/>
        <v>-0.20570834025516183</v>
      </c>
      <c r="DL45" s="19">
        <f t="shared" si="44"/>
        <v>-1.6376317294453768</v>
      </c>
      <c r="DM45" s="19">
        <f t="shared" si="44"/>
        <v>-2.8642638565322343</v>
      </c>
      <c r="DN45" s="19">
        <f t="shared" si="44"/>
        <v>17.032732375470893</v>
      </c>
      <c r="DO45" s="19">
        <f t="shared" si="44"/>
        <v>-2.3820271216104527</v>
      </c>
      <c r="DP45" s="19">
        <f t="shared" si="44"/>
        <v>1.8259736609649968</v>
      </c>
      <c r="DQ45" s="19">
        <f t="shared" si="44"/>
        <v>3.866257550345864</v>
      </c>
      <c r="DR45" s="19">
        <f t="shared" si="44"/>
        <v>12.249368070655397</v>
      </c>
      <c r="DS45" s="19">
        <f t="shared" si="44"/>
        <v>-2.042810365310288E-12</v>
      </c>
      <c r="DT45" s="19">
        <f t="shared" si="44"/>
        <v>-34.502514443579216</v>
      </c>
      <c r="DU45" s="19">
        <f t="shared" si="44"/>
        <v>3.4779377659830413</v>
      </c>
      <c r="DV45" s="19">
        <f t="shared" si="44"/>
        <v>20.07952998567044</v>
      </c>
      <c r="DW45" s="19">
        <f t="shared" si="44"/>
        <v>-2.0170809666675837</v>
      </c>
      <c r="DX45" s="19">
        <f t="shared" si="44"/>
        <v>-12.262327890805336</v>
      </c>
      <c r="DY45" s="19">
        <f t="shared" si="44"/>
        <v>10.751134869733004</v>
      </c>
      <c r="DZ45" s="19">
        <f t="shared" si="44"/>
        <v>30.807581167361509</v>
      </c>
      <c r="EA45" s="19">
        <f t="shared" si="44"/>
        <v>12.473112031589118</v>
      </c>
      <c r="EB45" s="19">
        <f t="shared" ref="EB45:FJ45" si="45">100*((EB14/EA14)^4-1)</f>
        <v>-5.3089382408940793</v>
      </c>
      <c r="EC45" s="19">
        <f t="shared" si="45"/>
        <v>9.8113177136817775</v>
      </c>
      <c r="ED45" s="19">
        <f t="shared" si="45"/>
        <v>9.9734140653735093</v>
      </c>
      <c r="EE45" s="19">
        <f t="shared" si="45"/>
        <v>-1.6161283687585515</v>
      </c>
      <c r="EF45" s="19">
        <f t="shared" si="45"/>
        <v>-10.448098707404874</v>
      </c>
      <c r="EG45" s="19">
        <f t="shared" si="45"/>
        <v>1.8778830146598313</v>
      </c>
      <c r="EH45" s="19">
        <f t="shared" si="45"/>
        <v>7.242129393647101</v>
      </c>
      <c r="EI45" s="19">
        <f t="shared" si="45"/>
        <v>-1.9913384538872037</v>
      </c>
      <c r="EJ45" s="19">
        <f t="shared" si="45"/>
        <v>-5.5628968771052723</v>
      </c>
      <c r="EK45" s="19">
        <f t="shared" si="45"/>
        <v>6.0848340356497888</v>
      </c>
      <c r="EL45" s="19">
        <f t="shared" si="45"/>
        <v>17.126076108679868</v>
      </c>
      <c r="EM45" s="19">
        <f t="shared" si="45"/>
        <v>-9.6679368863531678</v>
      </c>
      <c r="EN45" s="19">
        <f t="shared" si="45"/>
        <v>-14.011903485053113</v>
      </c>
      <c r="EO45" s="18">
        <f t="shared" si="45"/>
        <v>9.1243462910930226</v>
      </c>
      <c r="EP45" s="18">
        <f t="shared" si="45"/>
        <v>7.2622455259190311</v>
      </c>
      <c r="EQ45" s="18">
        <f t="shared" si="45"/>
        <v>-1.2437350198498232</v>
      </c>
      <c r="ER45" s="18">
        <f t="shared" si="45"/>
        <v>0.5841075068585333</v>
      </c>
      <c r="ES45" s="18">
        <f t="shared" si="45"/>
        <v>3.5979423880719841</v>
      </c>
      <c r="ET45" s="18">
        <f t="shared" si="45"/>
        <v>2.4004384619443542</v>
      </c>
      <c r="EU45" s="18">
        <f t="shared" si="45"/>
        <v>0.8406793716589922</v>
      </c>
      <c r="EV45" s="18">
        <f t="shared" si="45"/>
        <v>1.3919274496935419</v>
      </c>
      <c r="EW45" s="18">
        <f t="shared" si="45"/>
        <v>1.7410555034014674</v>
      </c>
      <c r="EX45" s="18">
        <f t="shared" si="45"/>
        <v>1.1942155525881626</v>
      </c>
      <c r="EY45" s="18">
        <f t="shared" si="45"/>
        <v>2.0839829566380974</v>
      </c>
      <c r="EZ45" s="18">
        <f t="shared" si="45"/>
        <v>1.152284205829246</v>
      </c>
      <c r="FA45" s="18">
        <f t="shared" si="45"/>
        <v>1.103294542972888</v>
      </c>
      <c r="FB45" s="18">
        <f t="shared" si="45"/>
        <v>1.3668037288367962</v>
      </c>
      <c r="FC45" s="18">
        <f t="shared" si="45"/>
        <v>1.4840964676264168</v>
      </c>
      <c r="FD45" s="18">
        <f t="shared" si="45"/>
        <v>1.0833833678895788</v>
      </c>
      <c r="FE45" s="18">
        <f t="shared" si="45"/>
        <v>1.0992051306396355</v>
      </c>
      <c r="FF45" s="18">
        <f t="shared" si="45"/>
        <v>1.1833736145529405</v>
      </c>
      <c r="FG45" s="18">
        <f t="shared" si="45"/>
        <v>1.3097496356578864</v>
      </c>
      <c r="FH45" s="18">
        <f t="shared" si="45"/>
        <v>0.89422627575981295</v>
      </c>
      <c r="FI45" s="18">
        <f t="shared" si="45"/>
        <v>1.0427338019108667</v>
      </c>
      <c r="FJ45" s="18">
        <f t="shared" si="45"/>
        <v>0.97051523887203839</v>
      </c>
    </row>
    <row r="46" spans="1:166" x14ac:dyDescent="0.2">
      <c r="B46" t="str">
        <f t="shared" si="5"/>
        <v xml:space="preserve">   Information</v>
      </c>
      <c r="C46" s="19"/>
      <c r="D46" s="19">
        <f t="shared" ref="D46:AI46" si="46">100*((D15/C15)^4-1)</f>
        <v>-2.0843474728645894</v>
      </c>
      <c r="E46" s="19">
        <f t="shared" si="46"/>
        <v>6.0458395401288056</v>
      </c>
      <c r="F46" s="19">
        <f t="shared" si="46"/>
        <v>-5.701156751030334</v>
      </c>
      <c r="G46" s="19">
        <f t="shared" si="46"/>
        <v>8.719132984730571</v>
      </c>
      <c r="H46" s="19">
        <f t="shared" si="46"/>
        <v>8.5332265852700715</v>
      </c>
      <c r="I46" s="19">
        <f t="shared" si="46"/>
        <v>7.0696148796122404</v>
      </c>
      <c r="J46" s="19">
        <f t="shared" si="46"/>
        <v>9.4830589712086457</v>
      </c>
      <c r="K46" s="19">
        <f t="shared" si="46"/>
        <v>5.5652896489780224</v>
      </c>
      <c r="L46" s="19">
        <f t="shared" si="46"/>
        <v>1.9351156737208219</v>
      </c>
      <c r="M46" s="19">
        <f t="shared" si="46"/>
        <v>5.462174798585373</v>
      </c>
      <c r="N46" s="19">
        <f t="shared" si="46"/>
        <v>8.5639364203526256</v>
      </c>
      <c r="O46" s="19">
        <f t="shared" si="46"/>
        <v>9.5674212762495223</v>
      </c>
      <c r="P46" s="19">
        <f t="shared" si="46"/>
        <v>8.5733630876713818</v>
      </c>
      <c r="Q46" s="19">
        <f t="shared" si="46"/>
        <v>14.9290119451857</v>
      </c>
      <c r="R46" s="19">
        <f t="shared" si="46"/>
        <v>-4.0398781901072827</v>
      </c>
      <c r="S46" s="19">
        <f t="shared" si="46"/>
        <v>7.0895082320342473</v>
      </c>
      <c r="T46" s="19">
        <f t="shared" si="46"/>
        <v>6.2535763692867841</v>
      </c>
      <c r="U46" s="19">
        <f t="shared" si="46"/>
        <v>2.3617708999146503</v>
      </c>
      <c r="V46" s="19">
        <f t="shared" si="46"/>
        <v>29.776956681183385</v>
      </c>
      <c r="W46" s="19">
        <f t="shared" si="46"/>
        <v>6.7043075347828607</v>
      </c>
      <c r="X46" s="19">
        <f t="shared" si="46"/>
        <v>16.229169372305407</v>
      </c>
      <c r="Y46" s="19">
        <f t="shared" si="46"/>
        <v>12.986991177328866</v>
      </c>
      <c r="Z46" s="19">
        <f t="shared" si="46"/>
        <v>17.024510374888969</v>
      </c>
      <c r="AA46" s="19">
        <f t="shared" si="46"/>
        <v>5.3340500178141959</v>
      </c>
      <c r="AB46" s="19">
        <f t="shared" si="46"/>
        <v>10.147368532078115</v>
      </c>
      <c r="AC46" s="19">
        <f t="shared" si="46"/>
        <v>-2.8860016281742951</v>
      </c>
      <c r="AD46" s="19">
        <f t="shared" si="46"/>
        <v>6.8492328444305972</v>
      </c>
      <c r="AE46" s="19">
        <f t="shared" si="46"/>
        <v>9.2395143909808972</v>
      </c>
      <c r="AF46" s="19">
        <f t="shared" si="46"/>
        <v>8.7569997246535571</v>
      </c>
      <c r="AG46" s="19">
        <f t="shared" si="46"/>
        <v>13.746681548053786</v>
      </c>
      <c r="AH46" s="19">
        <f t="shared" si="46"/>
        <v>2.7083725497012212</v>
      </c>
      <c r="AI46" s="19">
        <f t="shared" si="46"/>
        <v>6.953981151506583</v>
      </c>
      <c r="AJ46" s="19">
        <f t="shared" ref="AJ46:BO46" si="47">100*((AJ15/AI15)^4-1)</f>
        <v>2.644882873974197</v>
      </c>
      <c r="AK46" s="19">
        <f t="shared" si="47"/>
        <v>11.077079615932384</v>
      </c>
      <c r="AL46" s="19">
        <f t="shared" si="47"/>
        <v>7.5796580093357546</v>
      </c>
      <c r="AM46" s="19">
        <f t="shared" si="47"/>
        <v>20.923268244494754</v>
      </c>
      <c r="AN46" s="19">
        <f t="shared" si="47"/>
        <v>5.0553493389126514</v>
      </c>
      <c r="AO46" s="19">
        <f t="shared" si="47"/>
        <v>26.852854940417824</v>
      </c>
      <c r="AP46" s="19">
        <f t="shared" si="47"/>
        <v>3.4576026624103307</v>
      </c>
      <c r="AQ46" s="19">
        <f t="shared" si="47"/>
        <v>29.711767458472128</v>
      </c>
      <c r="AR46" s="19">
        <f t="shared" si="47"/>
        <v>16.616934755889723</v>
      </c>
      <c r="AS46" s="19">
        <f t="shared" si="47"/>
        <v>20.638740277874735</v>
      </c>
      <c r="AT46" s="19">
        <f t="shared" si="47"/>
        <v>7.0303427592841805</v>
      </c>
      <c r="AU46" s="19">
        <f t="shared" si="47"/>
        <v>-0.33641685931699028</v>
      </c>
      <c r="AV46" s="19">
        <f t="shared" si="47"/>
        <v>-7.8488252444967932</v>
      </c>
      <c r="AW46" s="19">
        <f t="shared" si="47"/>
        <v>-8.1673320002194068</v>
      </c>
      <c r="AX46" s="19">
        <f t="shared" si="47"/>
        <v>-3.6399195390147687</v>
      </c>
      <c r="AY46" s="19">
        <f t="shared" si="47"/>
        <v>-7.913349050892271</v>
      </c>
      <c r="AZ46" s="19">
        <f t="shared" si="47"/>
        <v>-2.8659128229969633</v>
      </c>
      <c r="BA46" s="19">
        <f t="shared" si="47"/>
        <v>-2.3501798587924561</v>
      </c>
      <c r="BB46" s="19">
        <f t="shared" si="47"/>
        <v>-0.73192739199828827</v>
      </c>
      <c r="BC46" s="19">
        <f t="shared" si="47"/>
        <v>-3.626093819509546</v>
      </c>
      <c r="BD46" s="19">
        <f t="shared" si="47"/>
        <v>-3.1168809023249811</v>
      </c>
      <c r="BE46" s="19">
        <f t="shared" si="47"/>
        <v>1.5044399803203934</v>
      </c>
      <c r="BF46" s="19">
        <f t="shared" si="47"/>
        <v>3.0143911409935997</v>
      </c>
      <c r="BG46" s="19">
        <f t="shared" si="47"/>
        <v>1.6747716989949701</v>
      </c>
      <c r="BH46" s="19">
        <f t="shared" si="47"/>
        <v>2.0412239464214332</v>
      </c>
      <c r="BI46" s="19">
        <f t="shared" si="47"/>
        <v>-1.4578343859147025</v>
      </c>
      <c r="BJ46" s="19">
        <f t="shared" si="47"/>
        <v>3.5403068685689876</v>
      </c>
      <c r="BK46" s="19">
        <f t="shared" si="47"/>
        <v>4.071671842438418</v>
      </c>
      <c r="BL46" s="19">
        <f t="shared" si="47"/>
        <v>1.4518818875080441</v>
      </c>
      <c r="BM46" s="19">
        <f t="shared" si="47"/>
        <v>1.4466311286017053</v>
      </c>
      <c r="BN46" s="19">
        <f t="shared" si="47"/>
        <v>1.8041944902507545</v>
      </c>
      <c r="BO46" s="19">
        <f t="shared" si="47"/>
        <v>2.8852974079084159</v>
      </c>
      <c r="BP46" s="19">
        <f t="shared" ref="BP46:CU46" si="48">100*((BP15/BO15)^4-1)</f>
        <v>10.486249381822144</v>
      </c>
      <c r="BQ46" s="19">
        <f t="shared" si="48"/>
        <v>9.1075941939119165</v>
      </c>
      <c r="BR46" s="19">
        <f t="shared" si="48"/>
        <v>4.6433979000678249</v>
      </c>
      <c r="BS46" s="19">
        <f t="shared" si="48"/>
        <v>4.7631053909020116</v>
      </c>
      <c r="BT46" s="19">
        <f t="shared" si="48"/>
        <v>4.7070641554936232</v>
      </c>
      <c r="BU46" s="19">
        <f t="shared" si="48"/>
        <v>0.65493027253975544</v>
      </c>
      <c r="BV46" s="19">
        <f t="shared" si="48"/>
        <v>2.9676470841171865</v>
      </c>
      <c r="BW46" s="19">
        <f t="shared" si="48"/>
        <v>6.1253528039568295</v>
      </c>
      <c r="BX46" s="19">
        <f t="shared" si="48"/>
        <v>5.5339166383254312</v>
      </c>
      <c r="BY46" s="19">
        <f t="shared" si="48"/>
        <v>7.1055306651320205</v>
      </c>
      <c r="BZ46" s="19">
        <f t="shared" si="48"/>
        <v>2.813427477290964</v>
      </c>
      <c r="CA46" s="19">
        <f t="shared" si="48"/>
        <v>-1.0709408208043669</v>
      </c>
      <c r="CB46" s="19">
        <f t="shared" si="48"/>
        <v>-4.9867256822924588</v>
      </c>
      <c r="CC46" s="19">
        <f t="shared" si="48"/>
        <v>-4.8995171446178158</v>
      </c>
      <c r="CD46" s="19">
        <f t="shared" si="48"/>
        <v>-0.63041568813212434</v>
      </c>
      <c r="CE46" s="19">
        <f t="shared" si="48"/>
        <v>1.2718441237805411</v>
      </c>
      <c r="CF46" s="19">
        <f t="shared" si="48"/>
        <v>-0.15763543735402008</v>
      </c>
      <c r="CG46" s="19">
        <f t="shared" si="48"/>
        <v>0.63265915877566137</v>
      </c>
      <c r="CH46" s="19">
        <f t="shared" si="48"/>
        <v>3.8349650938686031</v>
      </c>
      <c r="CI46" s="19">
        <f t="shared" si="48"/>
        <v>-0.62280853881301335</v>
      </c>
      <c r="CJ46" s="19">
        <f t="shared" si="48"/>
        <v>1.5722969134012388</v>
      </c>
      <c r="CK46" s="19">
        <f t="shared" si="48"/>
        <v>2.8322403869190049</v>
      </c>
      <c r="CL46" s="19">
        <f t="shared" si="48"/>
        <v>0.93094795393551255</v>
      </c>
      <c r="CM46" s="19">
        <f t="shared" si="48"/>
        <v>2.8057534255888417</v>
      </c>
      <c r="CN46" s="19">
        <f t="shared" si="48"/>
        <v>1.0767063164747626</v>
      </c>
      <c r="CO46" s="19">
        <f t="shared" si="48"/>
        <v>-3.4680943198942105</v>
      </c>
      <c r="CP46" s="19">
        <f t="shared" si="48"/>
        <v>0.92806802975091696</v>
      </c>
      <c r="CQ46" s="19">
        <f t="shared" si="48"/>
        <v>2.6401221176020062</v>
      </c>
      <c r="CR46" s="19">
        <f t="shared" si="48"/>
        <v>2.3115979108373264</v>
      </c>
      <c r="CS46" s="19">
        <f t="shared" si="48"/>
        <v>2.2983164906670295</v>
      </c>
      <c r="CT46" s="19">
        <f t="shared" si="48"/>
        <v>4.765654709735978</v>
      </c>
      <c r="CU46" s="19">
        <f t="shared" si="48"/>
        <v>4.0927098316033028</v>
      </c>
      <c r="CV46" s="19">
        <f t="shared" ref="CV46:EA46" si="49">100*((CV15/CU15)^4-1)</f>
        <v>4.05126337629651</v>
      </c>
      <c r="CW46" s="19">
        <f t="shared" si="49"/>
        <v>7.0583774162157775</v>
      </c>
      <c r="CX46" s="19">
        <f t="shared" si="49"/>
        <v>-0.57429858771825826</v>
      </c>
      <c r="CY46" s="19">
        <f t="shared" si="49"/>
        <v>-0.57512431828438126</v>
      </c>
      <c r="CZ46" s="19">
        <f t="shared" si="49"/>
        <v>4.5489046911572295</v>
      </c>
      <c r="DA46" s="19">
        <f t="shared" si="49"/>
        <v>8.6891335506231293</v>
      </c>
      <c r="DB46" s="19">
        <f t="shared" si="49"/>
        <v>8.5044900499888563</v>
      </c>
      <c r="DC46" s="19">
        <f t="shared" si="49"/>
        <v>7.0247887603155146</v>
      </c>
      <c r="DD46" s="19">
        <f t="shared" si="49"/>
        <v>8.7556174961334712</v>
      </c>
      <c r="DE46" s="19">
        <f t="shared" si="49"/>
        <v>8.848888628083218</v>
      </c>
      <c r="DF46" s="19">
        <f t="shared" si="49"/>
        <v>7.4264314559654432</v>
      </c>
      <c r="DG46" s="19">
        <f t="shared" si="49"/>
        <v>5.8284557539266535</v>
      </c>
      <c r="DH46" s="19">
        <f t="shared" si="49"/>
        <v>4.9648474089059924</v>
      </c>
      <c r="DI46" s="19">
        <f t="shared" si="49"/>
        <v>4.6482042530748835</v>
      </c>
      <c r="DJ46" s="19">
        <f t="shared" si="49"/>
        <v>4.8476156571849893</v>
      </c>
      <c r="DK46" s="19">
        <f t="shared" si="49"/>
        <v>4.7895805845236117</v>
      </c>
      <c r="DL46" s="19">
        <f t="shared" si="49"/>
        <v>12.33991225251363</v>
      </c>
      <c r="DM46" s="19">
        <f t="shared" si="49"/>
        <v>11.090940791800374</v>
      </c>
      <c r="DN46" s="19">
        <f t="shared" si="49"/>
        <v>6.3518490441589748</v>
      </c>
      <c r="DO46" s="19">
        <f t="shared" si="49"/>
        <v>8.4792327366351117</v>
      </c>
      <c r="DP46" s="19">
        <f t="shared" si="49"/>
        <v>8.4189392238292804</v>
      </c>
      <c r="DQ46" s="19">
        <f t="shared" si="49"/>
        <v>11.335153647712159</v>
      </c>
      <c r="DR46" s="19">
        <f t="shared" si="49"/>
        <v>1.5671635805651452</v>
      </c>
      <c r="DS46" s="19">
        <f t="shared" si="49"/>
        <v>6.1374369894241942</v>
      </c>
      <c r="DT46" s="19">
        <f t="shared" si="49"/>
        <v>-0.3054598762684213</v>
      </c>
      <c r="DU46" s="19">
        <f t="shared" si="49"/>
        <v>1.1268937358871911</v>
      </c>
      <c r="DV46" s="19">
        <f t="shared" si="49"/>
        <v>7.9584933022778692</v>
      </c>
      <c r="DW46" s="19">
        <f t="shared" si="49"/>
        <v>1.6063935745275648</v>
      </c>
      <c r="DX46" s="19">
        <f t="shared" si="49"/>
        <v>5.06358370930311</v>
      </c>
      <c r="DY46" s="19">
        <f t="shared" si="49"/>
        <v>6.2277595056877688</v>
      </c>
      <c r="DZ46" s="19">
        <f t="shared" si="49"/>
        <v>13.709346961281854</v>
      </c>
      <c r="EA46" s="19">
        <f t="shared" si="49"/>
        <v>0.65719764884732967</v>
      </c>
      <c r="EB46" s="19">
        <f t="shared" ref="EB46:FJ46" si="50">100*((EB15/EA15)^4-1)</f>
        <v>10.185072478857847</v>
      </c>
      <c r="EC46" s="19">
        <f t="shared" si="50"/>
        <v>-1.2715551338170705</v>
      </c>
      <c r="ED46" s="19">
        <f t="shared" si="50"/>
        <v>-1.9990282794218772</v>
      </c>
      <c r="EE46" s="19">
        <f t="shared" si="50"/>
        <v>-4.6997342035275054</v>
      </c>
      <c r="EF46" s="19">
        <f t="shared" si="50"/>
        <v>-8.0346134259205328</v>
      </c>
      <c r="EG46" s="19">
        <f t="shared" si="50"/>
        <v>-9.1764011332286177</v>
      </c>
      <c r="EH46" s="19">
        <f t="shared" si="50"/>
        <v>-7.4767800892851177</v>
      </c>
      <c r="EI46" s="19">
        <f t="shared" si="50"/>
        <v>-1.7759795235193221</v>
      </c>
      <c r="EJ46" s="19">
        <f t="shared" si="50"/>
        <v>-0.49794500588000723</v>
      </c>
      <c r="EK46" s="19">
        <f t="shared" si="50"/>
        <v>9.9937531244131961E-2</v>
      </c>
      <c r="EL46" s="19">
        <f t="shared" si="50"/>
        <v>-4.1292317281919066</v>
      </c>
      <c r="EM46" s="19">
        <f t="shared" si="50"/>
        <v>-5.3400234832433284</v>
      </c>
      <c r="EN46" s="19">
        <f t="shared" si="50"/>
        <v>3.9455314065107938</v>
      </c>
      <c r="EO46" s="18">
        <f t="shared" si="50"/>
        <v>-9.2595142528362206E-2</v>
      </c>
      <c r="EP46" s="18">
        <f t="shared" si="50"/>
        <v>0.91787169908388311</v>
      </c>
      <c r="EQ46" s="18">
        <f t="shared" si="50"/>
        <v>-1.1344274746130867</v>
      </c>
      <c r="ER46" s="18">
        <f t="shared" si="50"/>
        <v>0.62216036688436116</v>
      </c>
      <c r="ES46" s="18">
        <f t="shared" si="50"/>
        <v>-0.32133642815871388</v>
      </c>
      <c r="ET46" s="18">
        <f t="shared" si="50"/>
        <v>-0.10455036367966741</v>
      </c>
      <c r="EU46" s="18">
        <f t="shared" si="50"/>
        <v>-0.45055709199910421</v>
      </c>
      <c r="EV46" s="18">
        <f t="shared" si="50"/>
        <v>-0.84434263430125389</v>
      </c>
      <c r="EW46" s="18">
        <f t="shared" si="50"/>
        <v>-0.94341222284399784</v>
      </c>
      <c r="EX46" s="18">
        <f t="shared" si="50"/>
        <v>-0.98723823532828048</v>
      </c>
      <c r="EY46" s="18">
        <f t="shared" si="50"/>
        <v>-0.26402504561674478</v>
      </c>
      <c r="EZ46" s="18">
        <f t="shared" si="50"/>
        <v>-0.30644719878789584</v>
      </c>
      <c r="FA46" s="18">
        <f t="shared" si="50"/>
        <v>0.1394669936434445</v>
      </c>
      <c r="FB46" s="18">
        <f t="shared" si="50"/>
        <v>0.19504210844050185</v>
      </c>
      <c r="FC46" s="18">
        <f t="shared" si="50"/>
        <v>0.50868681703708507</v>
      </c>
      <c r="FD46" s="18">
        <f t="shared" si="50"/>
        <v>0.70286567865311955</v>
      </c>
      <c r="FE46" s="18">
        <f t="shared" si="50"/>
        <v>0.91980051875524271</v>
      </c>
      <c r="FF46" s="18">
        <f t="shared" si="50"/>
        <v>1.0812480549104553</v>
      </c>
      <c r="FG46" s="18">
        <f t="shared" si="50"/>
        <v>1.4362218542489869</v>
      </c>
      <c r="FH46" s="18">
        <f t="shared" si="50"/>
        <v>1.4418115304902113</v>
      </c>
      <c r="FI46" s="18">
        <f t="shared" si="50"/>
        <v>1.6649737999732128</v>
      </c>
      <c r="FJ46" s="18">
        <f t="shared" si="50"/>
        <v>1.4878750510834093</v>
      </c>
    </row>
    <row r="47" spans="1:166" x14ac:dyDescent="0.2">
      <c r="B47" t="str">
        <f t="shared" si="5"/>
        <v xml:space="preserve">   Financial activities</v>
      </c>
      <c r="C47" s="19"/>
      <c r="D47" s="19">
        <f t="shared" ref="D47:AI47" si="51">100*((D16/C16)^4-1)</f>
        <v>2.2867108722730789</v>
      </c>
      <c r="E47" s="19">
        <f t="shared" si="51"/>
        <v>0.18801404918311615</v>
      </c>
      <c r="F47" s="19">
        <f t="shared" si="51"/>
        <v>-2.7872848612415679</v>
      </c>
      <c r="G47" s="19">
        <f t="shared" si="51"/>
        <v>0.56858421121082081</v>
      </c>
      <c r="H47" s="19">
        <f t="shared" si="51"/>
        <v>3.0561318071566923</v>
      </c>
      <c r="I47" s="19">
        <f t="shared" si="51"/>
        <v>-2.4145624555091283</v>
      </c>
      <c r="J47" s="19">
        <f t="shared" si="51"/>
        <v>-0.9396223348102084</v>
      </c>
      <c r="K47" s="19">
        <f t="shared" si="51"/>
        <v>4.810312465485489</v>
      </c>
      <c r="L47" s="19">
        <f t="shared" si="51"/>
        <v>0.37418106948630125</v>
      </c>
      <c r="M47" s="19">
        <f t="shared" si="51"/>
        <v>3.9777323252929042</v>
      </c>
      <c r="N47" s="19">
        <f t="shared" si="51"/>
        <v>7.9923536819243024</v>
      </c>
      <c r="O47" s="19">
        <f t="shared" si="51"/>
        <v>0.90970531171084001</v>
      </c>
      <c r="P47" s="19">
        <f t="shared" si="51"/>
        <v>0.72562060870926537</v>
      </c>
      <c r="Q47" s="19">
        <f t="shared" si="51"/>
        <v>12.068195350193701</v>
      </c>
      <c r="R47" s="19">
        <f t="shared" si="51"/>
        <v>-2.6068551945198415</v>
      </c>
      <c r="S47" s="19">
        <f t="shared" si="51"/>
        <v>13.534841893765549</v>
      </c>
      <c r="T47" s="19">
        <f t="shared" si="51"/>
        <v>-8.1267180190200623</v>
      </c>
      <c r="U47" s="19">
        <f t="shared" si="51"/>
        <v>-4.1302467505857638</v>
      </c>
      <c r="V47" s="19">
        <f t="shared" si="51"/>
        <v>-8.2146572207620228</v>
      </c>
      <c r="W47" s="19">
        <f t="shared" si="51"/>
        <v>-1.7928725412198032</v>
      </c>
      <c r="X47" s="19">
        <f t="shared" si="51"/>
        <v>-2.6922394391034277</v>
      </c>
      <c r="Y47" s="19">
        <f t="shared" si="51"/>
        <v>6.3531973928922403</v>
      </c>
      <c r="Z47" s="19">
        <f t="shared" si="51"/>
        <v>4.0141030635602259</v>
      </c>
      <c r="AA47" s="19">
        <f t="shared" si="51"/>
        <v>3.0607741524220744</v>
      </c>
      <c r="AB47" s="19">
        <f t="shared" si="51"/>
        <v>1.5996127992352394</v>
      </c>
      <c r="AC47" s="19">
        <f t="shared" si="51"/>
        <v>2.4865598605192885</v>
      </c>
      <c r="AD47" s="19">
        <f t="shared" si="51"/>
        <v>-0.17478693661624467</v>
      </c>
      <c r="AE47" s="19">
        <f t="shared" si="51"/>
        <v>0.52596862295415381</v>
      </c>
      <c r="AF47" s="19">
        <f t="shared" si="51"/>
        <v>5.7103208826636553</v>
      </c>
      <c r="AG47" s="19">
        <f t="shared" si="51"/>
        <v>5.4505156559397028</v>
      </c>
      <c r="AH47" s="19">
        <f t="shared" si="51"/>
        <v>10.234846244756879</v>
      </c>
      <c r="AI47" s="19">
        <f t="shared" si="51"/>
        <v>-3.7631264270537645</v>
      </c>
      <c r="AJ47" s="19">
        <f t="shared" ref="AJ47:BO47" si="52">100*((AJ16/AI16)^4-1)</f>
        <v>18.790709411329676</v>
      </c>
      <c r="AK47" s="19">
        <f t="shared" si="52"/>
        <v>8.4409438026172836</v>
      </c>
      <c r="AL47" s="19">
        <f t="shared" si="52"/>
        <v>13.53552963897544</v>
      </c>
      <c r="AM47" s="19">
        <f t="shared" si="52"/>
        <v>0.91742518756914304</v>
      </c>
      <c r="AN47" s="19">
        <f t="shared" si="52"/>
        <v>3.231131259630815</v>
      </c>
      <c r="AO47" s="19">
        <f t="shared" si="52"/>
        <v>3.5144708683676917</v>
      </c>
      <c r="AP47" s="19">
        <f t="shared" si="52"/>
        <v>-1.4869629687079056</v>
      </c>
      <c r="AQ47" s="19">
        <f t="shared" si="52"/>
        <v>0.30052570863012829</v>
      </c>
      <c r="AR47" s="19">
        <f t="shared" si="52"/>
        <v>-1.9355467387825676</v>
      </c>
      <c r="AS47" s="19">
        <f t="shared" si="52"/>
        <v>-1.0508447049067282</v>
      </c>
      <c r="AT47" s="19">
        <f t="shared" si="52"/>
        <v>1.6726495430697597</v>
      </c>
      <c r="AU47" s="19">
        <f t="shared" si="52"/>
        <v>5.5286686517922456</v>
      </c>
      <c r="AV47" s="19">
        <f t="shared" si="52"/>
        <v>0.14856079148803936</v>
      </c>
      <c r="AW47" s="19">
        <f t="shared" si="52"/>
        <v>8.2589676275864896</v>
      </c>
      <c r="AX47" s="19">
        <f t="shared" si="52"/>
        <v>-2.1648125252014983</v>
      </c>
      <c r="AY47" s="19">
        <f t="shared" si="52"/>
        <v>-6.839890055381459</v>
      </c>
      <c r="AZ47" s="19">
        <f t="shared" si="52"/>
        <v>1.19669574068757</v>
      </c>
      <c r="BA47" s="19">
        <f t="shared" si="52"/>
        <v>1.1931262572583812</v>
      </c>
      <c r="BB47" s="19">
        <f t="shared" si="52"/>
        <v>2.9938054082069954</v>
      </c>
      <c r="BC47" s="19">
        <f t="shared" si="52"/>
        <v>4.6338877379798804</v>
      </c>
      <c r="BD47" s="19">
        <f t="shared" si="52"/>
        <v>2.7893354269723059</v>
      </c>
      <c r="BE47" s="19">
        <f t="shared" si="52"/>
        <v>3.8049197091586828</v>
      </c>
      <c r="BF47" s="19">
        <f t="shared" si="52"/>
        <v>-1.9864581856309016</v>
      </c>
      <c r="BG47" s="19">
        <f t="shared" si="52"/>
        <v>-2.1378170132467011</v>
      </c>
      <c r="BH47" s="19">
        <f t="shared" si="52"/>
        <v>-2.5749721580968221</v>
      </c>
      <c r="BI47" s="19">
        <f t="shared" si="52"/>
        <v>-0.72502873175508409</v>
      </c>
      <c r="BJ47" s="19">
        <f t="shared" si="52"/>
        <v>0.14574601336043713</v>
      </c>
      <c r="BK47" s="19">
        <f t="shared" si="52"/>
        <v>-2.8806171297762195</v>
      </c>
      <c r="BL47" s="19">
        <f t="shared" si="52"/>
        <v>2.8162073784313346</v>
      </c>
      <c r="BM47" s="19">
        <f t="shared" si="52"/>
        <v>7.4846722941190214</v>
      </c>
      <c r="BN47" s="19">
        <f t="shared" si="52"/>
        <v>3.4779377659835076</v>
      </c>
      <c r="BO47" s="19">
        <f t="shared" si="52"/>
        <v>0</v>
      </c>
      <c r="BP47" s="19">
        <f t="shared" ref="BP47:CU47" si="53">100*((BP16/BO16)^4-1)</f>
        <v>0.71110831174943101</v>
      </c>
      <c r="BQ47" s="19">
        <f t="shared" si="53"/>
        <v>-1.408428721762689</v>
      </c>
      <c r="BR47" s="19">
        <f t="shared" si="53"/>
        <v>-0.56717333126056202</v>
      </c>
      <c r="BS47" s="19">
        <f t="shared" si="53"/>
        <v>-0.56797868512945549</v>
      </c>
      <c r="BT47" s="19">
        <f t="shared" si="53"/>
        <v>0.71441044959277278</v>
      </c>
      <c r="BU47" s="19">
        <f t="shared" si="53"/>
        <v>-2.535975197222462</v>
      </c>
      <c r="BV47" s="19">
        <f t="shared" si="53"/>
        <v>0.43018400028689285</v>
      </c>
      <c r="BW47" s="19">
        <f t="shared" si="53"/>
        <v>-0.42834134435676408</v>
      </c>
      <c r="BX47" s="19">
        <f t="shared" si="53"/>
        <v>-2.972716787763019</v>
      </c>
      <c r="BY47" s="19">
        <f t="shared" si="53"/>
        <v>-4.6758869654654927</v>
      </c>
      <c r="BZ47" s="19">
        <f t="shared" si="53"/>
        <v>-7.9279538572100012</v>
      </c>
      <c r="CA47" s="19">
        <f t="shared" si="53"/>
        <v>-10.580552248799592</v>
      </c>
      <c r="CB47" s="19">
        <f t="shared" si="53"/>
        <v>-7.8785250610079345</v>
      </c>
      <c r="CC47" s="19">
        <f t="shared" si="53"/>
        <v>-9.2063632976764236</v>
      </c>
      <c r="CD47" s="19">
        <f t="shared" si="53"/>
        <v>-7.321965140369735</v>
      </c>
      <c r="CE47" s="19">
        <f t="shared" si="53"/>
        <v>-6.2193950742118638</v>
      </c>
      <c r="CF47" s="19">
        <f t="shared" si="53"/>
        <v>-0.49699634647009105</v>
      </c>
      <c r="CG47" s="19">
        <f t="shared" si="53"/>
        <v>-1.4872701182640946</v>
      </c>
      <c r="CH47" s="19">
        <f t="shared" si="53"/>
        <v>-0.33319421281833295</v>
      </c>
      <c r="CI47" s="19">
        <f t="shared" si="53"/>
        <v>-2.1526846149493961</v>
      </c>
      <c r="CJ47" s="19">
        <f t="shared" si="53"/>
        <v>-3.1513169724473378</v>
      </c>
      <c r="CK47" s="19">
        <f t="shared" si="53"/>
        <v>-3.9994898716089189</v>
      </c>
      <c r="CL47" s="19">
        <f t="shared" si="53"/>
        <v>-0.85196532911596679</v>
      </c>
      <c r="CM47" s="19">
        <f t="shared" si="53"/>
        <v>-2.0398819998824202</v>
      </c>
      <c r="CN47" s="19">
        <f t="shared" si="53"/>
        <v>1.0371564108305753</v>
      </c>
      <c r="CO47" s="19">
        <f t="shared" si="53"/>
        <v>1.2076636996158019</v>
      </c>
      <c r="CP47" s="19">
        <f t="shared" si="53"/>
        <v>3.4688901520357751</v>
      </c>
      <c r="CQ47" s="19">
        <f t="shared" si="53"/>
        <v>5.3679502200335794</v>
      </c>
      <c r="CR47" s="19">
        <f t="shared" si="53"/>
        <v>3.2221298686856414</v>
      </c>
      <c r="CS47" s="19">
        <f t="shared" si="53"/>
        <v>1.5046757777119169</v>
      </c>
      <c r="CT47" s="19">
        <f t="shared" si="53"/>
        <v>1.3316504204730073</v>
      </c>
      <c r="CU47" s="19">
        <f t="shared" si="53"/>
        <v>-0.98683455994782454</v>
      </c>
      <c r="CV47" s="19">
        <f t="shared" ref="CV47:EA47" si="54">100*((CV16/CU16)^4-1)</f>
        <v>0.66362277613030152</v>
      </c>
      <c r="CW47" s="19">
        <f t="shared" si="54"/>
        <v>1.9974414728281431</v>
      </c>
      <c r="CX47" s="19">
        <f t="shared" si="54"/>
        <v>2.488991148687969</v>
      </c>
      <c r="CY47" s="19">
        <f t="shared" si="54"/>
        <v>0.819499917777744</v>
      </c>
      <c r="CZ47" s="19">
        <f t="shared" si="54"/>
        <v>0.49009505970591949</v>
      </c>
      <c r="DA47" s="19">
        <f t="shared" si="54"/>
        <v>1.6386385784321167</v>
      </c>
      <c r="DB47" s="19">
        <f t="shared" si="54"/>
        <v>0.81349998027144821</v>
      </c>
      <c r="DC47" s="19">
        <f t="shared" si="54"/>
        <v>3.111334286968015</v>
      </c>
      <c r="DD47" s="19">
        <f t="shared" si="54"/>
        <v>0.16073936882612383</v>
      </c>
      <c r="DE47" s="19">
        <f t="shared" si="54"/>
        <v>2.5941093732678944</v>
      </c>
      <c r="DF47" s="19">
        <f t="shared" si="54"/>
        <v>-1.1122036898300713</v>
      </c>
      <c r="DG47" s="19">
        <f t="shared" si="54"/>
        <v>0.6415376390552785</v>
      </c>
      <c r="DH47" s="19">
        <f t="shared" si="54"/>
        <v>3.0698642181105518</v>
      </c>
      <c r="DI47" s="19">
        <f t="shared" si="54"/>
        <v>1.9161132225345101</v>
      </c>
      <c r="DJ47" s="19">
        <f t="shared" si="54"/>
        <v>2.8706311824193254</v>
      </c>
      <c r="DK47" s="19">
        <f t="shared" si="54"/>
        <v>5.271502854314658</v>
      </c>
      <c r="DL47" s="19">
        <f t="shared" si="54"/>
        <v>2.4979281240926854</v>
      </c>
      <c r="DM47" s="19">
        <f t="shared" si="54"/>
        <v>0.46198190711368436</v>
      </c>
      <c r="DN47" s="19">
        <f t="shared" si="54"/>
        <v>0.15363930335736686</v>
      </c>
      <c r="DO47" s="19">
        <f t="shared" si="54"/>
        <v>2.9483962448346501</v>
      </c>
      <c r="DP47" s="19">
        <f t="shared" si="54"/>
        <v>2.9268240649044319</v>
      </c>
      <c r="DQ47" s="19">
        <f t="shared" si="54"/>
        <v>2.5967715648988365</v>
      </c>
      <c r="DR47" s="19">
        <f t="shared" si="54"/>
        <v>1.5116890106037228</v>
      </c>
      <c r="DS47" s="19">
        <f t="shared" si="54"/>
        <v>-3.8371882471323615</v>
      </c>
      <c r="DT47" s="19">
        <f t="shared" si="54"/>
        <v>-13.33974258774775</v>
      </c>
      <c r="DU47" s="19">
        <f t="shared" si="54"/>
        <v>0</v>
      </c>
      <c r="DV47" s="19">
        <f t="shared" si="54"/>
        <v>6.7473756396804641</v>
      </c>
      <c r="DW47" s="19">
        <f t="shared" si="54"/>
        <v>0.30876086649362922</v>
      </c>
      <c r="DX47" s="19">
        <f t="shared" si="54"/>
        <v>0.92770929158569881</v>
      </c>
      <c r="DY47" s="19">
        <f t="shared" si="54"/>
        <v>1.0804455338460084</v>
      </c>
      <c r="DZ47" s="19">
        <f t="shared" si="54"/>
        <v>7.7267579820705423</v>
      </c>
      <c r="EA47" s="19">
        <f t="shared" si="54"/>
        <v>5.5286686517922456</v>
      </c>
      <c r="EB47" s="19">
        <f t="shared" ref="EB47:FJ47" si="55">100*((EB16/EA16)^4-1)</f>
        <v>-1.6232830390802033</v>
      </c>
      <c r="EC47" s="19">
        <f t="shared" si="55"/>
        <v>-2.070935797863982</v>
      </c>
      <c r="ED47" s="19">
        <f t="shared" si="55"/>
        <v>-1.4902869124705731</v>
      </c>
      <c r="EE47" s="19">
        <f t="shared" si="55"/>
        <v>-2.680413386335212</v>
      </c>
      <c r="EF47" s="19">
        <f t="shared" si="55"/>
        <v>0.15154382583335568</v>
      </c>
      <c r="EG47" s="19">
        <f t="shared" si="55"/>
        <v>-3.4370020647418342</v>
      </c>
      <c r="EH47" s="19">
        <f t="shared" si="55"/>
        <v>-1.6694757668240578</v>
      </c>
      <c r="EI47" s="19">
        <f t="shared" si="55"/>
        <v>-1.6764726875435954</v>
      </c>
      <c r="EJ47" s="19">
        <f t="shared" si="55"/>
        <v>-0.61467355460381734</v>
      </c>
      <c r="EK47" s="19">
        <f t="shared" si="55"/>
        <v>-0.30816618087198266</v>
      </c>
      <c r="EL47" s="19">
        <f t="shared" si="55"/>
        <v>-4.5515979755893055</v>
      </c>
      <c r="EM47" s="19">
        <f t="shared" si="55"/>
        <v>2.0459695697796043</v>
      </c>
      <c r="EN47" s="19">
        <f t="shared" si="55"/>
        <v>-6.0726062506622043</v>
      </c>
      <c r="EO47" s="18">
        <f t="shared" si="55"/>
        <v>-0.31046661256526331</v>
      </c>
      <c r="EP47" s="18">
        <f t="shared" si="55"/>
        <v>1.1301474014462354</v>
      </c>
      <c r="EQ47" s="18">
        <f t="shared" si="55"/>
        <v>1.3407389538449443</v>
      </c>
      <c r="ER47" s="18">
        <f t="shared" si="55"/>
        <v>0.63522770917123772</v>
      </c>
      <c r="ES47" s="18">
        <f t="shared" si="55"/>
        <v>1.5737855651982269</v>
      </c>
      <c r="ET47" s="18">
        <f t="shared" si="55"/>
        <v>0.67411040846774295</v>
      </c>
      <c r="EU47" s="18">
        <f t="shared" si="55"/>
        <v>0.80300033022733253</v>
      </c>
      <c r="EV47" s="18">
        <f t="shared" si="55"/>
        <v>0.66215357079009163</v>
      </c>
      <c r="EW47" s="18">
        <f t="shared" si="55"/>
        <v>0.4812243067614963</v>
      </c>
      <c r="EX47" s="18">
        <f t="shared" si="55"/>
        <v>-2.270964706432288E-2</v>
      </c>
      <c r="EY47" s="18">
        <f t="shared" si="55"/>
        <v>1.5449686826701559</v>
      </c>
      <c r="EZ47" s="18">
        <f t="shared" si="55"/>
        <v>-0.23463056268379079</v>
      </c>
      <c r="FA47" s="18">
        <f t="shared" si="55"/>
        <v>-0.17872107363220424</v>
      </c>
      <c r="FB47" s="18">
        <f t="shared" si="55"/>
        <v>0.12820706886893518</v>
      </c>
      <c r="FC47" s="18">
        <f t="shared" si="55"/>
        <v>0.23316715324745996</v>
      </c>
      <c r="FD47" s="18">
        <f t="shared" si="55"/>
        <v>5.2548505793970079E-2</v>
      </c>
      <c r="FE47" s="18">
        <f t="shared" si="55"/>
        <v>0.14608253399579496</v>
      </c>
      <c r="FF47" s="18">
        <f t="shared" si="55"/>
        <v>-0.1455916612575936</v>
      </c>
      <c r="FG47" s="18">
        <f t="shared" si="55"/>
        <v>4.2656216506342659E-3</v>
      </c>
      <c r="FH47" s="18">
        <f t="shared" si="55"/>
        <v>-0.20893870960250194</v>
      </c>
      <c r="FI47" s="18">
        <f t="shared" si="55"/>
        <v>0.18800569228829556</v>
      </c>
      <c r="FJ47" s="18">
        <f t="shared" si="55"/>
        <v>-0.24477657924232288</v>
      </c>
    </row>
    <row r="48" spans="1:166" x14ac:dyDescent="0.2">
      <c r="B48" t="str">
        <f t="shared" si="5"/>
        <v xml:space="preserve">   Professional and business services</v>
      </c>
      <c r="C48" s="19"/>
      <c r="D48" s="19">
        <f t="shared" ref="D48:AI48" si="56">100*((D17/C17)^4-1)</f>
        <v>8.1086695450781399</v>
      </c>
      <c r="E48" s="19">
        <f t="shared" si="56"/>
        <v>5.9178566176847136</v>
      </c>
      <c r="F48" s="19">
        <f t="shared" si="56"/>
        <v>-1.9933801149148334</v>
      </c>
      <c r="G48" s="19">
        <f t="shared" si="56"/>
        <v>-2.3169106387408878</v>
      </c>
      <c r="H48" s="19">
        <f t="shared" si="56"/>
        <v>-3.1676462805011796</v>
      </c>
      <c r="I48" s="19">
        <f t="shared" si="56"/>
        <v>0.97309730955754681</v>
      </c>
      <c r="J48" s="19">
        <f t="shared" si="56"/>
        <v>1.9485219185268132</v>
      </c>
      <c r="K48" s="19">
        <f t="shared" si="56"/>
        <v>12.527508980662594</v>
      </c>
      <c r="L48" s="19">
        <f t="shared" si="56"/>
        <v>-5.590157145426411</v>
      </c>
      <c r="M48" s="19">
        <f t="shared" si="56"/>
        <v>-7.6699466253845046</v>
      </c>
      <c r="N48" s="19">
        <f t="shared" si="56"/>
        <v>1.5130777058005362</v>
      </c>
      <c r="O48" s="19">
        <f t="shared" si="56"/>
        <v>17.17384796371104</v>
      </c>
      <c r="P48" s="19">
        <f t="shared" si="56"/>
        <v>4.0741849756082082</v>
      </c>
      <c r="Q48" s="19">
        <f t="shared" si="56"/>
        <v>10.036080244212542</v>
      </c>
      <c r="R48" s="19">
        <f t="shared" si="56"/>
        <v>-1.9747602649106466</v>
      </c>
      <c r="S48" s="19">
        <f t="shared" si="56"/>
        <v>8.3472258481761976</v>
      </c>
      <c r="T48" s="19">
        <f t="shared" si="56"/>
        <v>9.5342549313741642</v>
      </c>
      <c r="U48" s="19">
        <f t="shared" si="56"/>
        <v>7.3797676491448971</v>
      </c>
      <c r="V48" s="19">
        <f t="shared" si="56"/>
        <v>10.049805405187517</v>
      </c>
      <c r="W48" s="19">
        <f t="shared" si="56"/>
        <v>0.27589361705553372</v>
      </c>
      <c r="X48" s="19">
        <f t="shared" si="56"/>
        <v>-2.5459025961930282</v>
      </c>
      <c r="Y48" s="19">
        <f t="shared" si="56"/>
        <v>3.8425644251501412</v>
      </c>
      <c r="Z48" s="19">
        <f t="shared" si="56"/>
        <v>8.6907325757169307</v>
      </c>
      <c r="AA48" s="19">
        <f t="shared" si="56"/>
        <v>12.368788780921648</v>
      </c>
      <c r="AB48" s="19">
        <f t="shared" si="56"/>
        <v>0.43606171053516274</v>
      </c>
      <c r="AC48" s="19">
        <f t="shared" si="56"/>
        <v>8.2450619922360922</v>
      </c>
      <c r="AD48" s="19">
        <f t="shared" si="56"/>
        <v>11.092357025451062</v>
      </c>
      <c r="AE48" s="19">
        <f t="shared" si="56"/>
        <v>10.524467043286489</v>
      </c>
      <c r="AF48" s="19">
        <f t="shared" si="56"/>
        <v>12.008377617920086</v>
      </c>
      <c r="AG48" s="19">
        <f t="shared" si="56"/>
        <v>2.0630148222066769</v>
      </c>
      <c r="AH48" s="19">
        <f t="shared" si="56"/>
        <v>8.3163926356917948</v>
      </c>
      <c r="AI48" s="19">
        <f t="shared" si="56"/>
        <v>9.620406036401663</v>
      </c>
      <c r="AJ48" s="19">
        <f t="shared" ref="AJ48:BO48" si="57">100*((AJ17/AI17)^4-1)</f>
        <v>0.60172827664688455</v>
      </c>
      <c r="AK48" s="19">
        <f t="shared" si="57"/>
        <v>4.1082763703704783</v>
      </c>
      <c r="AL48" s="19">
        <f t="shared" si="57"/>
        <v>3.0005422288603256</v>
      </c>
      <c r="AM48" s="19">
        <f t="shared" si="57"/>
        <v>5.4082627752518375</v>
      </c>
      <c r="AN48" s="19">
        <f t="shared" si="57"/>
        <v>10.099813986534256</v>
      </c>
      <c r="AO48" s="19">
        <f t="shared" si="57"/>
        <v>8.3366053997374401</v>
      </c>
      <c r="AP48" s="19">
        <f t="shared" si="57"/>
        <v>9.0543057772947364</v>
      </c>
      <c r="AQ48" s="19">
        <f t="shared" si="57"/>
        <v>6.0531237689064099</v>
      </c>
      <c r="AR48" s="19">
        <f t="shared" si="57"/>
        <v>3.3265438581532303</v>
      </c>
      <c r="AS48" s="19">
        <f t="shared" si="57"/>
        <v>8.5060218663698173</v>
      </c>
      <c r="AT48" s="19">
        <f t="shared" si="57"/>
        <v>1.4414182111796014</v>
      </c>
      <c r="AU48" s="19">
        <f t="shared" si="57"/>
        <v>-12.720455194046043</v>
      </c>
      <c r="AV48" s="19">
        <f t="shared" si="57"/>
        <v>-7.8845274257829061</v>
      </c>
      <c r="AW48" s="19">
        <f t="shared" si="57"/>
        <v>-13.825780903836415</v>
      </c>
      <c r="AX48" s="19">
        <f t="shared" si="57"/>
        <v>-10.453001530438256</v>
      </c>
      <c r="AY48" s="19">
        <f t="shared" si="57"/>
        <v>-3.6084316020490781</v>
      </c>
      <c r="AZ48" s="19">
        <f t="shared" si="57"/>
        <v>-1.6146457433486638</v>
      </c>
      <c r="BA48" s="19">
        <f t="shared" si="57"/>
        <v>0.14836792702528356</v>
      </c>
      <c r="BB48" s="19">
        <f t="shared" si="57"/>
        <v>-0.66537057701828717</v>
      </c>
      <c r="BC48" s="19">
        <f t="shared" si="57"/>
        <v>-1.9894377251969297</v>
      </c>
      <c r="BD48" s="19">
        <f t="shared" si="57"/>
        <v>-3.3882727665652479</v>
      </c>
      <c r="BE48" s="19">
        <f t="shared" si="57"/>
        <v>-0.67560985621257785</v>
      </c>
      <c r="BF48" s="19">
        <f t="shared" si="57"/>
        <v>2.7416538024316095</v>
      </c>
      <c r="BG48" s="19">
        <f t="shared" si="57"/>
        <v>5.6571977163800025</v>
      </c>
      <c r="BH48" s="19">
        <f t="shared" si="57"/>
        <v>4.3529064487396241</v>
      </c>
      <c r="BI48" s="19">
        <f t="shared" si="57"/>
        <v>3.8542682393101435</v>
      </c>
      <c r="BJ48" s="19">
        <f t="shared" si="57"/>
        <v>6.5995865007955734</v>
      </c>
      <c r="BK48" s="19">
        <f t="shared" si="57"/>
        <v>5.3026519181009979</v>
      </c>
      <c r="BL48" s="19">
        <f t="shared" si="57"/>
        <v>5.0142636003315477</v>
      </c>
      <c r="BM48" s="19">
        <f t="shared" si="57"/>
        <v>7.1299314985131756</v>
      </c>
      <c r="BN48" s="19">
        <f t="shared" si="57"/>
        <v>5.5755381078757882</v>
      </c>
      <c r="BO48" s="19">
        <f t="shared" si="57"/>
        <v>4.4509995597459273</v>
      </c>
      <c r="BP48" s="19">
        <f t="shared" ref="BP48:CU48" si="58">100*((BP17/BO17)^4-1)</f>
        <v>8.1682809067864515</v>
      </c>
      <c r="BQ48" s="19">
        <f t="shared" si="58"/>
        <v>6.4215474935487959</v>
      </c>
      <c r="BR48" s="19">
        <f t="shared" si="58"/>
        <v>5.4471989010214106</v>
      </c>
      <c r="BS48" s="19">
        <f t="shared" si="58"/>
        <v>6.0358224539107885</v>
      </c>
      <c r="BT48" s="19">
        <f t="shared" si="58"/>
        <v>3.4212035351961934</v>
      </c>
      <c r="BU48" s="19">
        <f t="shared" si="58"/>
        <v>3.2650385217282363</v>
      </c>
      <c r="BV48" s="19">
        <f t="shared" si="58"/>
        <v>3.8070201380534741</v>
      </c>
      <c r="BW48" s="19">
        <f t="shared" si="58"/>
        <v>4.7776952580829368</v>
      </c>
      <c r="BX48" s="19">
        <f t="shared" si="58"/>
        <v>1.8811591245302628</v>
      </c>
      <c r="BY48" s="19">
        <f t="shared" si="58"/>
        <v>-2.4365544812273487</v>
      </c>
      <c r="BZ48" s="19">
        <f t="shared" si="58"/>
        <v>-8.6370688245315357</v>
      </c>
      <c r="CA48" s="19">
        <f t="shared" si="58"/>
        <v>-10.99653165866188</v>
      </c>
      <c r="CB48" s="19">
        <f t="shared" si="58"/>
        <v>-16.642104673425084</v>
      </c>
      <c r="CC48" s="19">
        <f t="shared" si="58"/>
        <v>-6.297197085935224</v>
      </c>
      <c r="CD48" s="19">
        <f t="shared" si="58"/>
        <v>0.33843780579276839</v>
      </c>
      <c r="CE48" s="19">
        <f t="shared" si="58"/>
        <v>2.3851069264623881</v>
      </c>
      <c r="CF48" s="19">
        <f t="shared" si="58"/>
        <v>3.9518269169750431</v>
      </c>
      <c r="CG48" s="19">
        <f t="shared" si="58"/>
        <v>3.639670425581687</v>
      </c>
      <c r="CH48" s="19">
        <f t="shared" si="58"/>
        <v>5.4464378455067797</v>
      </c>
      <c r="CI48" s="19">
        <f t="shared" si="58"/>
        <v>5.3732904773815093</v>
      </c>
      <c r="CJ48" s="19">
        <f t="shared" si="58"/>
        <v>5.1020300693582321</v>
      </c>
      <c r="CK48" s="19">
        <f t="shared" si="58"/>
        <v>6.3596222829264137</v>
      </c>
      <c r="CL48" s="19">
        <f t="shared" si="58"/>
        <v>5.3483021209892678</v>
      </c>
      <c r="CM48" s="19">
        <f t="shared" si="58"/>
        <v>4.5749951232370911</v>
      </c>
      <c r="CN48" s="19">
        <f t="shared" si="58"/>
        <v>8.6784421680313741</v>
      </c>
      <c r="CO48" s="19">
        <f t="shared" si="58"/>
        <v>2.5303765773699194</v>
      </c>
      <c r="CP48" s="19">
        <f t="shared" si="58"/>
        <v>7.6226840822517516</v>
      </c>
      <c r="CQ48" s="19">
        <f t="shared" si="58"/>
        <v>5.587258822496155</v>
      </c>
      <c r="CR48" s="19">
        <f t="shared" si="58"/>
        <v>3.6095371505077578</v>
      </c>
      <c r="CS48" s="19">
        <f t="shared" si="58"/>
        <v>3.9870893442497168</v>
      </c>
      <c r="CT48" s="19">
        <f t="shared" si="58"/>
        <v>5.4652042089210928</v>
      </c>
      <c r="CU48" s="19">
        <f t="shared" si="58"/>
        <v>4.2388010759967232</v>
      </c>
      <c r="CV48" s="19">
        <f t="shared" ref="CV48:EA48" si="59">100*((CV17/CU17)^4-1)</f>
        <v>1.9412870779168978</v>
      </c>
      <c r="CW48" s="19">
        <f t="shared" si="59"/>
        <v>8.5354562895074935</v>
      </c>
      <c r="CX48" s="19">
        <f t="shared" si="59"/>
        <v>4.9204857285795933</v>
      </c>
      <c r="CY48" s="19">
        <f t="shared" si="59"/>
        <v>3.7110313061345268</v>
      </c>
      <c r="CZ48" s="19">
        <f t="shared" si="59"/>
        <v>6.0739771757189143</v>
      </c>
      <c r="DA48" s="19">
        <f t="shared" si="59"/>
        <v>6.1997437013090462</v>
      </c>
      <c r="DB48" s="19">
        <f t="shared" si="59"/>
        <v>4.3029746736128471</v>
      </c>
      <c r="DC48" s="19">
        <f t="shared" si="59"/>
        <v>4.8314231916729122</v>
      </c>
      <c r="DD48" s="19">
        <f t="shared" si="59"/>
        <v>6.0716671985234116</v>
      </c>
      <c r="DE48" s="19">
        <f t="shared" si="59"/>
        <v>5.1615361357053136</v>
      </c>
      <c r="DF48" s="19">
        <f t="shared" si="59"/>
        <v>3.0942645829407978</v>
      </c>
      <c r="DG48" s="19">
        <f t="shared" si="59"/>
        <v>6.1607953855311148</v>
      </c>
      <c r="DH48" s="19">
        <f t="shared" si="59"/>
        <v>8.2673993617153663</v>
      </c>
      <c r="DI48" s="19">
        <f t="shared" si="59"/>
        <v>5.557219748391562</v>
      </c>
      <c r="DJ48" s="19">
        <f t="shared" si="59"/>
        <v>2.4089724550633074</v>
      </c>
      <c r="DK48" s="19">
        <f t="shared" si="59"/>
        <v>4.0773307575589834</v>
      </c>
      <c r="DL48" s="19">
        <f t="shared" si="59"/>
        <v>0.9068180499623768</v>
      </c>
      <c r="DM48" s="19">
        <f t="shared" si="59"/>
        <v>3.4245444873293396</v>
      </c>
      <c r="DN48" s="19">
        <f t="shared" si="59"/>
        <v>4.9629204869026999</v>
      </c>
      <c r="DO48" s="19">
        <f t="shared" si="59"/>
        <v>0</v>
      </c>
      <c r="DP48" s="19">
        <f t="shared" si="59"/>
        <v>8.7540975483912717</v>
      </c>
      <c r="DQ48" s="19">
        <f t="shared" si="59"/>
        <v>7.6495768083058246</v>
      </c>
      <c r="DR48" s="19">
        <f t="shared" si="59"/>
        <v>5.8125879950586379</v>
      </c>
      <c r="DS48" s="19">
        <f t="shared" si="59"/>
        <v>4.0802449334528479</v>
      </c>
      <c r="DT48" s="19">
        <f t="shared" si="59"/>
        <v>-18.531604116165024</v>
      </c>
      <c r="DU48" s="19">
        <f t="shared" si="59"/>
        <v>7.9952584815120131</v>
      </c>
      <c r="DV48" s="19">
        <f t="shared" si="59"/>
        <v>12.299481697084058</v>
      </c>
      <c r="DW48" s="19">
        <f t="shared" si="59"/>
        <v>-2.6751583642581234</v>
      </c>
      <c r="DX48" s="19">
        <f t="shared" si="59"/>
        <v>0.92407241030891818</v>
      </c>
      <c r="DY48" s="19">
        <f t="shared" si="59"/>
        <v>9.6433322317099233</v>
      </c>
      <c r="DZ48" s="19">
        <f t="shared" si="59"/>
        <v>14.208694625434081</v>
      </c>
      <c r="EA48" s="19">
        <f t="shared" si="59"/>
        <v>17.730133067253796</v>
      </c>
      <c r="EB48" s="19">
        <f t="shared" ref="EB48:FJ48" si="60">100*((EB17/EA17)^4-1)</f>
        <v>5.5308956017861677</v>
      </c>
      <c r="EC48" s="19">
        <f t="shared" si="60"/>
        <v>-1.0058127319423127</v>
      </c>
      <c r="ED48" s="19">
        <f t="shared" si="60"/>
        <v>-1.6393095595117591</v>
      </c>
      <c r="EE48" s="19">
        <f t="shared" si="60"/>
        <v>-4.5867235670153832</v>
      </c>
      <c r="EF48" s="19">
        <f t="shared" si="60"/>
        <v>-4.60315934728367</v>
      </c>
      <c r="EG48" s="19">
        <f t="shared" si="60"/>
        <v>-1.7610595534043316</v>
      </c>
      <c r="EH48" s="19">
        <f t="shared" si="60"/>
        <v>1.7534042577254327</v>
      </c>
      <c r="EI48" s="19">
        <f t="shared" si="60"/>
        <v>-7.7063863102588837E-2</v>
      </c>
      <c r="EJ48" s="19">
        <f t="shared" si="60"/>
        <v>0.61823618122551771</v>
      </c>
      <c r="EK48" s="19">
        <f t="shared" si="60"/>
        <v>0.50132463874450472</v>
      </c>
      <c r="EL48" s="19">
        <f t="shared" si="60"/>
        <v>-4.0503904535501238</v>
      </c>
      <c r="EM48" s="19">
        <f t="shared" si="60"/>
        <v>-6.5153853382127647</v>
      </c>
      <c r="EN48" s="19">
        <f t="shared" si="60"/>
        <v>-2.8912804921417123</v>
      </c>
      <c r="EO48" s="18">
        <f t="shared" si="60"/>
        <v>-1.7258829060210479</v>
      </c>
      <c r="EP48" s="18">
        <f t="shared" si="60"/>
        <v>-0.1423650653995634</v>
      </c>
      <c r="EQ48" s="18">
        <f t="shared" si="60"/>
        <v>5.3975287402474592E-3</v>
      </c>
      <c r="ER48" s="18">
        <f t="shared" si="60"/>
        <v>0.16093796837546304</v>
      </c>
      <c r="ES48" s="18">
        <f t="shared" si="60"/>
        <v>1.4823720237019611</v>
      </c>
      <c r="ET48" s="18">
        <f t="shared" si="60"/>
        <v>1.5623125035556074</v>
      </c>
      <c r="EU48" s="18">
        <f t="shared" si="60"/>
        <v>1.7165504780703777</v>
      </c>
      <c r="EV48" s="18">
        <f t="shared" si="60"/>
        <v>1.7390992872115874</v>
      </c>
      <c r="EW48" s="18">
        <f t="shared" si="60"/>
        <v>1.3695977933981807</v>
      </c>
      <c r="EX48" s="18">
        <f t="shared" si="60"/>
        <v>2.02228331765264</v>
      </c>
      <c r="EY48" s="18">
        <f t="shared" si="60"/>
        <v>3.016736822382704</v>
      </c>
      <c r="EZ48" s="18">
        <f t="shared" si="60"/>
        <v>2.1989081974499003</v>
      </c>
      <c r="FA48" s="18">
        <f t="shared" si="60"/>
        <v>2.0741297854409035</v>
      </c>
      <c r="FB48" s="18">
        <f t="shared" si="60"/>
        <v>2.5618420089037253</v>
      </c>
      <c r="FC48" s="18">
        <f t="shared" si="60"/>
        <v>2.9786961822607205</v>
      </c>
      <c r="FD48" s="18">
        <f t="shared" si="60"/>
        <v>2.919382598133069</v>
      </c>
      <c r="FE48" s="18">
        <f t="shared" si="60"/>
        <v>2.9013354821971538</v>
      </c>
      <c r="FF48" s="18">
        <f t="shared" si="60"/>
        <v>3.2172064717187032</v>
      </c>
      <c r="FG48" s="18">
        <f t="shared" si="60"/>
        <v>3.3606288929710848</v>
      </c>
      <c r="FH48" s="18">
        <f t="shared" si="60"/>
        <v>3.1561892594802465</v>
      </c>
      <c r="FI48" s="18">
        <f t="shared" si="60"/>
        <v>2.8679392268243342</v>
      </c>
      <c r="FJ48" s="18">
        <f t="shared" si="60"/>
        <v>2.7958740529831827</v>
      </c>
    </row>
    <row r="49" spans="2:166" x14ac:dyDescent="0.2">
      <c r="B49" t="str">
        <f t="shared" si="5"/>
        <v xml:space="preserve">   Other services</v>
      </c>
      <c r="C49" s="19"/>
      <c r="D49" s="19">
        <f t="shared" ref="D49:AI49" si="61">100*((D18/C18)^4-1)</f>
        <v>4.1775071126080698</v>
      </c>
      <c r="E49" s="19">
        <f t="shared" si="61"/>
        <v>5.4396063020478724</v>
      </c>
      <c r="F49" s="19">
        <f t="shared" si="61"/>
        <v>4.2764368822694854</v>
      </c>
      <c r="G49" s="19">
        <f t="shared" si="61"/>
        <v>0.28432632228096999</v>
      </c>
      <c r="H49" s="19">
        <f t="shared" si="61"/>
        <v>3.6438387369655656</v>
      </c>
      <c r="I49" s="19">
        <f t="shared" si="61"/>
        <v>4.286642825270448</v>
      </c>
      <c r="J49" s="19">
        <f t="shared" si="61"/>
        <v>5.6844604494385331</v>
      </c>
      <c r="K49" s="19">
        <f t="shared" si="61"/>
        <v>0.45834690614701135</v>
      </c>
      <c r="L49" s="19">
        <f t="shared" si="61"/>
        <v>2.770558802397316</v>
      </c>
      <c r="M49" s="19">
        <f t="shared" si="61"/>
        <v>4.899137688471833</v>
      </c>
      <c r="N49" s="19">
        <f t="shared" si="61"/>
        <v>6.0533630052535647</v>
      </c>
      <c r="O49" s="19">
        <f t="shared" si="61"/>
        <v>1.7797116309629768</v>
      </c>
      <c r="P49" s="19">
        <f t="shared" si="61"/>
        <v>9.6603954853646599</v>
      </c>
      <c r="Q49" s="19">
        <f t="shared" si="61"/>
        <v>1.1227354153564573</v>
      </c>
      <c r="R49" s="19">
        <f t="shared" si="61"/>
        <v>1.3792899845485485</v>
      </c>
      <c r="S49" s="19">
        <f t="shared" si="61"/>
        <v>1.0295925463410516</v>
      </c>
      <c r="T49" s="19">
        <f t="shared" si="61"/>
        <v>1.0269492197984897</v>
      </c>
      <c r="U49" s="19">
        <f t="shared" si="61"/>
        <v>5.1121873663182438</v>
      </c>
      <c r="V49" s="19">
        <f t="shared" si="61"/>
        <v>2.0308216169701909</v>
      </c>
      <c r="W49" s="19">
        <f t="shared" si="61"/>
        <v>7.9119554878226639</v>
      </c>
      <c r="X49" s="19">
        <f t="shared" si="61"/>
        <v>0.4105506254275193</v>
      </c>
      <c r="Y49" s="19">
        <f t="shared" si="61"/>
        <v>3.400423673696662</v>
      </c>
      <c r="Z49" s="19">
        <f t="shared" si="61"/>
        <v>-3.0507582473191741</v>
      </c>
      <c r="AA49" s="19">
        <f t="shared" si="61"/>
        <v>0.82101375647327668</v>
      </c>
      <c r="AB49" s="19">
        <f t="shared" si="61"/>
        <v>2.6395777083932259</v>
      </c>
      <c r="AC49" s="19">
        <f t="shared" si="61"/>
        <v>1.2228534250098955</v>
      </c>
      <c r="AD49" s="19">
        <f t="shared" si="61"/>
        <v>10.416144018316942</v>
      </c>
      <c r="AE49" s="19">
        <f t="shared" si="61"/>
        <v>4.5752843316699821</v>
      </c>
      <c r="AF49" s="19">
        <f t="shared" si="61"/>
        <v>5.1705033521292076</v>
      </c>
      <c r="AG49" s="19">
        <f t="shared" si="61"/>
        <v>2.8822773471253171</v>
      </c>
      <c r="AH49" s="19">
        <f t="shared" si="61"/>
        <v>5.3061796211053558</v>
      </c>
      <c r="AI49" s="19">
        <f t="shared" si="61"/>
        <v>3.0561318071566923</v>
      </c>
      <c r="AJ49" s="19">
        <f t="shared" ref="AJ49:BO49" si="62">100*((AJ18/AI18)^4-1)</f>
        <v>7.4734895157436254</v>
      </c>
      <c r="AK49" s="19">
        <f t="shared" si="62"/>
        <v>1.8536906124182906</v>
      </c>
      <c r="AL49" s="19">
        <f t="shared" si="62"/>
        <v>6.7620362451880522</v>
      </c>
      <c r="AM49" s="19">
        <f t="shared" si="62"/>
        <v>-3.4868970813459299</v>
      </c>
      <c r="AN49" s="19">
        <f t="shared" si="62"/>
        <v>-0.87019062356367138</v>
      </c>
      <c r="AO49" s="19">
        <f t="shared" si="62"/>
        <v>3.0231074590605811</v>
      </c>
      <c r="AP49" s="19">
        <f t="shared" si="62"/>
        <v>4.4883163783596913</v>
      </c>
      <c r="AQ49" s="19">
        <f t="shared" si="62"/>
        <v>5.0313929400584545</v>
      </c>
      <c r="AR49" s="19">
        <f t="shared" si="62"/>
        <v>-0.56447204299172604</v>
      </c>
      <c r="AS49" s="19">
        <f t="shared" si="62"/>
        <v>7.8694883741209365</v>
      </c>
      <c r="AT49" s="19">
        <f t="shared" si="62"/>
        <v>0.97628286313544699</v>
      </c>
      <c r="AU49" s="19">
        <f t="shared" si="62"/>
        <v>-3.2180867871671626</v>
      </c>
      <c r="AV49" s="19">
        <f t="shared" si="62"/>
        <v>3.46839911519079</v>
      </c>
      <c r="AW49" s="19">
        <f t="shared" si="62"/>
        <v>1.5330731084866711</v>
      </c>
      <c r="AX49" s="19">
        <f t="shared" si="62"/>
        <v>3.213157394540489</v>
      </c>
      <c r="AY49" s="19">
        <f t="shared" si="62"/>
        <v>3.5385617030465832</v>
      </c>
      <c r="AZ49" s="19">
        <f t="shared" si="62"/>
        <v>1.2961372717437802</v>
      </c>
      <c r="BA49" s="19">
        <f t="shared" si="62"/>
        <v>1.2236431488921173</v>
      </c>
      <c r="BB49" s="19">
        <f t="shared" si="62"/>
        <v>2.176420915507471</v>
      </c>
      <c r="BC49" s="19">
        <f t="shared" si="62"/>
        <v>2.5743941315258256</v>
      </c>
      <c r="BD49" s="19">
        <f t="shared" si="62"/>
        <v>1.7449252932513204</v>
      </c>
      <c r="BE49" s="19">
        <f t="shared" si="62"/>
        <v>0.46554082136052166</v>
      </c>
      <c r="BF49" s="19">
        <f t="shared" si="62"/>
        <v>0.86485983266502142</v>
      </c>
      <c r="BG49" s="19">
        <f t="shared" si="62"/>
        <v>-1.5786567337613522</v>
      </c>
      <c r="BH49" s="19">
        <f t="shared" si="62"/>
        <v>1.6039780411155169</v>
      </c>
      <c r="BI49" s="19">
        <f t="shared" si="62"/>
        <v>2.1343253730685463</v>
      </c>
      <c r="BJ49" s="19">
        <f t="shared" si="62"/>
        <v>1.1900695546389839</v>
      </c>
      <c r="BK49" s="19">
        <f t="shared" si="62"/>
        <v>2.7180021743198113</v>
      </c>
      <c r="BL49" s="19">
        <f t="shared" si="62"/>
        <v>2.8327327232560373</v>
      </c>
      <c r="BM49" s="19">
        <f t="shared" si="62"/>
        <v>1.8249488700460281</v>
      </c>
      <c r="BN49" s="19">
        <f t="shared" si="62"/>
        <v>-4.4408920985006262E-14</v>
      </c>
      <c r="BO49" s="19">
        <f t="shared" si="62"/>
        <v>1.555634402551509</v>
      </c>
      <c r="BP49" s="19">
        <f t="shared" ref="BP49:CU49" si="63">100*((BP18/BO18)^4-1)</f>
        <v>1.1605294450839354</v>
      </c>
      <c r="BQ49" s="19">
        <f t="shared" si="63"/>
        <v>0.32043553604219621</v>
      </c>
      <c r="BR49" s="19">
        <f t="shared" si="63"/>
        <v>1.1562430112567634</v>
      </c>
      <c r="BS49" s="19">
        <f t="shared" si="63"/>
        <v>3.947429309702688</v>
      </c>
      <c r="BT49" s="19">
        <f t="shared" si="63"/>
        <v>2.2290363079227271</v>
      </c>
      <c r="BU49" s="19">
        <f t="shared" si="63"/>
        <v>2.5363357502185879</v>
      </c>
      <c r="BV49" s="19">
        <f t="shared" si="63"/>
        <v>4.8291374573915968</v>
      </c>
      <c r="BW49" s="19">
        <f t="shared" si="63"/>
        <v>3.120377892074222</v>
      </c>
      <c r="BX49" s="19">
        <f t="shared" si="63"/>
        <v>3.9759086278911893</v>
      </c>
      <c r="BY49" s="19">
        <f t="shared" si="63"/>
        <v>4.8132209424169181</v>
      </c>
      <c r="BZ49" s="19">
        <f t="shared" si="63"/>
        <v>2.479283702163726</v>
      </c>
      <c r="CA49" s="19">
        <f t="shared" si="63"/>
        <v>4.295589072131345</v>
      </c>
      <c r="CB49" s="19">
        <f t="shared" si="63"/>
        <v>1.1243324745384475</v>
      </c>
      <c r="CC49" s="19">
        <f t="shared" si="63"/>
        <v>2.072623429818643</v>
      </c>
      <c r="CD49" s="19">
        <f t="shared" si="63"/>
        <v>3.5541576810051101</v>
      </c>
      <c r="CE49" s="19">
        <f t="shared" si="63"/>
        <v>0.46444043829658721</v>
      </c>
      <c r="CF49" s="19">
        <f t="shared" si="63"/>
        <v>2.2179224042214729</v>
      </c>
      <c r="CG49" s="19">
        <f t="shared" si="63"/>
        <v>3.4992335132602248</v>
      </c>
      <c r="CH49" s="19">
        <f t="shared" si="63"/>
        <v>5.7715549881122596</v>
      </c>
      <c r="CI49" s="19">
        <f t="shared" si="63"/>
        <v>2.7290544172879461</v>
      </c>
      <c r="CJ49" s="19">
        <f t="shared" si="63"/>
        <v>3.224864109183545</v>
      </c>
      <c r="CK49" s="19">
        <f t="shared" si="63"/>
        <v>2.2370499651267917</v>
      </c>
      <c r="CL49" s="19">
        <f t="shared" si="63"/>
        <v>1.1077158310935253</v>
      </c>
      <c r="CM49" s="19">
        <f t="shared" si="63"/>
        <v>2.3303225751089673</v>
      </c>
      <c r="CN49" s="19">
        <f t="shared" si="63"/>
        <v>1.5401256922456419</v>
      </c>
      <c r="CO49" s="19">
        <f t="shared" si="63"/>
        <v>0.65537738197432027</v>
      </c>
      <c r="CP49" s="19">
        <f t="shared" si="63"/>
        <v>1.0922891638434962</v>
      </c>
      <c r="CQ49" s="19">
        <f t="shared" si="63"/>
        <v>0.271499199051628</v>
      </c>
      <c r="CR49" s="19">
        <f t="shared" si="63"/>
        <v>1.7459688707557097</v>
      </c>
      <c r="CS49" s="19">
        <f t="shared" si="63"/>
        <v>1.3016777956548431</v>
      </c>
      <c r="CT49" s="19">
        <f t="shared" si="63"/>
        <v>2.9919733400990633</v>
      </c>
      <c r="CU49" s="19">
        <f t="shared" si="63"/>
        <v>3.900926754870504</v>
      </c>
      <c r="CV49" s="19">
        <f t="shared" ref="CV49:EA49" si="64">100*((CV18/CU18)^4-1)</f>
        <v>-0.21141641658267707</v>
      </c>
      <c r="CW49" s="19">
        <f t="shared" si="64"/>
        <v>2.942750732581878</v>
      </c>
      <c r="CX49" s="19">
        <f t="shared" si="64"/>
        <v>-0.21000124007930498</v>
      </c>
      <c r="CY49" s="19">
        <f t="shared" si="64"/>
        <v>1.3207243766794274</v>
      </c>
      <c r="CZ49" s="19">
        <f t="shared" si="64"/>
        <v>3.5570978794763342</v>
      </c>
      <c r="DA49" s="19">
        <f t="shared" si="64"/>
        <v>1.042879986600953</v>
      </c>
      <c r="DB49" s="19">
        <f t="shared" si="64"/>
        <v>2.9328946375573706</v>
      </c>
      <c r="DC49" s="19">
        <f t="shared" si="64"/>
        <v>5.6716271555313114</v>
      </c>
      <c r="DD49" s="19">
        <f t="shared" si="64"/>
        <v>4.6968922454198037</v>
      </c>
      <c r="DE49" s="19">
        <f t="shared" si="64"/>
        <v>1.5637511752250699</v>
      </c>
      <c r="DF49" s="19">
        <f t="shared" si="64"/>
        <v>2.4195503881919267</v>
      </c>
      <c r="DG49" s="19">
        <f t="shared" si="64"/>
        <v>1.8500666121137987</v>
      </c>
      <c r="DH49" s="19">
        <f t="shared" si="64"/>
        <v>2.5953231124889786</v>
      </c>
      <c r="DI49" s="19">
        <f t="shared" si="64"/>
        <v>3.0801378233336285</v>
      </c>
      <c r="DJ49" s="19">
        <f t="shared" si="64"/>
        <v>2.8075383704434742</v>
      </c>
      <c r="DK49" s="19">
        <f t="shared" si="64"/>
        <v>4.4284698731417826</v>
      </c>
      <c r="DL49" s="19">
        <f t="shared" si="64"/>
        <v>2.1237343235503303</v>
      </c>
      <c r="DM49" s="19">
        <f t="shared" si="64"/>
        <v>3.5719407521226376</v>
      </c>
      <c r="DN49" s="19">
        <f t="shared" si="64"/>
        <v>1.7586174930031673</v>
      </c>
      <c r="DO49" s="19">
        <f t="shared" si="64"/>
        <v>4.8824155127232816</v>
      </c>
      <c r="DP49" s="19">
        <f t="shared" si="64"/>
        <v>3.0541126246245387</v>
      </c>
      <c r="DQ49" s="19">
        <f t="shared" si="64"/>
        <v>2.8424863175492643</v>
      </c>
      <c r="DR49" s="19">
        <f t="shared" si="64"/>
        <v>1.9369897695153959</v>
      </c>
      <c r="DS49" s="19">
        <f t="shared" si="64"/>
        <v>-1.1795266288495254</v>
      </c>
      <c r="DT49" s="19">
        <f t="shared" si="64"/>
        <v>-39.835877344424475</v>
      </c>
      <c r="DU49" s="19">
        <f t="shared" si="64"/>
        <v>19.853483995205899</v>
      </c>
      <c r="DV49" s="19">
        <f t="shared" si="64"/>
        <v>2.9584917771968477</v>
      </c>
      <c r="DW49" s="19">
        <f t="shared" si="64"/>
        <v>0.93878672296656696</v>
      </c>
      <c r="DX49" s="19">
        <f t="shared" si="64"/>
        <v>5.3094816833569425</v>
      </c>
      <c r="DY49" s="19">
        <f t="shared" si="64"/>
        <v>5.3407471261430084</v>
      </c>
      <c r="DZ49" s="19">
        <f t="shared" si="64"/>
        <v>3.5892642653115203</v>
      </c>
      <c r="EA49" s="19">
        <f t="shared" si="64"/>
        <v>1.000051752405029</v>
      </c>
      <c r="EB49" s="19">
        <f t="shared" ref="EB49:FJ49" si="65">100*((EB18/EA18)^4-1)</f>
        <v>3.4998206290401956</v>
      </c>
      <c r="EC49" s="19">
        <f t="shared" si="65"/>
        <v>4.3386493412018723</v>
      </c>
      <c r="ED49" s="19">
        <f t="shared" si="65"/>
        <v>-0.74073755362360494</v>
      </c>
      <c r="EE49" s="19">
        <f t="shared" si="65"/>
        <v>5.4086903378117057</v>
      </c>
      <c r="EF49" s="19">
        <f t="shared" si="65"/>
        <v>1.2914961932798397</v>
      </c>
      <c r="EG49" s="19">
        <f t="shared" si="65"/>
        <v>2.4472173212962245</v>
      </c>
      <c r="EH49" s="19">
        <f t="shared" si="65"/>
        <v>2.9891591477831048</v>
      </c>
      <c r="EI49" s="19">
        <f t="shared" si="65"/>
        <v>2.2765167122210661</v>
      </c>
      <c r="EJ49" s="19">
        <f t="shared" si="65"/>
        <v>3.5018590895691259</v>
      </c>
      <c r="EK49" s="19">
        <f t="shared" si="65"/>
        <v>1.207162329606537</v>
      </c>
      <c r="EL49" s="19">
        <f t="shared" si="65"/>
        <v>-3.0702824477227719</v>
      </c>
      <c r="EM49" s="19">
        <f t="shared" si="65"/>
        <v>1.8916264772231628</v>
      </c>
      <c r="EN49" s="19">
        <f t="shared" si="65"/>
        <v>3.9751229748749006</v>
      </c>
      <c r="EO49" s="18">
        <f t="shared" si="65"/>
        <v>1.5766605595798344</v>
      </c>
      <c r="EP49" s="18">
        <f t="shared" si="65"/>
        <v>2.3299672754537593</v>
      </c>
      <c r="EQ49" s="18">
        <f t="shared" si="65"/>
        <v>0.99793240413410533</v>
      </c>
      <c r="ER49" s="18">
        <f t="shared" si="65"/>
        <v>2.1228815894083652</v>
      </c>
      <c r="ES49" s="18">
        <f t="shared" si="65"/>
        <v>-0.30973463976620152</v>
      </c>
      <c r="ET49" s="18">
        <f t="shared" si="65"/>
        <v>0.98050465308716639</v>
      </c>
      <c r="EU49" s="18">
        <f t="shared" si="65"/>
        <v>0.26754960460144694</v>
      </c>
      <c r="EV49" s="18">
        <f t="shared" si="65"/>
        <v>0.83255128967159031</v>
      </c>
      <c r="EW49" s="18">
        <f t="shared" si="65"/>
        <v>0.50597898241533379</v>
      </c>
      <c r="EX49" s="18">
        <f t="shared" si="65"/>
        <v>0.61551691078789439</v>
      </c>
      <c r="EY49" s="18">
        <f t="shared" si="65"/>
        <v>2.0667912866093596</v>
      </c>
      <c r="EZ49" s="18">
        <f t="shared" si="65"/>
        <v>0.17161765643598503</v>
      </c>
      <c r="FA49" s="18">
        <f t="shared" si="65"/>
        <v>1.362724604299137</v>
      </c>
      <c r="FB49" s="18">
        <f t="shared" si="65"/>
        <v>0.86911300592606988</v>
      </c>
      <c r="FC49" s="18">
        <f t="shared" si="65"/>
        <v>1.5075981762252333</v>
      </c>
      <c r="FD49" s="18">
        <f t="shared" si="65"/>
        <v>0.76178268968349894</v>
      </c>
      <c r="FE49" s="18">
        <f t="shared" si="65"/>
        <v>1.1118607075725429</v>
      </c>
      <c r="FF49" s="18">
        <f t="shared" si="65"/>
        <v>1.0452528765412472</v>
      </c>
      <c r="FG49" s="18">
        <f t="shared" si="65"/>
        <v>1.4610231415735697</v>
      </c>
      <c r="FH49" s="18">
        <f t="shared" si="65"/>
        <v>0.89915174883063997</v>
      </c>
      <c r="FI49" s="18">
        <f t="shared" si="65"/>
        <v>1.6376193704731978</v>
      </c>
      <c r="FJ49" s="18">
        <f t="shared" si="65"/>
        <v>1.2854289690794829</v>
      </c>
    </row>
    <row r="50" spans="2:166" x14ac:dyDescent="0.2">
      <c r="B50" t="str">
        <f t="shared" si="5"/>
        <v xml:space="preserve">      Leisure and Hospitality</v>
      </c>
      <c r="C50" s="19"/>
      <c r="D50" s="19">
        <f t="shared" ref="D50:AI50" si="66">100*((D19/C19)^4-1)</f>
        <v>4.0619279457863255</v>
      </c>
      <c r="E50" s="19">
        <f t="shared" si="66"/>
        <v>2.3685132421017441</v>
      </c>
      <c r="F50" s="19">
        <f t="shared" si="66"/>
        <v>-1.1619339325340317</v>
      </c>
      <c r="G50" s="19">
        <f t="shared" si="66"/>
        <v>7.3640249731502294</v>
      </c>
      <c r="H50" s="19">
        <f t="shared" si="66"/>
        <v>-1.9970840746354246</v>
      </c>
      <c r="I50" s="19">
        <f t="shared" si="66"/>
        <v>-6.6185398422132335</v>
      </c>
      <c r="J50" s="19">
        <f t="shared" si="66"/>
        <v>3.272322655397053</v>
      </c>
      <c r="K50" s="19">
        <f t="shared" si="66"/>
        <v>4.294894750650502</v>
      </c>
      <c r="L50" s="19">
        <f t="shared" si="66"/>
        <v>1.8884534130137132</v>
      </c>
      <c r="M50" s="19">
        <f t="shared" si="66"/>
        <v>4.9716406214933562</v>
      </c>
      <c r="N50" s="19">
        <f t="shared" si="66"/>
        <v>2.433240019326699</v>
      </c>
      <c r="O50" s="19">
        <f t="shared" si="66"/>
        <v>3.5717166473591133</v>
      </c>
      <c r="P50" s="19">
        <f t="shared" si="66"/>
        <v>3.8273213318680721</v>
      </c>
      <c r="Q50" s="19">
        <f t="shared" si="66"/>
        <v>6.3776202656665282</v>
      </c>
      <c r="R50" s="19">
        <f t="shared" si="66"/>
        <v>-3.7630164963141088</v>
      </c>
      <c r="S50" s="19">
        <f t="shared" si="66"/>
        <v>3.4858172909753682</v>
      </c>
      <c r="T50" s="19">
        <f t="shared" si="66"/>
        <v>5.4295914324086203</v>
      </c>
      <c r="U50" s="19">
        <f t="shared" si="66"/>
        <v>-1.4732713320952051</v>
      </c>
      <c r="V50" s="19">
        <f t="shared" si="66"/>
        <v>8.0740384037017563</v>
      </c>
      <c r="W50" s="19">
        <f t="shared" si="66"/>
        <v>7.0745635984552413</v>
      </c>
      <c r="X50" s="19">
        <f t="shared" si="66"/>
        <v>1.9694140683884864</v>
      </c>
      <c r="Y50" s="19">
        <f t="shared" si="66"/>
        <v>-1.803496425372586</v>
      </c>
      <c r="Z50" s="19">
        <f t="shared" si="66"/>
        <v>9.2978857046844823</v>
      </c>
      <c r="AA50" s="19">
        <f t="shared" si="66"/>
        <v>-3.8921686270196654</v>
      </c>
      <c r="AB50" s="19">
        <f t="shared" si="66"/>
        <v>9.3179630992873186</v>
      </c>
      <c r="AC50" s="19">
        <f t="shared" si="66"/>
        <v>6.3115108362340466</v>
      </c>
      <c r="AD50" s="19">
        <f t="shared" si="66"/>
        <v>2.8815698153110914</v>
      </c>
      <c r="AE50" s="19">
        <f t="shared" si="66"/>
        <v>0.49321731402112157</v>
      </c>
      <c r="AF50" s="19">
        <f t="shared" si="66"/>
        <v>-0.61321297146851306</v>
      </c>
      <c r="AG50" s="19">
        <f t="shared" si="66"/>
        <v>6.2993029802287159</v>
      </c>
      <c r="AH50" s="19">
        <f t="shared" si="66"/>
        <v>8.6323236289130847</v>
      </c>
      <c r="AI50" s="19">
        <f t="shared" si="66"/>
        <v>-1.0646068172830758</v>
      </c>
      <c r="AJ50" s="19">
        <f t="shared" ref="AJ50:BO50" si="67">100*((AJ19/AI19)^4-1)</f>
        <v>6.4623564373317066</v>
      </c>
      <c r="AK50" s="19">
        <f t="shared" si="67"/>
        <v>3.6840614627766444</v>
      </c>
      <c r="AL50" s="19">
        <f t="shared" si="67"/>
        <v>-3.1000936662934908</v>
      </c>
      <c r="AM50" s="19">
        <f t="shared" si="67"/>
        <v>16.901579835205681</v>
      </c>
      <c r="AN50" s="19">
        <f t="shared" si="67"/>
        <v>0.56425307921386114</v>
      </c>
      <c r="AO50" s="19">
        <f t="shared" si="67"/>
        <v>1.9254721550437282</v>
      </c>
      <c r="AP50" s="19">
        <f t="shared" si="67"/>
        <v>5.364887209355218</v>
      </c>
      <c r="AQ50" s="19">
        <f t="shared" si="67"/>
        <v>2.452505985809128</v>
      </c>
      <c r="AR50" s="19">
        <f t="shared" si="67"/>
        <v>-2.5015756624110375</v>
      </c>
      <c r="AS50" s="19">
        <f t="shared" si="67"/>
        <v>-5.9402425253546109</v>
      </c>
      <c r="AT50" s="19">
        <f t="shared" si="67"/>
        <v>9.1629683489620639</v>
      </c>
      <c r="AU50" s="19">
        <f t="shared" si="67"/>
        <v>-0.10972430732587579</v>
      </c>
      <c r="AV50" s="19">
        <f t="shared" si="67"/>
        <v>-1.7452539843549442</v>
      </c>
      <c r="AW50" s="19">
        <f t="shared" si="67"/>
        <v>-3.2676966915489269</v>
      </c>
      <c r="AX50" s="19">
        <f t="shared" si="67"/>
        <v>-9.1225195900993974</v>
      </c>
      <c r="AY50" s="19">
        <f t="shared" si="67"/>
        <v>-1.4724370005920306</v>
      </c>
      <c r="AZ50" s="19">
        <f t="shared" si="67"/>
        <v>2.6553614752961474</v>
      </c>
      <c r="BA50" s="19">
        <f t="shared" si="67"/>
        <v>2.0600182318918581</v>
      </c>
      <c r="BB50" s="19">
        <f t="shared" si="67"/>
        <v>-0.45121191464745358</v>
      </c>
      <c r="BC50" s="19">
        <f t="shared" si="67"/>
        <v>1.5931407777987294</v>
      </c>
      <c r="BD50" s="19">
        <f t="shared" si="67"/>
        <v>0.45146655134289393</v>
      </c>
      <c r="BE50" s="19">
        <f t="shared" si="67"/>
        <v>4.6949864426278243</v>
      </c>
      <c r="BF50" s="19">
        <f t="shared" si="67"/>
        <v>6.72805456393617</v>
      </c>
      <c r="BG50" s="19">
        <f t="shared" si="67"/>
        <v>0.10951402122965082</v>
      </c>
      <c r="BH50" s="19">
        <f t="shared" si="67"/>
        <v>4.2239924509523963</v>
      </c>
      <c r="BI50" s="19">
        <f t="shared" si="67"/>
        <v>-0.97125950054786081</v>
      </c>
      <c r="BJ50" s="19">
        <f t="shared" si="67"/>
        <v>4.1902281630128213</v>
      </c>
      <c r="BK50" s="19">
        <f t="shared" si="67"/>
        <v>1.9485219185268132</v>
      </c>
      <c r="BL50" s="19">
        <f t="shared" si="67"/>
        <v>5.5671334352160873</v>
      </c>
      <c r="BM50" s="19">
        <f t="shared" si="67"/>
        <v>2.3415719520226919</v>
      </c>
      <c r="BN50" s="19">
        <f t="shared" si="67"/>
        <v>3.399432567429983</v>
      </c>
      <c r="BO50" s="19">
        <f t="shared" si="67"/>
        <v>3.3707881302485365</v>
      </c>
      <c r="BP50" s="19">
        <f t="shared" ref="BP50:CU50" si="68">100*((BP19/BO19)^4-1)</f>
        <v>1.6610078345273838</v>
      </c>
      <c r="BQ50" s="19">
        <f t="shared" si="68"/>
        <v>5.1305326749996771</v>
      </c>
      <c r="BR50" s="19">
        <f t="shared" si="68"/>
        <v>3.3908372445013324</v>
      </c>
      <c r="BS50" s="19">
        <f t="shared" si="68"/>
        <v>4.3977641606916196</v>
      </c>
      <c r="BT50" s="19">
        <f t="shared" si="68"/>
        <v>2.2081978459349783</v>
      </c>
      <c r="BU50" s="19">
        <f t="shared" si="68"/>
        <v>3.4090713945127415</v>
      </c>
      <c r="BV50" s="19">
        <f t="shared" si="68"/>
        <v>2.7776126339795093</v>
      </c>
      <c r="BW50" s="19">
        <f t="shared" si="68"/>
        <v>3.3569050528497346</v>
      </c>
      <c r="BX50" s="19">
        <f t="shared" si="68"/>
        <v>-1.2513382231441494</v>
      </c>
      <c r="BY50" s="19">
        <f t="shared" si="68"/>
        <v>0.29136802361628966</v>
      </c>
      <c r="BZ50" s="19">
        <f t="shared" si="68"/>
        <v>-6.2465539683022371</v>
      </c>
      <c r="CA50" s="19">
        <f t="shared" si="68"/>
        <v>-7.9299816655479809</v>
      </c>
      <c r="CB50" s="19">
        <f t="shared" si="68"/>
        <v>-7.1425245785930347</v>
      </c>
      <c r="CC50" s="19">
        <f t="shared" si="68"/>
        <v>0.30773153316137059</v>
      </c>
      <c r="CD50" s="19">
        <f t="shared" si="68"/>
        <v>-2.5350466384023052</v>
      </c>
      <c r="CE50" s="19">
        <f t="shared" si="68"/>
        <v>-0.30876086578359718</v>
      </c>
      <c r="CF50" s="19">
        <f t="shared" si="68"/>
        <v>2.1831554485097326</v>
      </c>
      <c r="CG50" s="19">
        <f t="shared" si="68"/>
        <v>2.0671151587613457</v>
      </c>
      <c r="CH50" s="19">
        <f t="shared" si="68"/>
        <v>3.9342990390152321</v>
      </c>
      <c r="CI50" s="19">
        <f t="shared" si="68"/>
        <v>0.40485778220238355</v>
      </c>
      <c r="CJ50" s="19">
        <f t="shared" si="68"/>
        <v>3.7881406566032449</v>
      </c>
      <c r="CK50" s="19">
        <f t="shared" si="68"/>
        <v>1.0040081968190062</v>
      </c>
      <c r="CL50" s="19">
        <f t="shared" si="68"/>
        <v>3.9483955423911032</v>
      </c>
      <c r="CM50" s="19">
        <f t="shared" si="68"/>
        <v>3.7065598608762462</v>
      </c>
      <c r="CN50" s="19">
        <f t="shared" si="68"/>
        <v>4.1764687229960851</v>
      </c>
      <c r="CO50" s="19">
        <f t="shared" si="68"/>
        <v>1.7560556210883149</v>
      </c>
      <c r="CP50" s="19">
        <f t="shared" si="68"/>
        <v>6.6240833396595589</v>
      </c>
      <c r="CQ50" s="19">
        <f t="shared" si="68"/>
        <v>3.4628845137375963</v>
      </c>
      <c r="CR50" s="19">
        <f t="shared" si="68"/>
        <v>4.7918752992151203</v>
      </c>
      <c r="CS50" s="19">
        <f t="shared" si="68"/>
        <v>4.2542270727748743</v>
      </c>
      <c r="CT50" s="19">
        <f t="shared" si="68"/>
        <v>3.5460878785653183</v>
      </c>
      <c r="CU50" s="19">
        <f t="shared" si="68"/>
        <v>4.360808769974267</v>
      </c>
      <c r="CV50" s="19">
        <f t="shared" ref="CV50:EA50" si="69">100*((CV19/CU19)^4-1)</f>
        <v>1.1795267800813969</v>
      </c>
      <c r="CW50" s="19">
        <f t="shared" si="69"/>
        <v>3.374462462833594</v>
      </c>
      <c r="CX50" s="19">
        <f t="shared" si="69"/>
        <v>1.7080184845994051</v>
      </c>
      <c r="CY50" s="19">
        <f t="shared" si="69"/>
        <v>5.5372401809428373</v>
      </c>
      <c r="CZ50" s="19">
        <f t="shared" si="69"/>
        <v>4.3699716820515766</v>
      </c>
      <c r="DA50" s="19">
        <f t="shared" si="69"/>
        <v>8.506973482629876</v>
      </c>
      <c r="DB50" s="19">
        <f t="shared" si="69"/>
        <v>2.5766342023130884</v>
      </c>
      <c r="DC50" s="19">
        <f t="shared" si="69"/>
        <v>4.6433979000677361</v>
      </c>
      <c r="DD50" s="19">
        <f t="shared" si="69"/>
        <v>3.2995652196410985</v>
      </c>
      <c r="DE50" s="19">
        <f t="shared" si="69"/>
        <v>4.8097848803455134</v>
      </c>
      <c r="DF50" s="19">
        <f t="shared" si="69"/>
        <v>1.8978326045115068</v>
      </c>
      <c r="DG50" s="19">
        <f t="shared" si="69"/>
        <v>3.6367459731304397</v>
      </c>
      <c r="DH50" s="19">
        <f t="shared" si="69"/>
        <v>5.4420726555575394</v>
      </c>
      <c r="DI50" s="19">
        <f t="shared" si="69"/>
        <v>7.978457766331104E-2</v>
      </c>
      <c r="DJ50" s="19">
        <f t="shared" si="69"/>
        <v>1.9276554145949421</v>
      </c>
      <c r="DK50" s="19">
        <f t="shared" si="69"/>
        <v>5.5896778698141691</v>
      </c>
      <c r="DL50" s="19">
        <f t="shared" si="69"/>
        <v>3.1686996264000067</v>
      </c>
      <c r="DM50" s="19">
        <f t="shared" si="69"/>
        <v>-0.38785952581854577</v>
      </c>
      <c r="DN50" s="19">
        <f t="shared" si="69"/>
        <v>3.1468885199021024</v>
      </c>
      <c r="DO50" s="19">
        <f t="shared" si="69"/>
        <v>7.7182823230370623E-2</v>
      </c>
      <c r="DP50" s="19">
        <f t="shared" si="69"/>
        <v>1.62992666401649</v>
      </c>
      <c r="DQ50" s="19">
        <f t="shared" si="69"/>
        <v>1.7011024026495125</v>
      </c>
      <c r="DR50" s="19">
        <f t="shared" si="69"/>
        <v>0.61349513407684686</v>
      </c>
      <c r="DS50" s="19">
        <f t="shared" si="69"/>
        <v>-4.7266662381795443</v>
      </c>
      <c r="DT50" s="19">
        <f t="shared" si="69"/>
        <v>-90.312417959801138</v>
      </c>
      <c r="DU50" s="19">
        <f t="shared" si="69"/>
        <v>69.504649675526736</v>
      </c>
      <c r="DV50" s="19">
        <f t="shared" si="69"/>
        <v>9.4262228152908634</v>
      </c>
      <c r="DW50" s="19">
        <f t="shared" si="69"/>
        <v>-4.4372579639724403</v>
      </c>
      <c r="DX50" s="19">
        <f t="shared" si="69"/>
        <v>52.086509725747597</v>
      </c>
      <c r="DY50" s="19">
        <f t="shared" si="69"/>
        <v>51.3962077387758</v>
      </c>
      <c r="DZ50" s="19">
        <f t="shared" si="69"/>
        <v>23.241344062479019</v>
      </c>
      <c r="EA50" s="19">
        <f t="shared" si="69"/>
        <v>8.5932834838997394</v>
      </c>
      <c r="EB50" s="19">
        <f t="shared" ref="EB50:FJ50" si="70">100*((EB19/EA19)^4-1)</f>
        <v>8.6054232146313367</v>
      </c>
      <c r="EC50" s="19">
        <f t="shared" si="70"/>
        <v>11.861509485700195</v>
      </c>
      <c r="ED50" s="19">
        <f t="shared" si="70"/>
        <v>7.5447717344114151</v>
      </c>
      <c r="EE50" s="19">
        <f t="shared" si="70"/>
        <v>8.2126226164070957</v>
      </c>
      <c r="EF50" s="19">
        <f t="shared" si="70"/>
        <v>7.3443000461154151</v>
      </c>
      <c r="EG50" s="19">
        <f t="shared" si="70"/>
        <v>3.6427671076096235</v>
      </c>
      <c r="EH50" s="19">
        <f t="shared" si="70"/>
        <v>2.8636832700754233</v>
      </c>
      <c r="EI50" s="19">
        <f t="shared" si="70"/>
        <v>-1.2003465144669101</v>
      </c>
      <c r="EJ50" s="19">
        <f t="shared" si="70"/>
        <v>3.7608348662264035</v>
      </c>
      <c r="EK50" s="19">
        <f t="shared" si="70"/>
        <v>3.8079428441590402</v>
      </c>
      <c r="EL50" s="19">
        <f t="shared" si="70"/>
        <v>-2.2755321868521361</v>
      </c>
      <c r="EM50" s="19">
        <f t="shared" si="70"/>
        <v>-0.23859219916071428</v>
      </c>
      <c r="EN50" s="19">
        <f t="shared" si="70"/>
        <v>3.5509072596664915</v>
      </c>
      <c r="EO50" s="18">
        <f t="shared" si="70"/>
        <v>1.0776798056679526</v>
      </c>
      <c r="EP50" s="18">
        <f t="shared" si="70"/>
        <v>-0.63491152128755113</v>
      </c>
      <c r="EQ50" s="18">
        <f t="shared" si="70"/>
        <v>0.8609714910563504</v>
      </c>
      <c r="ER50" s="18">
        <f t="shared" si="70"/>
        <v>5.9355343608682665</v>
      </c>
      <c r="ES50" s="18">
        <f t="shared" si="70"/>
        <v>0.81423708519243743</v>
      </c>
      <c r="ET50" s="18">
        <f t="shared" si="70"/>
        <v>0.92034934280509351</v>
      </c>
      <c r="EU50" s="18">
        <f t="shared" si="70"/>
        <v>-0.17923642843901133</v>
      </c>
      <c r="EV50" s="18">
        <f t="shared" si="70"/>
        <v>-0.46147102230825743</v>
      </c>
      <c r="EW50" s="18">
        <f t="shared" si="70"/>
        <v>-6.0100248537520162E-2</v>
      </c>
      <c r="EX50" s="18">
        <f t="shared" si="70"/>
        <v>0.24512689658600095</v>
      </c>
      <c r="EY50" s="18">
        <f t="shared" si="70"/>
        <v>-3.231865771946707</v>
      </c>
      <c r="EZ50" s="18">
        <f t="shared" si="70"/>
        <v>0.44140707822337699</v>
      </c>
      <c r="FA50" s="18">
        <f t="shared" si="70"/>
        <v>0.65746548817173789</v>
      </c>
      <c r="FB50" s="18">
        <f t="shared" si="70"/>
        <v>0.65474573050263718</v>
      </c>
      <c r="FC50" s="18">
        <f t="shared" si="70"/>
        <v>0.29959391014353631</v>
      </c>
      <c r="FD50" s="18">
        <f t="shared" si="70"/>
        <v>0.8947367089007896</v>
      </c>
      <c r="FE50" s="18">
        <f t="shared" si="70"/>
        <v>0.90606402645412309</v>
      </c>
      <c r="FF50" s="18">
        <f t="shared" si="70"/>
        <v>0.70544272165660171</v>
      </c>
      <c r="FG50" s="18">
        <f t="shared" si="70"/>
        <v>-3.5147494852505456E-2</v>
      </c>
      <c r="FH50" s="18">
        <f t="shared" si="70"/>
        <v>0.66939164208463797</v>
      </c>
      <c r="FI50" s="18">
        <f t="shared" si="70"/>
        <v>0.26926867591043901</v>
      </c>
      <c r="FJ50" s="18">
        <f t="shared" si="70"/>
        <v>0.39168460048430997</v>
      </c>
    </row>
    <row r="51" spans="2:166" x14ac:dyDescent="0.2">
      <c r="B51" t="str">
        <f t="shared" si="5"/>
        <v xml:space="preserve">   Government</v>
      </c>
      <c r="C51" s="19"/>
      <c r="D51" s="19">
        <f t="shared" ref="D51:AI51" si="71">100*((D20/C20)^4-1)</f>
        <v>3.2551702202031185</v>
      </c>
      <c r="E51" s="19">
        <f t="shared" si="71"/>
        <v>10.018519574392414</v>
      </c>
      <c r="F51" s="19">
        <f t="shared" si="71"/>
        <v>-2.8179644464845222</v>
      </c>
      <c r="G51" s="19">
        <f t="shared" si="71"/>
        <v>1.8958957963616463</v>
      </c>
      <c r="H51" s="19">
        <f t="shared" si="71"/>
        <v>9.4163957090785075</v>
      </c>
      <c r="I51" s="19">
        <f t="shared" si="71"/>
        <v>5.7923955943594896</v>
      </c>
      <c r="J51" s="19">
        <f t="shared" si="71"/>
        <v>-0.85744414268735802</v>
      </c>
      <c r="K51" s="19">
        <f t="shared" si="71"/>
        <v>7.2585715351986435</v>
      </c>
      <c r="L51" s="19">
        <f t="shared" si="71"/>
        <v>2.3068580786691495</v>
      </c>
      <c r="M51" s="19">
        <f t="shared" si="71"/>
        <v>0.16856296303529028</v>
      </c>
      <c r="N51" s="19">
        <f t="shared" si="71"/>
        <v>6.5538321756497764</v>
      </c>
      <c r="O51" s="19">
        <f t="shared" si="71"/>
        <v>-1.565205105425127</v>
      </c>
      <c r="P51" s="19">
        <f t="shared" si="71"/>
        <v>2.6889257409270062</v>
      </c>
      <c r="Q51" s="19">
        <f t="shared" si="71"/>
        <v>3.0085659721744928</v>
      </c>
      <c r="R51" s="19">
        <f t="shared" si="71"/>
        <v>2.4003070955915584</v>
      </c>
      <c r="S51" s="19">
        <f t="shared" si="71"/>
        <v>-0.24442396154870094</v>
      </c>
      <c r="T51" s="19">
        <f t="shared" si="71"/>
        <v>2.3874631088324438</v>
      </c>
      <c r="U51" s="19">
        <f t="shared" si="71"/>
        <v>-2.092482993191136</v>
      </c>
      <c r="V51" s="19">
        <f t="shared" si="71"/>
        <v>8.4077374325762566</v>
      </c>
      <c r="W51" s="19">
        <f t="shared" si="71"/>
        <v>2.1753660999721314</v>
      </c>
      <c r="X51" s="19">
        <f t="shared" si="71"/>
        <v>0.31834435639144232</v>
      </c>
      <c r="Y51" s="19">
        <f t="shared" si="71"/>
        <v>-1.5791241423173674</v>
      </c>
      <c r="Z51" s="19">
        <f t="shared" si="71"/>
        <v>3.5552105622194574</v>
      </c>
      <c r="AA51" s="19">
        <f t="shared" si="71"/>
        <v>5.6494871190138518</v>
      </c>
      <c r="AB51" s="19">
        <f t="shared" si="71"/>
        <v>-1.164470852020083</v>
      </c>
      <c r="AC51" s="19">
        <f t="shared" si="71"/>
        <v>-0.23439778968867842</v>
      </c>
      <c r="AD51" s="19">
        <f t="shared" si="71"/>
        <v>0.94227853555381991</v>
      </c>
      <c r="AE51" s="19">
        <f t="shared" si="71"/>
        <v>0.31262187968938981</v>
      </c>
      <c r="AF51" s="19">
        <f t="shared" si="71"/>
        <v>8.4453345598834328</v>
      </c>
      <c r="AG51" s="19">
        <f t="shared" si="71"/>
        <v>0.53614049380643625</v>
      </c>
      <c r="AH51" s="19">
        <f t="shared" si="71"/>
        <v>1.2269795215327894</v>
      </c>
      <c r="AI51" s="19">
        <f t="shared" si="71"/>
        <v>3.3128285053562134</v>
      </c>
      <c r="AJ51" s="19">
        <f t="shared" ref="AJ51:BO51" si="72">100*((AJ20/AI20)^4-1)</f>
        <v>3.2856190143147668</v>
      </c>
      <c r="AK51" s="19">
        <f t="shared" si="72"/>
        <v>2.5702715853172631</v>
      </c>
      <c r="AL51" s="19">
        <f t="shared" si="72"/>
        <v>2.0996659626195235</v>
      </c>
      <c r="AM51" s="19">
        <f t="shared" si="72"/>
        <v>1.189578004259606</v>
      </c>
      <c r="AN51" s="19">
        <f t="shared" si="72"/>
        <v>3.3626223448468329</v>
      </c>
      <c r="AO51" s="19">
        <f t="shared" si="72"/>
        <v>4.0113925928159544</v>
      </c>
      <c r="AP51" s="19">
        <f t="shared" si="72"/>
        <v>0.14503260852603006</v>
      </c>
      <c r="AQ51" s="19">
        <f t="shared" si="72"/>
        <v>2.1912992507381324</v>
      </c>
      <c r="AR51" s="19">
        <f t="shared" si="72"/>
        <v>3.9483400303471416</v>
      </c>
      <c r="AS51" s="19">
        <f t="shared" si="72"/>
        <v>-2.1940243264601977</v>
      </c>
      <c r="AT51" s="19">
        <f t="shared" si="72"/>
        <v>-0.21511151128866812</v>
      </c>
      <c r="AU51" s="19">
        <f t="shared" si="72"/>
        <v>8.7454516196943786</v>
      </c>
      <c r="AV51" s="19">
        <f t="shared" si="72"/>
        <v>3.8512026024840162</v>
      </c>
      <c r="AW51" s="19">
        <f t="shared" si="72"/>
        <v>2.105929895565839</v>
      </c>
      <c r="AX51" s="19">
        <f t="shared" si="72"/>
        <v>3.2965242738631106</v>
      </c>
      <c r="AY51" s="19">
        <f t="shared" si="72"/>
        <v>1.7293157566746542</v>
      </c>
      <c r="AZ51" s="19">
        <f t="shared" si="72"/>
        <v>1.6525730504668878</v>
      </c>
      <c r="BA51" s="19">
        <f t="shared" si="72"/>
        <v>0.54635351848417724</v>
      </c>
      <c r="BB51" s="19">
        <f t="shared" si="72"/>
        <v>2.403532599221947</v>
      </c>
      <c r="BC51" s="19">
        <f t="shared" si="72"/>
        <v>1.223435227942371</v>
      </c>
      <c r="BD51" s="19">
        <f t="shared" si="72"/>
        <v>2.3132229864866183</v>
      </c>
      <c r="BE51" s="19">
        <f t="shared" si="72"/>
        <v>-2.8529303152295515</v>
      </c>
      <c r="BF51" s="19">
        <f t="shared" si="72"/>
        <v>1.5628685635987516</v>
      </c>
      <c r="BG51" s="19">
        <f t="shared" si="72"/>
        <v>-1.3391173695957437</v>
      </c>
      <c r="BH51" s="19">
        <f t="shared" si="72"/>
        <v>0.67693107605282243</v>
      </c>
      <c r="BI51" s="19">
        <f t="shared" si="72"/>
        <v>0.94705918221091867</v>
      </c>
      <c r="BJ51" s="19">
        <f t="shared" si="72"/>
        <v>0.13456684388553075</v>
      </c>
      <c r="BK51" s="19">
        <f t="shared" si="72"/>
        <v>-2.0016047691003291</v>
      </c>
      <c r="BL51" s="19">
        <f t="shared" si="72"/>
        <v>1.0173720606107439</v>
      </c>
      <c r="BM51" s="19">
        <f t="shared" si="72"/>
        <v>8.8817841970012523E-14</v>
      </c>
      <c r="BN51" s="19">
        <f t="shared" si="72"/>
        <v>0.81121774916375067</v>
      </c>
      <c r="BO51" s="19">
        <f t="shared" si="72"/>
        <v>0.94498162591558632</v>
      </c>
      <c r="BP51" s="19">
        <f t="shared" ref="BP51:CU51" si="73">100*((BP20/BO20)^4-1)</f>
        <v>-0.66934169216424921</v>
      </c>
      <c r="BQ51" s="19">
        <f t="shared" si="73"/>
        <v>-0.60356940617577459</v>
      </c>
      <c r="BR51" s="19">
        <f t="shared" si="73"/>
        <v>1.3531607455140815</v>
      </c>
      <c r="BS51" s="19">
        <f t="shared" si="73"/>
        <v>0.67260566838645008</v>
      </c>
      <c r="BT51" s="19">
        <f t="shared" si="73"/>
        <v>1.0084801353870132</v>
      </c>
      <c r="BU51" s="19">
        <f t="shared" si="73"/>
        <v>2.3589853269121885</v>
      </c>
      <c r="BV51" s="19">
        <f t="shared" si="73"/>
        <v>1.2009873811821281</v>
      </c>
      <c r="BW51" s="19">
        <f t="shared" si="73"/>
        <v>2.4055056358639026</v>
      </c>
      <c r="BX51" s="19">
        <f t="shared" si="73"/>
        <v>0</v>
      </c>
      <c r="BY51" s="19">
        <f t="shared" si="73"/>
        <v>7.4406437706456607</v>
      </c>
      <c r="BZ51" s="19">
        <f t="shared" si="73"/>
        <v>1.1037960602336749</v>
      </c>
      <c r="CA51" s="19">
        <f t="shared" si="73"/>
        <v>-1.2195957862592532</v>
      </c>
      <c r="CB51" s="19">
        <f t="shared" si="73"/>
        <v>1.5614538961210345</v>
      </c>
      <c r="CC51" s="19">
        <f t="shared" si="73"/>
        <v>-1.7283741291887367</v>
      </c>
      <c r="CD51" s="19">
        <f t="shared" si="73"/>
        <v>-1.28802055054833</v>
      </c>
      <c r="CE51" s="19">
        <f t="shared" si="73"/>
        <v>-0.71225940893778761</v>
      </c>
      <c r="CF51" s="19">
        <f t="shared" si="73"/>
        <v>6.051366093073951</v>
      </c>
      <c r="CG51" s="19">
        <f t="shared" si="73"/>
        <v>-3.6035160579677261</v>
      </c>
      <c r="CH51" s="19">
        <f t="shared" si="73"/>
        <v>-4.0758929797474197</v>
      </c>
      <c r="CI51" s="19">
        <f t="shared" si="73"/>
        <v>-1.624001991725843</v>
      </c>
      <c r="CJ51" s="19">
        <f t="shared" si="73"/>
        <v>-1.1110095676371889</v>
      </c>
      <c r="CK51" s="19">
        <f t="shared" si="73"/>
        <v>-2.8643970358778859</v>
      </c>
      <c r="CL51" s="19">
        <f t="shared" si="73"/>
        <v>1.3324266777178018</v>
      </c>
      <c r="CM51" s="19">
        <f t="shared" si="73"/>
        <v>1.3280030712656599</v>
      </c>
      <c r="CN51" s="19">
        <f t="shared" si="73"/>
        <v>-0.26315775217251591</v>
      </c>
      <c r="CO51" s="19">
        <f t="shared" si="73"/>
        <v>0.13186086886449733</v>
      </c>
      <c r="CP51" s="19">
        <f t="shared" si="73"/>
        <v>2.3256774142379921</v>
      </c>
      <c r="CQ51" s="19">
        <f t="shared" si="73"/>
        <v>1.3164213257728097</v>
      </c>
      <c r="CR51" s="19">
        <f t="shared" si="73"/>
        <v>-6.5268823804032206E-2</v>
      </c>
      <c r="CS51" s="19">
        <f t="shared" si="73"/>
        <v>0.58895546387642828</v>
      </c>
      <c r="CT51" s="19">
        <f t="shared" si="73"/>
        <v>3.3668768061255516</v>
      </c>
      <c r="CU51" s="19">
        <f t="shared" si="73"/>
        <v>1.1690085364251646</v>
      </c>
      <c r="CV51" s="19">
        <f t="shared" ref="CV51:EA51" si="74">100*((CV20/CU20)^4-1)</f>
        <v>0.25814765538416662</v>
      </c>
      <c r="CW51" s="19">
        <f t="shared" si="74"/>
        <v>1.94704657028415</v>
      </c>
      <c r="CX51" s="19">
        <f t="shared" si="74"/>
        <v>2.5897009326398823</v>
      </c>
      <c r="CY51" s="19">
        <f t="shared" si="74"/>
        <v>2.8981298892357232</v>
      </c>
      <c r="CZ51" s="19">
        <f t="shared" si="74"/>
        <v>2.7481024043673141</v>
      </c>
      <c r="DA51" s="19">
        <f t="shared" si="74"/>
        <v>3.1145867739490241</v>
      </c>
      <c r="DB51" s="19">
        <f t="shared" si="74"/>
        <v>1.8837787148197283</v>
      </c>
      <c r="DC51" s="19">
        <f t="shared" si="74"/>
        <v>1.1218338427916086</v>
      </c>
      <c r="DD51" s="19">
        <f t="shared" si="74"/>
        <v>3.3842211430725744</v>
      </c>
      <c r="DE51" s="19">
        <f t="shared" si="74"/>
        <v>1.8540915749320597</v>
      </c>
      <c r="DF51" s="19">
        <f t="shared" si="74"/>
        <v>3.5282551827994002</v>
      </c>
      <c r="DG51" s="19">
        <f t="shared" si="74"/>
        <v>0.5462395312904933</v>
      </c>
      <c r="DH51" s="19">
        <f t="shared" si="74"/>
        <v>1.5819589681599577</v>
      </c>
      <c r="DI51" s="19">
        <f t="shared" si="74"/>
        <v>0.24121804214534137</v>
      </c>
      <c r="DJ51" s="19">
        <f t="shared" si="74"/>
        <v>1.027569957183494</v>
      </c>
      <c r="DK51" s="19">
        <f t="shared" si="74"/>
        <v>-3.2040111762009382</v>
      </c>
      <c r="DL51" s="19">
        <f t="shared" si="74"/>
        <v>-2.102502268509665</v>
      </c>
      <c r="DM51" s="19">
        <f t="shared" si="74"/>
        <v>-2.4725528636300065</v>
      </c>
      <c r="DN51" s="19">
        <f t="shared" si="74"/>
        <v>-0.79394981137559384</v>
      </c>
      <c r="DO51" s="19">
        <f t="shared" si="74"/>
        <v>-5.3517500213520641</v>
      </c>
      <c r="DP51" s="19">
        <f t="shared" si="74"/>
        <v>2.0062071316988783</v>
      </c>
      <c r="DQ51" s="19">
        <f t="shared" si="74"/>
        <v>4.9179008885992692</v>
      </c>
      <c r="DR51" s="19">
        <f t="shared" si="74"/>
        <v>-2.3046795872381676</v>
      </c>
      <c r="DS51" s="19">
        <f t="shared" si="74"/>
        <v>5.2063597448448018</v>
      </c>
      <c r="DT51" s="19">
        <f t="shared" si="74"/>
        <v>-22.930589020688718</v>
      </c>
      <c r="DU51" s="19">
        <f t="shared" si="74"/>
        <v>10.507049834823668</v>
      </c>
      <c r="DV51" s="19">
        <f t="shared" si="74"/>
        <v>-13.886323022535729</v>
      </c>
      <c r="DW51" s="19">
        <f t="shared" si="74"/>
        <v>-6.56437165060475E-2</v>
      </c>
      <c r="DX51" s="19">
        <f t="shared" si="74"/>
        <v>6.1799674792903714</v>
      </c>
      <c r="DY51" s="19">
        <f t="shared" si="74"/>
        <v>12.163281557843518</v>
      </c>
      <c r="DZ51" s="19">
        <f t="shared" si="74"/>
        <v>-6.1396965696240313</v>
      </c>
      <c r="EA51" s="19">
        <f t="shared" si="74"/>
        <v>-13.270233757798444</v>
      </c>
      <c r="EB51" s="19">
        <f t="shared" ref="EB51:FJ51" si="75">100*((EB20/EA20)^4-1)</f>
        <v>-1.6442961469754769</v>
      </c>
      <c r="EC51" s="19">
        <f t="shared" si="75"/>
        <v>22.248350925034789</v>
      </c>
      <c r="ED51" s="19">
        <f t="shared" si="75"/>
        <v>-6.6529876227473412</v>
      </c>
      <c r="EE51" s="19">
        <f t="shared" si="75"/>
        <v>-0.89714268316276602</v>
      </c>
      <c r="EF51" s="19">
        <f t="shared" si="75"/>
        <v>16.893096359089334</v>
      </c>
      <c r="EG51" s="19">
        <f t="shared" si="75"/>
        <v>-6.1962665633685798E-2</v>
      </c>
      <c r="EH51" s="19">
        <f t="shared" si="75"/>
        <v>-0.43320118913120487</v>
      </c>
      <c r="EI51" s="19">
        <f t="shared" si="75"/>
        <v>19.105342827853701</v>
      </c>
      <c r="EJ51" s="19">
        <f t="shared" si="75"/>
        <v>6.011562274745641</v>
      </c>
      <c r="EK51" s="19">
        <f t="shared" si="75"/>
        <v>4.2819272345548498</v>
      </c>
      <c r="EL51" s="19">
        <f t="shared" si="75"/>
        <v>1.5732817802347032</v>
      </c>
      <c r="EM51" s="19">
        <f t="shared" si="75"/>
        <v>-0.74803670898269115</v>
      </c>
      <c r="EN51" s="19">
        <f t="shared" si="75"/>
        <v>-4.0979282894619828</v>
      </c>
      <c r="EO51" s="18">
        <f t="shared" si="75"/>
        <v>-0.42648140600966</v>
      </c>
      <c r="EP51" s="18">
        <f t="shared" si="75"/>
        <v>-1.6535817555120791</v>
      </c>
      <c r="EQ51" s="18">
        <f t="shared" si="75"/>
        <v>-0.65079827969900528</v>
      </c>
      <c r="ER51" s="18">
        <f t="shared" si="75"/>
        <v>0.16704259391957521</v>
      </c>
      <c r="ES51" s="18">
        <f t="shared" si="75"/>
        <v>-0.22770593248081505</v>
      </c>
      <c r="ET51" s="18">
        <f t="shared" si="75"/>
        <v>0</v>
      </c>
      <c r="EU51" s="18">
        <f t="shared" si="75"/>
        <v>-6.264073295201289E-2</v>
      </c>
      <c r="EV51" s="18">
        <f t="shared" si="75"/>
        <v>0</v>
      </c>
      <c r="EW51" s="18">
        <f t="shared" si="75"/>
        <v>-1.059127093905321E-3</v>
      </c>
      <c r="EX51" s="18">
        <f t="shared" si="75"/>
        <v>7.0804254576573022E-2</v>
      </c>
      <c r="EY51" s="18">
        <f t="shared" si="75"/>
        <v>0.24731660591863491</v>
      </c>
      <c r="EZ51" s="18">
        <f t="shared" si="75"/>
        <v>0.264835857586454</v>
      </c>
      <c r="FA51" s="18">
        <f t="shared" si="75"/>
        <v>0.46686131171711498</v>
      </c>
      <c r="FB51" s="18">
        <f t="shared" si="75"/>
        <v>0.56352400949042369</v>
      </c>
      <c r="FC51" s="18">
        <f t="shared" si="75"/>
        <v>0.64467767523954667</v>
      </c>
      <c r="FD51" s="18">
        <f t="shared" si="75"/>
        <v>0.60043474302746702</v>
      </c>
      <c r="FE51" s="18">
        <f t="shared" si="75"/>
        <v>0.66891881882982229</v>
      </c>
      <c r="FF51" s="18">
        <f t="shared" si="75"/>
        <v>0.71458692711199312</v>
      </c>
      <c r="FG51" s="18">
        <f t="shared" si="75"/>
        <v>0.99755666557501677</v>
      </c>
      <c r="FH51" s="18">
        <f t="shared" si="75"/>
        <v>1.4608608162036685</v>
      </c>
      <c r="FI51" s="18">
        <f t="shared" si="75"/>
        <v>0.80375810969679495</v>
      </c>
      <c r="FJ51" s="18">
        <f t="shared" si="75"/>
        <v>-7.8980831605557356E-2</v>
      </c>
    </row>
    <row r="52" spans="2:166" x14ac:dyDescent="0.2">
      <c r="B52" t="str">
        <f t="shared" si="5"/>
        <v xml:space="preserve">      State and local</v>
      </c>
      <c r="C52" s="19"/>
      <c r="D52" s="19">
        <f t="shared" ref="D52:AI52" si="76">100*((D21/C21)^4-1)</f>
        <v>2.0699300559136935</v>
      </c>
      <c r="E52" s="19">
        <f t="shared" si="76"/>
        <v>13.900263467939622</v>
      </c>
      <c r="F52" s="19">
        <f t="shared" si="76"/>
        <v>-1.6554220984875356</v>
      </c>
      <c r="G52" s="19">
        <f t="shared" si="76"/>
        <v>2.4263700141440303</v>
      </c>
      <c r="H52" s="19">
        <f t="shared" si="76"/>
        <v>10.580070173505064</v>
      </c>
      <c r="I52" s="19">
        <f t="shared" si="76"/>
        <v>5.1642399600378752</v>
      </c>
      <c r="J52" s="19">
        <f t="shared" si="76"/>
        <v>-0.39969972495640382</v>
      </c>
      <c r="K52" s="19">
        <f t="shared" si="76"/>
        <v>8.2580997245701226</v>
      </c>
      <c r="L52" s="19">
        <f t="shared" si="76"/>
        <v>2.5779541085318769</v>
      </c>
      <c r="M52" s="19">
        <f t="shared" si="76"/>
        <v>-0.19502675817804072</v>
      </c>
      <c r="N52" s="19">
        <f t="shared" si="76"/>
        <v>7.3199258863974714</v>
      </c>
      <c r="O52" s="19">
        <f t="shared" si="76"/>
        <v>-2.5648824825805883</v>
      </c>
      <c r="P52" s="19">
        <f t="shared" si="76"/>
        <v>2.829438849998489</v>
      </c>
      <c r="Q52" s="19">
        <f t="shared" si="76"/>
        <v>2.8095663101244117</v>
      </c>
      <c r="R52" s="19">
        <f t="shared" si="76"/>
        <v>3.1793264713575686</v>
      </c>
      <c r="S52" s="19">
        <f t="shared" si="76"/>
        <v>-9.4439847034721858E-2</v>
      </c>
      <c r="T52" s="19">
        <f t="shared" si="76"/>
        <v>2.7686632691975577</v>
      </c>
      <c r="U52" s="19">
        <f t="shared" si="76"/>
        <v>-2.2335089855083035</v>
      </c>
      <c r="V52" s="19">
        <f t="shared" si="76"/>
        <v>9.8790234613812533</v>
      </c>
      <c r="W52" s="19">
        <f t="shared" si="76"/>
        <v>3.1713964498684355</v>
      </c>
      <c r="X52" s="19">
        <f t="shared" si="76"/>
        <v>0.45813692084937241</v>
      </c>
      <c r="Y52" s="19">
        <f t="shared" si="76"/>
        <v>-1.6344718472941944</v>
      </c>
      <c r="Z52" s="19">
        <f t="shared" si="76"/>
        <v>4.4769260784007781</v>
      </c>
      <c r="AA52" s="19">
        <f t="shared" si="76"/>
        <v>6.6001722395737872</v>
      </c>
      <c r="AB52" s="19">
        <f t="shared" si="76"/>
        <v>-0.80133152305030819</v>
      </c>
      <c r="AC52" s="19">
        <f t="shared" si="76"/>
        <v>8.9515491769165401E-2</v>
      </c>
      <c r="AD52" s="19">
        <f t="shared" si="76"/>
        <v>0.62773039058476865</v>
      </c>
      <c r="AE52" s="19">
        <f t="shared" si="76"/>
        <v>0.17877090512496974</v>
      </c>
      <c r="AF52" s="19">
        <f t="shared" si="76"/>
        <v>9.6140892639541953</v>
      </c>
      <c r="AG52" s="19">
        <f t="shared" si="76"/>
        <v>-0.34858354650674217</v>
      </c>
      <c r="AH52" s="19">
        <f t="shared" si="76"/>
        <v>1.7581996649910892</v>
      </c>
      <c r="AI52" s="19">
        <f t="shared" si="76"/>
        <v>2.723024332996471</v>
      </c>
      <c r="AJ52" s="19">
        <f t="shared" ref="AJ52:BO52" si="77">100*((AJ21/AI21)^4-1)</f>
        <v>3.8549824929730692</v>
      </c>
      <c r="AK52" s="19">
        <f t="shared" si="77"/>
        <v>1.9824847062093642</v>
      </c>
      <c r="AL52" s="19">
        <f t="shared" si="77"/>
        <v>1.4552997962447023</v>
      </c>
      <c r="AM52" s="19">
        <f t="shared" si="77"/>
        <v>0.42485335861004447</v>
      </c>
      <c r="AN52" s="19">
        <f t="shared" si="77"/>
        <v>4.8308912155047068</v>
      </c>
      <c r="AO52" s="19">
        <f t="shared" si="77"/>
        <v>4.77325345153925</v>
      </c>
      <c r="AP52" s="19">
        <f t="shared" si="77"/>
        <v>-0.57821221792959676</v>
      </c>
      <c r="AQ52" s="19">
        <f t="shared" si="77"/>
        <v>2.5948218180189553</v>
      </c>
      <c r="AR52" s="19">
        <f t="shared" si="77"/>
        <v>-1.4744781481888514</v>
      </c>
      <c r="AS52" s="19">
        <f t="shared" si="77"/>
        <v>2.1670394923179348</v>
      </c>
      <c r="AT52" s="19">
        <f t="shared" si="77"/>
        <v>0.99050008051699834</v>
      </c>
      <c r="AU52" s="19">
        <f t="shared" si="77"/>
        <v>8.7210698436892784</v>
      </c>
      <c r="AV52" s="19">
        <f t="shared" si="77"/>
        <v>4.575366295676897</v>
      </c>
      <c r="AW52" s="19">
        <f t="shared" si="77"/>
        <v>2.1623004722830297</v>
      </c>
      <c r="AX52" s="19">
        <f t="shared" si="77"/>
        <v>3.5224826485770189</v>
      </c>
      <c r="AY52" s="19">
        <f t="shared" si="77"/>
        <v>2.0524296831470057</v>
      </c>
      <c r="AZ52" s="19">
        <f t="shared" si="77"/>
        <v>1.8837787148197283</v>
      </c>
      <c r="BA52" s="19">
        <f t="shared" si="77"/>
        <v>0.46629025310431782</v>
      </c>
      <c r="BB52" s="19">
        <f t="shared" si="77"/>
        <v>0</v>
      </c>
      <c r="BC52" s="19">
        <f t="shared" si="77"/>
        <v>1.2456058588334429</v>
      </c>
      <c r="BD52" s="19">
        <f t="shared" si="77"/>
        <v>2.9679689882094129</v>
      </c>
      <c r="BE52" s="19">
        <f t="shared" si="77"/>
        <v>-2.7322862368886258</v>
      </c>
      <c r="BF52" s="19">
        <f t="shared" si="77"/>
        <v>1.3972231607578767</v>
      </c>
      <c r="BG52" s="19">
        <f t="shared" si="77"/>
        <v>-1.0729927874987055</v>
      </c>
      <c r="BH52" s="19">
        <f t="shared" si="77"/>
        <v>0.77384046404445073</v>
      </c>
      <c r="BI52" s="19">
        <f t="shared" si="77"/>
        <v>1.2378962961699713</v>
      </c>
      <c r="BJ52" s="19">
        <f t="shared" si="77"/>
        <v>-7.6753330439083278E-2</v>
      </c>
      <c r="BK52" s="19">
        <f t="shared" si="77"/>
        <v>-1.4510499413437294</v>
      </c>
      <c r="BL52" s="19">
        <f t="shared" si="77"/>
        <v>1.2388547684078377</v>
      </c>
      <c r="BM52" s="19">
        <f t="shared" si="77"/>
        <v>-7.6812286424410292E-2</v>
      </c>
      <c r="BN52" s="19">
        <f t="shared" si="77"/>
        <v>1.8571761833136913</v>
      </c>
      <c r="BO52" s="19">
        <f t="shared" si="77"/>
        <v>1.4613737363777579</v>
      </c>
      <c r="BP52" s="19">
        <f t="shared" ref="BP52:CU52" si="78">100*((BP21/BO21)^4-1)</f>
        <v>-0.53247005445222761</v>
      </c>
      <c r="BQ52" s="19">
        <f t="shared" si="78"/>
        <v>-0.68512451286093512</v>
      </c>
      <c r="BR52" s="19">
        <f t="shared" si="78"/>
        <v>1.4605312310204788</v>
      </c>
      <c r="BS52" s="19">
        <f t="shared" si="78"/>
        <v>0.84057232084790989</v>
      </c>
      <c r="BT52" s="19">
        <f t="shared" si="78"/>
        <v>1.2218262332091223</v>
      </c>
      <c r="BU52" s="19">
        <f t="shared" si="78"/>
        <v>2.67902121124588</v>
      </c>
      <c r="BV52" s="19">
        <f t="shared" si="78"/>
        <v>1.1340969757008157</v>
      </c>
      <c r="BW52" s="19">
        <f t="shared" si="78"/>
        <v>2.5005897701818602</v>
      </c>
      <c r="BX52" s="19">
        <f t="shared" si="78"/>
        <v>0</v>
      </c>
      <c r="BY52" s="19">
        <f t="shared" si="78"/>
        <v>8.1466489007559151</v>
      </c>
      <c r="BZ52" s="19">
        <f t="shared" si="78"/>
        <v>1.0282691843154446</v>
      </c>
      <c r="CA52" s="19">
        <f t="shared" si="78"/>
        <v>-1.5237816693688955</v>
      </c>
      <c r="CB52" s="19">
        <f t="shared" si="78"/>
        <v>0.1466006717564472</v>
      </c>
      <c r="CC52" s="19">
        <f t="shared" si="78"/>
        <v>-0.94863874240297408</v>
      </c>
      <c r="CD52" s="19">
        <f t="shared" si="78"/>
        <v>-1.0237575704346247</v>
      </c>
      <c r="CE52" s="19">
        <f t="shared" si="78"/>
        <v>0.51617553446041686</v>
      </c>
      <c r="CF52" s="19">
        <f t="shared" si="78"/>
        <v>0.88495036164832896</v>
      </c>
      <c r="CG52" s="19">
        <f t="shared" si="78"/>
        <v>0.44077068232843963</v>
      </c>
      <c r="CH52" s="19">
        <f t="shared" si="78"/>
        <v>-3.541708584474379</v>
      </c>
      <c r="CI52" s="19">
        <f t="shared" si="78"/>
        <v>-1.9082020720121218</v>
      </c>
      <c r="CJ52" s="19">
        <f t="shared" si="78"/>
        <v>-1.0358773232832186</v>
      </c>
      <c r="CK52" s="19">
        <f t="shared" si="78"/>
        <v>-2.7271958159816978</v>
      </c>
      <c r="CL52" s="19">
        <f t="shared" si="78"/>
        <v>1.8119584685112766</v>
      </c>
      <c r="CM52" s="19">
        <f t="shared" si="78"/>
        <v>1.6525471896938759</v>
      </c>
      <c r="CN52" s="19">
        <f t="shared" si="78"/>
        <v>-0.14861598771231943</v>
      </c>
      <c r="CO52" s="19">
        <f t="shared" si="78"/>
        <v>0.29784044914122898</v>
      </c>
      <c r="CP52" s="19">
        <f t="shared" si="78"/>
        <v>2.7025505334171696</v>
      </c>
      <c r="CQ52" s="19">
        <f t="shared" si="78"/>
        <v>1.7836795783955584</v>
      </c>
      <c r="CR52" s="19">
        <f t="shared" si="78"/>
        <v>0.51551030132295228</v>
      </c>
      <c r="CS52" s="19">
        <f t="shared" si="78"/>
        <v>1.1056745617181063</v>
      </c>
      <c r="CT52" s="19">
        <f t="shared" si="78"/>
        <v>4.087556538435777</v>
      </c>
      <c r="CU52" s="19">
        <f t="shared" si="78"/>
        <v>1.1646829058735708</v>
      </c>
      <c r="CV52" s="19">
        <f t="shared" ref="CV52:EA52" si="79">100*((CV21/CU21)^4-1)</f>
        <v>0.50683218299740762</v>
      </c>
      <c r="CW52" s="19">
        <f t="shared" si="79"/>
        <v>2.6237674065994643</v>
      </c>
      <c r="CX52" s="19">
        <f t="shared" si="79"/>
        <v>3.1193819640652931</v>
      </c>
      <c r="CY52" s="19">
        <f t="shared" si="79"/>
        <v>3.1680722572530629</v>
      </c>
      <c r="CZ52" s="19">
        <f t="shared" si="79"/>
        <v>2.854414954188389</v>
      </c>
      <c r="DA52" s="19">
        <f t="shared" si="79"/>
        <v>3.480098919842245</v>
      </c>
      <c r="DB52" s="19">
        <f t="shared" si="79"/>
        <v>2.1018725031851204</v>
      </c>
      <c r="DC52" s="19">
        <f t="shared" si="79"/>
        <v>1.250636193457999</v>
      </c>
      <c r="DD52" s="19">
        <f t="shared" si="79"/>
        <v>3.5626604433742104</v>
      </c>
      <c r="DE52" s="19">
        <f t="shared" si="79"/>
        <v>2.0660475041332838</v>
      </c>
      <c r="DF52" s="19">
        <f t="shared" si="79"/>
        <v>3.7923582235929398</v>
      </c>
      <c r="DG52" s="19">
        <f t="shared" si="79"/>
        <v>0.33723939397218849</v>
      </c>
      <c r="DH52" s="19">
        <f t="shared" si="79"/>
        <v>1.9662095173763383</v>
      </c>
      <c r="DI52" s="19">
        <f t="shared" si="79"/>
        <v>0.46967964198554313</v>
      </c>
      <c r="DJ52" s="19">
        <f t="shared" si="79"/>
        <v>1.3447449541681422</v>
      </c>
      <c r="DK52" s="19">
        <f t="shared" si="79"/>
        <v>-3.0972186848590155</v>
      </c>
      <c r="DL52" s="19">
        <f t="shared" si="79"/>
        <v>-2.1332566668726294</v>
      </c>
      <c r="DM52" s="19">
        <f t="shared" si="79"/>
        <v>-2.6092095461862752</v>
      </c>
      <c r="DN52" s="19">
        <f t="shared" si="79"/>
        <v>-0.61073703914212851</v>
      </c>
      <c r="DO52" s="19">
        <f t="shared" si="79"/>
        <v>-5.5351997364504912</v>
      </c>
      <c r="DP52" s="19">
        <f t="shared" si="79"/>
        <v>2.2294910993138517</v>
      </c>
      <c r="DQ52" s="19">
        <f t="shared" si="79"/>
        <v>5.3256417511913012</v>
      </c>
      <c r="DR52" s="19">
        <f t="shared" si="79"/>
        <v>-2.2863883873064483</v>
      </c>
      <c r="DS52" s="19">
        <f t="shared" si="79"/>
        <v>5.4286469164083639</v>
      </c>
      <c r="DT52" s="19">
        <f t="shared" si="79"/>
        <v>-25.364164348998496</v>
      </c>
      <c r="DU52" s="19">
        <f t="shared" si="79"/>
        <v>8.5171373139348194</v>
      </c>
      <c r="DV52" s="19">
        <f t="shared" si="79"/>
        <v>-13.583912719066127</v>
      </c>
      <c r="DW52" s="19">
        <f t="shared" si="79"/>
        <v>0.73814043844722121</v>
      </c>
      <c r="DX52" s="19">
        <f t="shared" si="79"/>
        <v>7.0103114162063829</v>
      </c>
      <c r="DY52" s="19">
        <f t="shared" si="79"/>
        <v>14.049482716682915</v>
      </c>
      <c r="DZ52" s="19">
        <f t="shared" si="79"/>
        <v>-6.6103617252243785</v>
      </c>
      <c r="EA52" s="19">
        <f t="shared" si="79"/>
        <v>-14.307848967258485</v>
      </c>
      <c r="EB52" s="19">
        <f t="shared" ref="EB52:FJ52" si="80">100*((EB21/EA21)^4-1)</f>
        <v>-1.0307294825593005</v>
      </c>
      <c r="EC52" s="19">
        <f t="shared" si="80"/>
        <v>25.465804403855842</v>
      </c>
      <c r="ED52" s="19">
        <f t="shared" si="80"/>
        <v>-7.416070329366975</v>
      </c>
      <c r="EE52" s="19">
        <f t="shared" si="80"/>
        <v>-1.2786196849497222</v>
      </c>
      <c r="EF52" s="19">
        <f t="shared" si="80"/>
        <v>18.406718927690015</v>
      </c>
      <c r="EG52" s="19">
        <f t="shared" si="80"/>
        <v>-0.4796565233582184</v>
      </c>
      <c r="EH52" s="19">
        <f t="shared" si="80"/>
        <v>-0.68551589786959299</v>
      </c>
      <c r="EI52" s="19">
        <f t="shared" si="80"/>
        <v>21.033410193724333</v>
      </c>
      <c r="EJ52" s="19">
        <f t="shared" si="80"/>
        <v>6.4517478361188818</v>
      </c>
      <c r="EK52" s="19">
        <f t="shared" si="80"/>
        <v>4.5339136166401728</v>
      </c>
      <c r="EL52" s="19">
        <f t="shared" si="80"/>
        <v>1.6072972397733754</v>
      </c>
      <c r="EM52" s="19">
        <f t="shared" si="80"/>
        <v>-0.88817848266435906</v>
      </c>
      <c r="EN52" s="19">
        <f t="shared" si="80"/>
        <v>-3.6491334536709052</v>
      </c>
      <c r="EO52" s="18">
        <f t="shared" si="80"/>
        <v>7.212043078785868E-3</v>
      </c>
      <c r="EP52" s="18">
        <f t="shared" si="80"/>
        <v>-0.15637673965691601</v>
      </c>
      <c r="EQ52" s="18">
        <f t="shared" si="80"/>
        <v>-0.47145889116904094</v>
      </c>
      <c r="ER52" s="18">
        <f t="shared" si="80"/>
        <v>0.20059086704464768</v>
      </c>
      <c r="ES52" s="18">
        <f t="shared" si="80"/>
        <v>-0.1708367326631377</v>
      </c>
      <c r="ET52" s="18">
        <f t="shared" si="80"/>
        <v>1.760609785843581E-2</v>
      </c>
      <c r="EU52" s="18">
        <f t="shared" si="80"/>
        <v>-3.8104660207705088E-2</v>
      </c>
      <c r="EV52" s="18">
        <f t="shared" si="80"/>
        <v>1.5091572442504919E-2</v>
      </c>
      <c r="EW52" s="18">
        <f t="shared" si="80"/>
        <v>3.4247428166400695E-2</v>
      </c>
      <c r="EX52" s="18">
        <f t="shared" si="80"/>
        <v>0.10392145409066078</v>
      </c>
      <c r="EY52" s="18">
        <f t="shared" si="80"/>
        <v>0.28866638237317055</v>
      </c>
      <c r="EZ52" s="18">
        <f t="shared" si="80"/>
        <v>0.30279095210334894</v>
      </c>
      <c r="FA52" s="18">
        <f t="shared" si="80"/>
        <v>0.48055211924895591</v>
      </c>
      <c r="FB52" s="18">
        <f t="shared" si="80"/>
        <v>0.58532110476403609</v>
      </c>
      <c r="FC52" s="18">
        <f t="shared" si="80"/>
        <v>0.66302649174097006</v>
      </c>
      <c r="FD52" s="18">
        <f t="shared" si="80"/>
        <v>0.62251521989020731</v>
      </c>
      <c r="FE52" s="18">
        <f t="shared" si="80"/>
        <v>0.69370332856035777</v>
      </c>
      <c r="FF52" s="18">
        <f t="shared" si="80"/>
        <v>0.74182874367785256</v>
      </c>
      <c r="FG52" s="18">
        <f t="shared" si="80"/>
        <v>0.84205940969148685</v>
      </c>
      <c r="FH52" s="18">
        <f t="shared" si="80"/>
        <v>0.79688318599673291</v>
      </c>
      <c r="FI52" s="18">
        <f t="shared" si="80"/>
        <v>0.95926266169852337</v>
      </c>
      <c r="FJ52" s="18">
        <f t="shared" si="80"/>
        <v>0.83776163651980706</v>
      </c>
    </row>
    <row r="53" spans="2:166" x14ac:dyDescent="0.2">
      <c r="B53" t="str">
        <f t="shared" si="5"/>
        <v xml:space="preserve">      Federal</v>
      </c>
      <c r="C53" s="19"/>
      <c r="D53" s="19">
        <f t="shared" ref="D53:AI53" si="81">100*((D22/C22)^4-1)</f>
        <v>10.167056522033246</v>
      </c>
      <c r="E53" s="19">
        <f t="shared" si="81"/>
        <v>-9.7835129900008972</v>
      </c>
      <c r="F53" s="19">
        <f t="shared" si="81"/>
        <v>-9.4605025287289415</v>
      </c>
      <c r="G53" s="19">
        <f t="shared" si="81"/>
        <v>-1.2519407546452865</v>
      </c>
      <c r="H53" s="19">
        <f t="shared" si="81"/>
        <v>2.5476431306845848</v>
      </c>
      <c r="I53" s="19">
        <f t="shared" si="81"/>
        <v>9.7412771707510402</v>
      </c>
      <c r="J53" s="19">
        <f t="shared" si="81"/>
        <v>-3.6249985541364382</v>
      </c>
      <c r="K53" s="19">
        <f t="shared" si="81"/>
        <v>1.2422211412711492</v>
      </c>
      <c r="L53" s="19">
        <f t="shared" si="81"/>
        <v>0.61775878160363895</v>
      </c>
      <c r="M53" s="19">
        <f t="shared" si="81"/>
        <v>2.4843537164665142</v>
      </c>
      <c r="N53" s="19">
        <f t="shared" si="81"/>
        <v>1.8475262386706159</v>
      </c>
      <c r="O53" s="19">
        <f t="shared" si="81"/>
        <v>4.9603095775926809</v>
      </c>
      <c r="P53" s="19">
        <f t="shared" si="81"/>
        <v>1.8167590229362762</v>
      </c>
      <c r="Q53" s="19">
        <f t="shared" si="81"/>
        <v>4.2579644467623856</v>
      </c>
      <c r="R53" s="19">
        <f t="shared" si="81"/>
        <v>-2.3493835275486763</v>
      </c>
      <c r="S53" s="19">
        <f t="shared" si="81"/>
        <v>-1.1869304782279322</v>
      </c>
      <c r="T53" s="19">
        <f t="shared" si="81"/>
        <v>0</v>
      </c>
      <c r="U53" s="19">
        <f t="shared" si="81"/>
        <v>-1.1904629306030867</v>
      </c>
      <c r="V53" s="19">
        <f t="shared" si="81"/>
        <v>-0.59835284638504183</v>
      </c>
      <c r="W53" s="19">
        <f t="shared" si="81"/>
        <v>-4.1383849270417716</v>
      </c>
      <c r="X53" s="19">
        <f t="shared" si="81"/>
        <v>-0.60560007633300161</v>
      </c>
      <c r="Y53" s="19">
        <f t="shared" si="81"/>
        <v>-1.2102735089440597</v>
      </c>
      <c r="Z53" s="19">
        <f t="shared" si="81"/>
        <v>-2.4168067856322972</v>
      </c>
      <c r="AA53" s="19">
        <f t="shared" si="81"/>
        <v>-0.61208695580764472</v>
      </c>
      <c r="AB53" s="19">
        <f t="shared" si="81"/>
        <v>-3.6359810691577676</v>
      </c>
      <c r="AC53" s="19">
        <f t="shared" si="81"/>
        <v>-2.4576398735357441</v>
      </c>
      <c r="AD53" s="19">
        <f t="shared" si="81"/>
        <v>3.1568219392775765</v>
      </c>
      <c r="AE53" s="19">
        <f t="shared" si="81"/>
        <v>1.2441530096962694</v>
      </c>
      <c r="AF53" s="19">
        <f t="shared" si="81"/>
        <v>0.61871431927795761</v>
      </c>
      <c r="AG53" s="19">
        <f t="shared" si="81"/>
        <v>6.9539811515064942</v>
      </c>
      <c r="AH53" s="19">
        <f t="shared" si="81"/>
        <v>-2.4022927665501737</v>
      </c>
      <c r="AI53" s="19">
        <f t="shared" si="81"/>
        <v>7.5203061726115683</v>
      </c>
      <c r="AJ53" s="19">
        <f t="shared" ref="AJ53:BO53" si="82">100*((AJ22/AI22)^4-1)</f>
        <v>-0.59745912048270178</v>
      </c>
      <c r="AK53" s="19">
        <f t="shared" si="82"/>
        <v>6.7616899762250826</v>
      </c>
      <c r="AL53" s="19">
        <f t="shared" si="82"/>
        <v>6.649325266381978</v>
      </c>
      <c r="AM53" s="19">
        <f t="shared" si="82"/>
        <v>6.5406329153454346</v>
      </c>
      <c r="AN53" s="19">
        <f t="shared" si="82"/>
        <v>-6.1390971091212716</v>
      </c>
      <c r="AO53" s="19">
        <f t="shared" si="82"/>
        <v>-1.1560572231727684</v>
      </c>
      <c r="AP53" s="19">
        <f t="shared" si="82"/>
        <v>5.3440498089539323</v>
      </c>
      <c r="AQ53" s="19">
        <f t="shared" si="82"/>
        <v>-0.57347522481958624</v>
      </c>
      <c r="AR53" s="19">
        <f t="shared" si="82"/>
        <v>48.334522333571428</v>
      </c>
      <c r="AS53" s="19">
        <f t="shared" si="82"/>
        <v>-26.573650173537533</v>
      </c>
      <c r="AT53" s="19">
        <f t="shared" si="82"/>
        <v>-8.1866521836945765</v>
      </c>
      <c r="AU53" s="19">
        <f t="shared" si="82"/>
        <v>8.9166252820602754</v>
      </c>
      <c r="AV53" s="19">
        <f t="shared" si="82"/>
        <v>-1.1220085377272038</v>
      </c>
      <c r="AW53" s="19">
        <f t="shared" si="82"/>
        <v>1.7057184844641249</v>
      </c>
      <c r="AX53" s="19">
        <f t="shared" si="82"/>
        <v>1.6984758415505619</v>
      </c>
      <c r="AY53" s="19">
        <f t="shared" si="82"/>
        <v>-0.55904824680442777</v>
      </c>
      <c r="AZ53" s="19">
        <f t="shared" si="82"/>
        <v>0</v>
      </c>
      <c r="BA53" s="19">
        <f t="shared" si="82"/>
        <v>1.1267494501550512</v>
      </c>
      <c r="BB53" s="19">
        <f t="shared" si="82"/>
        <v>21.065635579484955</v>
      </c>
      <c r="BC53" s="19">
        <f t="shared" si="82"/>
        <v>1.0709409235752698</v>
      </c>
      <c r="BD53" s="19">
        <f t="shared" si="82"/>
        <v>-2.1107436857807915</v>
      </c>
      <c r="BE53" s="19">
        <f t="shared" si="82"/>
        <v>-3.6910960302872553</v>
      </c>
      <c r="BF53" s="19">
        <f t="shared" si="82"/>
        <v>2.7264968014005575</v>
      </c>
      <c r="BG53" s="19">
        <f t="shared" si="82"/>
        <v>-3.1785529702955007</v>
      </c>
      <c r="BH53" s="19">
        <f t="shared" si="82"/>
        <v>0</v>
      </c>
      <c r="BI53" s="19">
        <f t="shared" si="82"/>
        <v>-1.0767062114727444</v>
      </c>
      <c r="BJ53" s="19">
        <f t="shared" si="82"/>
        <v>1.6359578899582283</v>
      </c>
      <c r="BK53" s="19">
        <f t="shared" si="82"/>
        <v>-5.8070044712412621</v>
      </c>
      <c r="BL53" s="19">
        <f t="shared" si="82"/>
        <v>-0.54682031855425306</v>
      </c>
      <c r="BM53" s="19">
        <f t="shared" si="82"/>
        <v>0.54982688367108956</v>
      </c>
      <c r="BN53" s="19">
        <f t="shared" si="82"/>
        <v>-6.414980217964839</v>
      </c>
      <c r="BO53" s="19">
        <f t="shared" si="82"/>
        <v>-2.7565535584127665</v>
      </c>
      <c r="BP53" s="19">
        <f t="shared" ref="BP53:CU53" si="83">100*((BP22/BO22)^4-1)</f>
        <v>-1.6724370119574172</v>
      </c>
      <c r="BQ53" s="19">
        <f t="shared" si="83"/>
        <v>0</v>
      </c>
      <c r="BR53" s="19">
        <f t="shared" si="83"/>
        <v>0.56457163971166402</v>
      </c>
      <c r="BS53" s="19">
        <f t="shared" si="83"/>
        <v>-0.56140212254308652</v>
      </c>
      <c r="BT53" s="19">
        <f t="shared" si="83"/>
        <v>-0.56219115886111393</v>
      </c>
      <c r="BU53" s="19">
        <f t="shared" si="83"/>
        <v>0</v>
      </c>
      <c r="BV53" s="19">
        <f t="shared" si="83"/>
        <v>1.703297416921945</v>
      </c>
      <c r="BW53" s="19">
        <f t="shared" si="83"/>
        <v>1.6960752756072006</v>
      </c>
      <c r="BX53" s="19">
        <f t="shared" si="83"/>
        <v>0</v>
      </c>
      <c r="BY53" s="19">
        <f t="shared" si="83"/>
        <v>2.2566107961691673</v>
      </c>
      <c r="BZ53" s="19">
        <f t="shared" si="83"/>
        <v>1.6794594496118531</v>
      </c>
      <c r="CA53" s="19">
        <f t="shared" si="83"/>
        <v>1.1126457654605515</v>
      </c>
      <c r="CB53" s="19">
        <f t="shared" si="83"/>
        <v>12.720016870786143</v>
      </c>
      <c r="CC53" s="19">
        <f t="shared" si="83"/>
        <v>-7.2980191238468661</v>
      </c>
      <c r="CD53" s="19">
        <f t="shared" si="83"/>
        <v>-3.2385966117912224</v>
      </c>
      <c r="CE53" s="19">
        <f t="shared" si="83"/>
        <v>-9.5545866373504378</v>
      </c>
      <c r="CF53" s="19">
        <f t="shared" si="83"/>
        <v>52.674286364156295</v>
      </c>
      <c r="CG53" s="19">
        <f t="shared" si="83"/>
        <v>-28.376533702135465</v>
      </c>
      <c r="CH53" s="19">
        <f t="shared" si="83"/>
        <v>-8.033284589276013</v>
      </c>
      <c r="CI53" s="19">
        <f t="shared" si="83"/>
        <v>0.56536961686206588</v>
      </c>
      <c r="CJ53" s="19">
        <f t="shared" si="83"/>
        <v>-1.679458828009095</v>
      </c>
      <c r="CK53" s="19">
        <f t="shared" si="83"/>
        <v>-3.9019655517183005</v>
      </c>
      <c r="CL53" s="19">
        <f t="shared" si="83"/>
        <v>-2.2661969779259383</v>
      </c>
      <c r="CM53" s="19">
        <f t="shared" si="83"/>
        <v>-1.1444803524206626</v>
      </c>
      <c r="CN53" s="19">
        <f t="shared" si="83"/>
        <v>-1.1477643025625706</v>
      </c>
      <c r="CO53" s="19">
        <f t="shared" si="83"/>
        <v>-1.1510671525447158</v>
      </c>
      <c r="CP53" s="19">
        <f t="shared" si="83"/>
        <v>-0.57845112266350363</v>
      </c>
      <c r="CQ53" s="19">
        <f t="shared" si="83"/>
        <v>-2.3020618455284581</v>
      </c>
      <c r="CR53" s="19">
        <f t="shared" si="83"/>
        <v>-4.5903310888666731</v>
      </c>
      <c r="CS53" s="19">
        <f t="shared" si="83"/>
        <v>-3.4982018137512783</v>
      </c>
      <c r="CT53" s="19">
        <f t="shared" si="83"/>
        <v>-2.3632634414757492</v>
      </c>
      <c r="CU53" s="19">
        <f t="shared" si="83"/>
        <v>1.204805695797373</v>
      </c>
      <c r="CV53" s="19">
        <f t="shared" ref="CV53:EA53" si="84">100*((CV22/CU22)^4-1)</f>
        <v>-1.7816926081576479</v>
      </c>
      <c r="CW53" s="19">
        <f t="shared" si="84"/>
        <v>-3.5551980754305545</v>
      </c>
      <c r="CX53" s="19">
        <f t="shared" si="84"/>
        <v>-1.8058226470186733</v>
      </c>
      <c r="CY53" s="19">
        <f t="shared" si="84"/>
        <v>0.61021943537393764</v>
      </c>
      <c r="CZ53" s="19">
        <f t="shared" si="84"/>
        <v>1.8362183278103572</v>
      </c>
      <c r="DA53" s="19">
        <f t="shared" si="84"/>
        <v>0</v>
      </c>
      <c r="DB53" s="19">
        <f t="shared" si="84"/>
        <v>0</v>
      </c>
      <c r="DC53" s="19">
        <f t="shared" si="84"/>
        <v>0</v>
      </c>
      <c r="DD53" s="19">
        <f t="shared" si="84"/>
        <v>1.8278278165144712</v>
      </c>
      <c r="DE53" s="19">
        <f t="shared" si="84"/>
        <v>0</v>
      </c>
      <c r="DF53" s="19">
        <f t="shared" si="84"/>
        <v>1.2102736765723598</v>
      </c>
      <c r="DG53" s="19">
        <f t="shared" si="84"/>
        <v>2.4241324571279366</v>
      </c>
      <c r="DH53" s="19">
        <f t="shared" si="84"/>
        <v>-1.7790512393827007</v>
      </c>
      <c r="DI53" s="19">
        <f t="shared" si="84"/>
        <v>-1.7869989451239632</v>
      </c>
      <c r="DJ53" s="19">
        <f t="shared" si="84"/>
        <v>-1.7950179785903631</v>
      </c>
      <c r="DK53" s="19">
        <f t="shared" si="84"/>
        <v>-4.1691908028436693</v>
      </c>
      <c r="DL53" s="19">
        <f t="shared" si="84"/>
        <v>-1.8222757503194797</v>
      </c>
      <c r="DM53" s="19">
        <f t="shared" si="84"/>
        <v>-1.2232272027183133</v>
      </c>
      <c r="DN53" s="19">
        <f t="shared" si="84"/>
        <v>-2.4426328155011556</v>
      </c>
      <c r="DO53" s="19">
        <f t="shared" si="84"/>
        <v>-3.6693315112520275</v>
      </c>
      <c r="DP53" s="19">
        <f t="shared" si="84"/>
        <v>0</v>
      </c>
      <c r="DQ53" s="19">
        <f t="shared" si="84"/>
        <v>1.2578461841130206</v>
      </c>
      <c r="DR53" s="19">
        <f t="shared" si="84"/>
        <v>-2.472832463151986</v>
      </c>
      <c r="DS53" s="19">
        <f t="shared" si="84"/>
        <v>3.1768780931124452</v>
      </c>
      <c r="DT53" s="19">
        <f t="shared" si="84"/>
        <v>2.5156004345372462</v>
      </c>
      <c r="DU53" s="19">
        <f t="shared" si="84"/>
        <v>28.654114789817477</v>
      </c>
      <c r="DV53" s="19">
        <f t="shared" si="84"/>
        <v>-16.333842937724629</v>
      </c>
      <c r="DW53" s="19">
        <f t="shared" si="84"/>
        <v>-6.5211096926456662</v>
      </c>
      <c r="DX53" s="19">
        <f t="shared" si="84"/>
        <v>-0.61680617951150873</v>
      </c>
      <c r="DY53" s="19">
        <f t="shared" si="84"/>
        <v>-3.0602163579018793</v>
      </c>
      <c r="DZ53" s="19">
        <f t="shared" si="84"/>
        <v>-1.858973349851234</v>
      </c>
      <c r="EA53" s="19">
        <f t="shared" si="84"/>
        <v>-3.7090218865882263</v>
      </c>
      <c r="EB53" s="19">
        <f t="shared" ref="EB53:FJ53" si="85">100*((EB22/EA22)^4-1)</f>
        <v>-6.7823634522084504</v>
      </c>
      <c r="EC53" s="19">
        <f t="shared" si="85"/>
        <v>-3.1819239998601478</v>
      </c>
      <c r="ED53" s="19">
        <f t="shared" si="85"/>
        <v>0.65093357230918691</v>
      </c>
      <c r="EE53" s="19">
        <f t="shared" si="85"/>
        <v>2.6185194695207858</v>
      </c>
      <c r="EF53" s="19">
        <f t="shared" si="85"/>
        <v>3.9211065900634168</v>
      </c>
      <c r="EG53" s="19">
        <f t="shared" si="85"/>
        <v>3.8830463504494483</v>
      </c>
      <c r="EH53" s="19">
        <f t="shared" si="85"/>
        <v>1.9092540145263071</v>
      </c>
      <c r="EI53" s="19">
        <f t="shared" si="85"/>
        <v>2.5395561757371343</v>
      </c>
      <c r="EJ53" s="19">
        <f t="shared" si="85"/>
        <v>1.8882248407602997</v>
      </c>
      <c r="EK53" s="19">
        <f t="shared" si="85"/>
        <v>1.8793534773545284</v>
      </c>
      <c r="EL53" s="19">
        <f t="shared" si="85"/>
        <v>1.2441530096962694</v>
      </c>
      <c r="EM53" s="19">
        <f t="shared" si="85"/>
        <v>0.61871431927795761</v>
      </c>
      <c r="EN53" s="19">
        <f t="shared" si="85"/>
        <v>-8.3534514321456417</v>
      </c>
      <c r="EO53" s="18">
        <f t="shared" si="85"/>
        <v>-4.594430645749692</v>
      </c>
      <c r="EP53" s="18">
        <f t="shared" si="85"/>
        <v>-15.582676259395978</v>
      </c>
      <c r="EQ53" s="18">
        <f t="shared" si="85"/>
        <v>-2.4891125821110638</v>
      </c>
      <c r="ER53" s="18">
        <f t="shared" si="85"/>
        <v>-0.17894358594511273</v>
      </c>
      <c r="ES53" s="18">
        <f t="shared" si="85"/>
        <v>-0.81828579681940683</v>
      </c>
      <c r="ET53" s="18">
        <f t="shared" si="85"/>
        <v>-0.18220517893229315</v>
      </c>
      <c r="EU53" s="18">
        <f t="shared" si="85"/>
        <v>-0.31833859392811359</v>
      </c>
      <c r="EV53" s="18">
        <f t="shared" si="85"/>
        <v>-0.15788193433661224</v>
      </c>
      <c r="EW53" s="18">
        <f t="shared" si="85"/>
        <v>-0.366369294187463</v>
      </c>
      <c r="EX53" s="18">
        <f t="shared" si="85"/>
        <v>-0.27351279589020727</v>
      </c>
      <c r="EY53" s="18">
        <f t="shared" si="85"/>
        <v>-0.18400771915281222</v>
      </c>
      <c r="EZ53" s="18">
        <f t="shared" si="85"/>
        <v>-0.13224123134829568</v>
      </c>
      <c r="FA53" s="18">
        <f t="shared" si="85"/>
        <v>0.32510931357960793</v>
      </c>
      <c r="FB53" s="18">
        <f t="shared" si="85"/>
        <v>0.33496516292386147</v>
      </c>
      <c r="FC53" s="18">
        <f t="shared" si="85"/>
        <v>0.45203296430800233</v>
      </c>
      <c r="FD53" s="18">
        <f t="shared" si="85"/>
        <v>0.36744053392052667</v>
      </c>
      <c r="FE53" s="18">
        <f t="shared" si="85"/>
        <v>0.40970496781969068</v>
      </c>
      <c r="FF53" s="18">
        <f t="shared" si="85"/>
        <v>0.43167951865656917</v>
      </c>
      <c r="FG53" s="18">
        <f t="shared" si="85"/>
        <v>2.640605481447067</v>
      </c>
      <c r="FH53" s="18">
        <f t="shared" si="85"/>
        <v>8.5992657237956784</v>
      </c>
      <c r="FI53" s="18">
        <f t="shared" si="85"/>
        <v>-0.78191313116068306</v>
      </c>
      <c r="FJ53" s="18">
        <f t="shared" si="85"/>
        <v>-9.1667054106302377</v>
      </c>
    </row>
    <row r="54" spans="2:166"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8"/>
      <c r="EP54" s="18"/>
      <c r="EQ54" s="18"/>
      <c r="ER54" s="18"/>
      <c r="ES54" s="18"/>
      <c r="ET54" s="18"/>
      <c r="EU54" s="18"/>
      <c r="EV54" s="18"/>
      <c r="EW54" s="18"/>
      <c r="EX54" s="18"/>
      <c r="EY54" s="18"/>
      <c r="EZ54" s="18"/>
      <c r="FA54" s="18"/>
      <c r="FB54" s="18"/>
      <c r="FC54" s="18"/>
      <c r="FD54" s="18"/>
      <c r="FE54" s="18"/>
      <c r="FF54" s="18"/>
      <c r="FG54" s="18"/>
      <c r="FH54" s="18"/>
      <c r="FI54" s="18"/>
      <c r="FJ54" s="18"/>
    </row>
    <row r="55" spans="2:166" x14ac:dyDescent="0.2">
      <c r="B55" t="str">
        <f>B24</f>
        <v>Personal income (mil. $2012)</v>
      </c>
      <c r="C55" s="19"/>
      <c r="D55" s="19">
        <f t="shared" ref="D55:AI55" si="86">100*((D24/C24)^4-1)</f>
        <v>5.1248794635865957</v>
      </c>
      <c r="E55" s="19">
        <f t="shared" si="86"/>
        <v>1.9814084321357894</v>
      </c>
      <c r="F55" s="19">
        <f t="shared" si="86"/>
        <v>0.98775620208533255</v>
      </c>
      <c r="G55" s="19">
        <f t="shared" si="86"/>
        <v>4.7061523591370724</v>
      </c>
      <c r="H55" s="19">
        <f t="shared" si="86"/>
        <v>2.7202988670376849</v>
      </c>
      <c r="I55" s="19">
        <f t="shared" si="86"/>
        <v>2.0444347093944604</v>
      </c>
      <c r="J55" s="19">
        <f t="shared" si="86"/>
        <v>3.6652006793585157</v>
      </c>
      <c r="K55" s="19">
        <f t="shared" si="86"/>
        <v>8.0056864501836245</v>
      </c>
      <c r="L55" s="19">
        <f t="shared" si="86"/>
        <v>3.0436655480908126</v>
      </c>
      <c r="M55" s="19">
        <f t="shared" si="86"/>
        <v>3.731453648165739</v>
      </c>
      <c r="N55" s="19">
        <f t="shared" si="86"/>
        <v>9.4210340509219606</v>
      </c>
      <c r="O55" s="19">
        <f t="shared" si="86"/>
        <v>-5.1757874294963262</v>
      </c>
      <c r="P55" s="19">
        <f t="shared" si="86"/>
        <v>2.456910773103127</v>
      </c>
      <c r="Q55" s="19">
        <f t="shared" si="86"/>
        <v>-3.4859992161591191</v>
      </c>
      <c r="R55" s="19">
        <f t="shared" si="86"/>
        <v>1.0045213411943754</v>
      </c>
      <c r="S55" s="19">
        <f t="shared" si="86"/>
        <v>4.6520480928444297</v>
      </c>
      <c r="T55" s="19">
        <f t="shared" si="86"/>
        <v>6.5105971987511779</v>
      </c>
      <c r="U55" s="19">
        <f t="shared" si="86"/>
        <v>1.4859552693413214</v>
      </c>
      <c r="V55" s="19">
        <f t="shared" si="86"/>
        <v>8.2436043392443139</v>
      </c>
      <c r="W55" s="19">
        <f t="shared" si="86"/>
        <v>2.4827578854811128</v>
      </c>
      <c r="X55" s="19">
        <f t="shared" si="86"/>
        <v>3.0754265191912378</v>
      </c>
      <c r="Y55" s="19">
        <f t="shared" si="86"/>
        <v>3.848376956225974</v>
      </c>
      <c r="Z55" s="19">
        <f t="shared" si="86"/>
        <v>2.0767740484120667</v>
      </c>
      <c r="AA55" s="19">
        <f t="shared" si="86"/>
        <v>11.181722504348679</v>
      </c>
      <c r="AB55" s="19">
        <f t="shared" si="86"/>
        <v>6.7495474369744901</v>
      </c>
      <c r="AC55" s="19">
        <f t="shared" si="86"/>
        <v>5.7022606421244015</v>
      </c>
      <c r="AD55" s="19">
        <f t="shared" si="86"/>
        <v>3.965908469764412</v>
      </c>
      <c r="AE55" s="19">
        <f t="shared" si="86"/>
        <v>10.877853787583124</v>
      </c>
      <c r="AF55" s="19">
        <f t="shared" si="86"/>
        <v>5.9285547460976584</v>
      </c>
      <c r="AG55" s="19">
        <f t="shared" si="86"/>
        <v>4.5702401707706342</v>
      </c>
      <c r="AH55" s="19">
        <f t="shared" si="86"/>
        <v>8.4186499325092701</v>
      </c>
      <c r="AI55" s="19">
        <f t="shared" si="86"/>
        <v>24.168056016151418</v>
      </c>
      <c r="AJ55" s="19">
        <f t="shared" ref="AJ55:BO55" si="87">100*((AJ24/AI24)^4-1)</f>
        <v>10.343146129569348</v>
      </c>
      <c r="AK55" s="19">
        <f t="shared" si="87"/>
        <v>9.6060658854472116</v>
      </c>
      <c r="AL55" s="19">
        <f t="shared" si="87"/>
        <v>6.9978459807142679</v>
      </c>
      <c r="AM55" s="19">
        <f t="shared" si="87"/>
        <v>10.287450651017259</v>
      </c>
      <c r="AN55" s="19">
        <f t="shared" si="87"/>
        <v>-1.6704030813418314</v>
      </c>
      <c r="AO55" s="19">
        <f t="shared" si="87"/>
        <v>11.131911343893307</v>
      </c>
      <c r="AP55" s="19">
        <f t="shared" si="87"/>
        <v>12.684550362310931</v>
      </c>
      <c r="AQ55" s="19">
        <f t="shared" si="87"/>
        <v>6.8596952808276601</v>
      </c>
      <c r="AR55" s="19">
        <f t="shared" si="87"/>
        <v>-5.3921616958824252</v>
      </c>
      <c r="AS55" s="19">
        <f t="shared" si="87"/>
        <v>-3.0754763066375812</v>
      </c>
      <c r="AT55" s="19">
        <f t="shared" si="87"/>
        <v>1.440194688186347</v>
      </c>
      <c r="AU55" s="19">
        <f t="shared" si="87"/>
        <v>1.7728673369142633</v>
      </c>
      <c r="AV55" s="19">
        <f t="shared" si="87"/>
        <v>4.587996554141438</v>
      </c>
      <c r="AW55" s="19">
        <f t="shared" si="87"/>
        <v>-8.4587558816376589</v>
      </c>
      <c r="AX55" s="19">
        <f t="shared" si="87"/>
        <v>0.5412429044494127</v>
      </c>
      <c r="AY55" s="19">
        <f t="shared" si="87"/>
        <v>2.2988731569385523</v>
      </c>
      <c r="AZ55" s="19">
        <f t="shared" si="87"/>
        <v>-1.7966370848780056</v>
      </c>
      <c r="BA55" s="19">
        <f t="shared" si="87"/>
        <v>-0.23472446823532556</v>
      </c>
      <c r="BB55" s="19">
        <f t="shared" si="87"/>
        <v>0.50297461095385465</v>
      </c>
      <c r="BC55" s="19">
        <f t="shared" si="87"/>
        <v>-2.6017300782252395</v>
      </c>
      <c r="BD55" s="19">
        <f t="shared" si="87"/>
        <v>5.688044151417726</v>
      </c>
      <c r="BE55" s="19">
        <f t="shared" si="87"/>
        <v>3.0461431993482391</v>
      </c>
      <c r="BF55" s="19">
        <f t="shared" si="87"/>
        <v>-2.4236329399699552</v>
      </c>
      <c r="BG55" s="19">
        <f t="shared" si="87"/>
        <v>2.4147816492408269</v>
      </c>
      <c r="BH55" s="19">
        <f t="shared" si="87"/>
        <v>9.9595391256247048</v>
      </c>
      <c r="BI55" s="19">
        <f t="shared" si="87"/>
        <v>3.0466797695578363</v>
      </c>
      <c r="BJ55" s="19">
        <f t="shared" si="87"/>
        <v>56.794979019633509</v>
      </c>
      <c r="BK55" s="19">
        <f t="shared" si="87"/>
        <v>-31.468197519631303</v>
      </c>
      <c r="BL55" s="19">
        <f t="shared" si="87"/>
        <v>-0.30476246556863096</v>
      </c>
      <c r="BM55" s="19">
        <f t="shared" si="87"/>
        <v>-2.9188453249473167</v>
      </c>
      <c r="BN55" s="19">
        <f t="shared" si="87"/>
        <v>4.5269289708237848</v>
      </c>
      <c r="BO55" s="19">
        <f t="shared" si="87"/>
        <v>16.080446396382129</v>
      </c>
      <c r="BP55" s="19">
        <f t="shared" ref="BP55:CU55" si="88">100*((BP24/BO24)^4-1)</f>
        <v>8.1392448209977921</v>
      </c>
      <c r="BQ55" s="19">
        <f t="shared" si="88"/>
        <v>6.1836288152063545</v>
      </c>
      <c r="BR55" s="19">
        <f t="shared" si="88"/>
        <v>13.338974227058298</v>
      </c>
      <c r="BS55" s="19">
        <f t="shared" si="88"/>
        <v>4.9331112193508941</v>
      </c>
      <c r="BT55" s="19">
        <f t="shared" si="88"/>
        <v>5.3896494827883501</v>
      </c>
      <c r="BU55" s="19">
        <f t="shared" si="88"/>
        <v>1.2009573276644758</v>
      </c>
      <c r="BV55" s="19">
        <f t="shared" si="88"/>
        <v>-1.4311502878971982E-2</v>
      </c>
      <c r="BW55" s="19">
        <f t="shared" si="88"/>
        <v>-0.14405195045297248</v>
      </c>
      <c r="BX55" s="19">
        <f t="shared" si="88"/>
        <v>7.6588560707652409</v>
      </c>
      <c r="BY55" s="19">
        <f t="shared" si="88"/>
        <v>-7.9467445932482006</v>
      </c>
      <c r="BZ55" s="19">
        <f t="shared" si="88"/>
        <v>-1.7406365855885397</v>
      </c>
      <c r="CA55" s="19">
        <f t="shared" si="88"/>
        <v>-12.430233384302481</v>
      </c>
      <c r="CB55" s="19">
        <f t="shared" si="88"/>
        <v>-4.632707409503956</v>
      </c>
      <c r="CC55" s="19">
        <f t="shared" si="88"/>
        <v>-9.8046955734720775</v>
      </c>
      <c r="CD55" s="19">
        <f t="shared" si="88"/>
        <v>-3.7133560398824872</v>
      </c>
      <c r="CE55" s="19">
        <f t="shared" si="88"/>
        <v>2.8344864237746403</v>
      </c>
      <c r="CF55" s="19">
        <f t="shared" si="88"/>
        <v>7.4236453422000581</v>
      </c>
      <c r="CG55" s="19">
        <f t="shared" si="88"/>
        <v>4.6650344053297488</v>
      </c>
      <c r="CH55" s="19">
        <f t="shared" si="88"/>
        <v>2.8594192990149203</v>
      </c>
      <c r="CI55" s="19">
        <f t="shared" si="88"/>
        <v>9.6163874509231704</v>
      </c>
      <c r="CJ55" s="19">
        <f t="shared" si="88"/>
        <v>-0.40517995939294282</v>
      </c>
      <c r="CK55" s="19">
        <f t="shared" si="88"/>
        <v>3.7326822984721009</v>
      </c>
      <c r="CL55" s="19">
        <f t="shared" si="88"/>
        <v>6.25585811027356</v>
      </c>
      <c r="CM55" s="19">
        <f t="shared" si="88"/>
        <v>15.396361151189586</v>
      </c>
      <c r="CN55" s="19">
        <f t="shared" si="88"/>
        <v>10.217254951215571</v>
      </c>
      <c r="CO55" s="19">
        <f t="shared" si="88"/>
        <v>3.3627658920386994</v>
      </c>
      <c r="CP55" s="19">
        <f t="shared" si="88"/>
        <v>18.404723762502595</v>
      </c>
      <c r="CQ55" s="19">
        <f t="shared" si="88"/>
        <v>-12.955733498710554</v>
      </c>
      <c r="CR55" s="19">
        <f t="shared" si="88"/>
        <v>2.3586070332459519</v>
      </c>
      <c r="CS55" s="19">
        <f t="shared" si="88"/>
        <v>2.5828968594502788</v>
      </c>
      <c r="CT55" s="19">
        <f t="shared" si="88"/>
        <v>-0.91687021991284645</v>
      </c>
      <c r="CU55" s="19">
        <f t="shared" si="88"/>
        <v>13.875256804245018</v>
      </c>
      <c r="CV55" s="19">
        <f t="shared" ref="CV55:EA55" si="89">100*((CV24/CU24)^4-1)</f>
        <v>10.549503196030741</v>
      </c>
      <c r="CW55" s="19">
        <f t="shared" si="89"/>
        <v>11.530896448130679</v>
      </c>
      <c r="CX55" s="19">
        <f t="shared" si="89"/>
        <v>11.649000668355214</v>
      </c>
      <c r="CY55" s="19">
        <f t="shared" si="89"/>
        <v>6.1072459249391642</v>
      </c>
      <c r="CZ55" s="19">
        <f t="shared" si="89"/>
        <v>1.7567498196674247</v>
      </c>
      <c r="DA55" s="19">
        <f t="shared" si="89"/>
        <v>2.0884036327446731</v>
      </c>
      <c r="DB55" s="19">
        <f t="shared" si="89"/>
        <v>1.5793339674124551</v>
      </c>
      <c r="DC55" s="19">
        <f t="shared" si="89"/>
        <v>11.569767356865523</v>
      </c>
      <c r="DD55" s="19">
        <f t="shared" si="89"/>
        <v>3.5319211433298525</v>
      </c>
      <c r="DE55" s="19">
        <f t="shared" si="89"/>
        <v>5.8897614642016816</v>
      </c>
      <c r="DF55" s="19">
        <f t="shared" si="89"/>
        <v>9.0872549020675208</v>
      </c>
      <c r="DG55" s="19">
        <f t="shared" si="89"/>
        <v>4.3471534902358222</v>
      </c>
      <c r="DH55" s="19">
        <f t="shared" si="89"/>
        <v>5.4755877059786018</v>
      </c>
      <c r="DI55" s="19">
        <f t="shared" si="89"/>
        <v>5.002994510035963</v>
      </c>
      <c r="DJ55" s="19">
        <f t="shared" si="89"/>
        <v>5.3668257202267533</v>
      </c>
      <c r="DK55" s="19">
        <f t="shared" si="89"/>
        <v>6.6437670356951584</v>
      </c>
      <c r="DL55" s="19">
        <f t="shared" si="89"/>
        <v>2.9071581376335143</v>
      </c>
      <c r="DM55" s="19">
        <f t="shared" si="89"/>
        <v>7.8131033704757824</v>
      </c>
      <c r="DN55" s="19">
        <f t="shared" si="89"/>
        <v>5.5475506213779724</v>
      </c>
      <c r="DO55" s="19">
        <f t="shared" si="89"/>
        <v>12.947362844603605</v>
      </c>
      <c r="DP55" s="19">
        <f t="shared" si="89"/>
        <v>1.2557884661108965</v>
      </c>
      <c r="DQ55" s="19">
        <f t="shared" si="89"/>
        <v>2.1914861243636841</v>
      </c>
      <c r="DR55" s="19">
        <f t="shared" si="89"/>
        <v>3.922177981533026</v>
      </c>
      <c r="DS55" s="16">
        <f t="shared" si="89"/>
        <v>5.394348682352601</v>
      </c>
      <c r="DT55" s="16">
        <f t="shared" si="89"/>
        <v>32.096727085498578</v>
      </c>
      <c r="DU55" s="16">
        <f t="shared" si="89"/>
        <v>-11.063517404893163</v>
      </c>
      <c r="DV55" s="16">
        <f t="shared" si="89"/>
        <v>-5.3110278743300432</v>
      </c>
      <c r="DW55" s="16">
        <f t="shared" si="89"/>
        <v>50.471635080057986</v>
      </c>
      <c r="DX55" s="16">
        <f t="shared" si="89"/>
        <v>-17.380409401131892</v>
      </c>
      <c r="DY55" s="16">
        <f t="shared" si="89"/>
        <v>-4.544052127970744</v>
      </c>
      <c r="DZ55" s="16">
        <f t="shared" si="89"/>
        <v>-0.93960444003456933</v>
      </c>
      <c r="EA55" s="16">
        <f t="shared" si="89"/>
        <v>-1.9508784331896734</v>
      </c>
      <c r="EB55" s="16">
        <f t="shared" ref="EB55:FJ55" si="90">100*((EB24/EA24)^4-1)</f>
        <v>-4.0007529999206204</v>
      </c>
      <c r="EC55" s="16">
        <f t="shared" si="90"/>
        <v>4.0235555644555276</v>
      </c>
      <c r="ED55" s="16">
        <f t="shared" si="90"/>
        <v>2.3185541876183491</v>
      </c>
      <c r="EE55" s="16">
        <f t="shared" si="90"/>
        <v>7.7468035923032419</v>
      </c>
      <c r="EF55" s="16">
        <f t="shared" si="90"/>
        <v>4.1113925423493791</v>
      </c>
      <c r="EG55" s="16">
        <f t="shared" si="90"/>
        <v>3.7899911942595121</v>
      </c>
      <c r="EH55" s="16">
        <f t="shared" si="90"/>
        <v>5.5223826661215947</v>
      </c>
      <c r="EI55" s="24">
        <f t="shared" si="90"/>
        <v>6.3659045683860604</v>
      </c>
      <c r="EJ55" s="24">
        <f t="shared" si="90"/>
        <v>6.9792454217242339</v>
      </c>
      <c r="EK55" s="24">
        <f t="shared" si="90"/>
        <v>-1.216394759672812</v>
      </c>
      <c r="EL55" s="24">
        <f t="shared" si="90"/>
        <v>4.2486446999081995</v>
      </c>
      <c r="EM55" s="24">
        <f t="shared" si="90"/>
        <v>1.9022513865644575</v>
      </c>
      <c r="EN55" s="24">
        <f t="shared" si="90"/>
        <v>2.5195417563961264</v>
      </c>
      <c r="EO55" s="18">
        <f t="shared" si="90"/>
        <v>1.6287087508732201</v>
      </c>
      <c r="EP55" s="18">
        <f t="shared" si="90"/>
        <v>0.86673897458409144</v>
      </c>
      <c r="EQ55" s="18">
        <f t="shared" si="90"/>
        <v>4.0906470171384379</v>
      </c>
      <c r="ER55" s="18">
        <f t="shared" si="90"/>
        <v>3.2223619009939641</v>
      </c>
      <c r="ES55" s="18">
        <f t="shared" si="90"/>
        <v>2.9696047059517783</v>
      </c>
      <c r="ET55" s="18">
        <f t="shared" si="90"/>
        <v>3.3064122166170051</v>
      </c>
      <c r="EU55" s="18">
        <f t="shared" si="90"/>
        <v>3.8003897917613161</v>
      </c>
      <c r="EV55" s="18">
        <f t="shared" si="90"/>
        <v>3.2240430693408095</v>
      </c>
      <c r="EW55" s="18">
        <f t="shared" si="90"/>
        <v>2.9369999129420066</v>
      </c>
      <c r="EX55" s="18">
        <f t="shared" si="90"/>
        <v>2.6679808549431971</v>
      </c>
      <c r="EY55" s="18">
        <f t="shared" si="90"/>
        <v>3.1115647689947012</v>
      </c>
      <c r="EZ55" s="18">
        <f t="shared" si="90"/>
        <v>3.0503398891978062</v>
      </c>
      <c r="FA55" s="18">
        <f t="shared" si="90"/>
        <v>3.0312206396776009</v>
      </c>
      <c r="FB55" s="18">
        <f t="shared" si="90"/>
        <v>3.021457710595099</v>
      </c>
      <c r="FC55" s="18">
        <f t="shared" si="90"/>
        <v>3.3133980783593975</v>
      </c>
      <c r="FD55" s="18">
        <f t="shared" si="90"/>
        <v>3.2848450391645523</v>
      </c>
      <c r="FE55" s="18">
        <f t="shared" si="90"/>
        <v>3.1981982167654355</v>
      </c>
      <c r="FF55" s="18">
        <f t="shared" si="90"/>
        <v>3.2470418808731472</v>
      </c>
      <c r="FG55" s="18">
        <f t="shared" si="90"/>
        <v>3.4995833977410129</v>
      </c>
      <c r="FH55" s="18">
        <f t="shared" si="90"/>
        <v>3.3471358610689617</v>
      </c>
      <c r="FI55" s="18">
        <f t="shared" si="90"/>
        <v>3.2352918008512255</v>
      </c>
      <c r="FJ55" s="18">
        <f t="shared" si="90"/>
        <v>3.3204542059964925</v>
      </c>
    </row>
    <row r="56" spans="2:166" x14ac:dyDescent="0.2">
      <c r="B56" t="str">
        <f>B25</f>
        <v>Personal income (mil. $)</v>
      </c>
      <c r="C56" s="19"/>
      <c r="D56" s="19">
        <f t="shared" ref="D56:AI56" si="91">100*((D25/C25)^4-1)</f>
        <v>8.9961057345892002</v>
      </c>
      <c r="E56" s="19">
        <f t="shared" si="91"/>
        <v>7.2649561989396982</v>
      </c>
      <c r="F56" s="19">
        <f t="shared" si="91"/>
        <v>6.439366451058115</v>
      </c>
      <c r="G56" s="19">
        <f t="shared" si="91"/>
        <v>6.9249401878782146</v>
      </c>
      <c r="H56" s="19">
        <f t="shared" si="91"/>
        <v>4.9810389269437705</v>
      </c>
      <c r="I56" s="19">
        <f t="shared" si="91"/>
        <v>4.8454721105806176</v>
      </c>
      <c r="J56" s="19">
        <f t="shared" si="91"/>
        <v>6.7100441995576521</v>
      </c>
      <c r="K56" s="19">
        <f t="shared" si="91"/>
        <v>10.738125519904296</v>
      </c>
      <c r="L56" s="19">
        <f t="shared" si="91"/>
        <v>5.8081609476815288</v>
      </c>
      <c r="M56" s="19">
        <f t="shared" si="91"/>
        <v>6.4021648786998453</v>
      </c>
      <c r="N56" s="19">
        <f t="shared" si="91"/>
        <v>12.507974916607845</v>
      </c>
      <c r="O56" s="19">
        <f t="shared" si="91"/>
        <v>-2.8936320276599203</v>
      </c>
      <c r="P56" s="19">
        <f t="shared" si="91"/>
        <v>5.2385554599657436</v>
      </c>
      <c r="Q56" s="19">
        <f t="shared" si="91"/>
        <v>-1.8029119546107863</v>
      </c>
      <c r="R56" s="19">
        <f t="shared" si="91"/>
        <v>3.356310905213622</v>
      </c>
      <c r="S56" s="19">
        <f t="shared" si="91"/>
        <v>6.161308633993734</v>
      </c>
      <c r="T56" s="19">
        <f t="shared" si="91"/>
        <v>8.9080554149612912</v>
      </c>
      <c r="U56" s="19">
        <f t="shared" si="91"/>
        <v>4.4269373019429237</v>
      </c>
      <c r="V56" s="19">
        <f t="shared" si="91"/>
        <v>10.292626969677631</v>
      </c>
      <c r="W56" s="19">
        <f t="shared" si="91"/>
        <v>4.5005877184060905</v>
      </c>
      <c r="X56" s="19">
        <f t="shared" si="91"/>
        <v>5.4999357938931404</v>
      </c>
      <c r="Y56" s="19">
        <f t="shared" si="91"/>
        <v>5.5537873278772576</v>
      </c>
      <c r="Z56" s="19">
        <f t="shared" si="91"/>
        <v>3.8862772959853187</v>
      </c>
      <c r="AA56" s="19">
        <f t="shared" si="91"/>
        <v>13.673313980769898</v>
      </c>
      <c r="AB56" s="19">
        <f t="shared" si="91"/>
        <v>9.6356761226902066</v>
      </c>
      <c r="AC56" s="19">
        <f t="shared" si="91"/>
        <v>7.5139676539260458</v>
      </c>
      <c r="AD56" s="19">
        <f t="shared" si="91"/>
        <v>6.8316137618974926</v>
      </c>
      <c r="AE56" s="19">
        <f t="shared" si="91"/>
        <v>12.847347541197628</v>
      </c>
      <c r="AF56" s="19">
        <f t="shared" si="91"/>
        <v>6.9959740369178736</v>
      </c>
      <c r="AG56" s="19">
        <f t="shared" si="91"/>
        <v>5.6752848496626651</v>
      </c>
      <c r="AH56" s="19">
        <f t="shared" si="91"/>
        <v>9.7909621505509534</v>
      </c>
      <c r="AI56" s="19">
        <f t="shared" si="91"/>
        <v>24.203180108012525</v>
      </c>
      <c r="AJ56" s="19">
        <f t="shared" ref="AJ56:BO56" si="92">100*((AJ25/AI25)^4-1)</f>
        <v>11.144238808854578</v>
      </c>
      <c r="AK56" s="19">
        <f t="shared" si="92"/>
        <v>10.967683187144806</v>
      </c>
      <c r="AL56" s="19">
        <f t="shared" si="92"/>
        <v>8.1285608453273817</v>
      </c>
      <c r="AM56" s="19">
        <f t="shared" si="92"/>
        <v>11.163070106349737</v>
      </c>
      <c r="AN56" s="19">
        <f t="shared" si="92"/>
        <v>0.58558048354226955</v>
      </c>
      <c r="AO56" s="19">
        <f t="shared" si="92"/>
        <v>13.597825797142104</v>
      </c>
      <c r="AP56" s="19">
        <f t="shared" si="92"/>
        <v>15.444275706010124</v>
      </c>
      <c r="AQ56" s="19">
        <f t="shared" si="92"/>
        <v>10.374524517476313</v>
      </c>
      <c r="AR56" s="19">
        <f t="shared" si="92"/>
        <v>-3.5754223715483646</v>
      </c>
      <c r="AS56" s="19">
        <f t="shared" si="92"/>
        <v>-0.5532848976668836</v>
      </c>
      <c r="AT56" s="19">
        <f t="shared" si="92"/>
        <v>3.7503657748547248</v>
      </c>
      <c r="AU56" s="19">
        <f t="shared" si="92"/>
        <v>4.8245152483791687</v>
      </c>
      <c r="AV56" s="19">
        <f t="shared" si="92"/>
        <v>6.559353521447342</v>
      </c>
      <c r="AW56" s="19">
        <f t="shared" si="92"/>
        <v>-8.27398621279678</v>
      </c>
      <c r="AX56" s="19">
        <f t="shared" si="92"/>
        <v>0.70668904880570871</v>
      </c>
      <c r="AY56" s="19">
        <f t="shared" si="92"/>
        <v>3.125922230833944</v>
      </c>
      <c r="AZ56" s="19">
        <f t="shared" si="92"/>
        <v>1.1515257223840836</v>
      </c>
      <c r="BA56" s="19">
        <f t="shared" si="92"/>
        <v>1.8462346459642287</v>
      </c>
      <c r="BB56" s="19">
        <f t="shared" si="92"/>
        <v>2.3912340543939647</v>
      </c>
      <c r="BC56" s="19">
        <f t="shared" si="92"/>
        <v>0.41171295924296025</v>
      </c>
      <c r="BD56" s="19">
        <f t="shared" si="92"/>
        <v>6.1142546541390175</v>
      </c>
      <c r="BE56" s="19">
        <f t="shared" si="92"/>
        <v>5.7886842774067304</v>
      </c>
      <c r="BF56" s="19">
        <f t="shared" si="92"/>
        <v>-0.48971620376321301</v>
      </c>
      <c r="BG56" s="19">
        <f t="shared" si="92"/>
        <v>5.6104851323859783</v>
      </c>
      <c r="BH56" s="19">
        <f t="shared" si="92"/>
        <v>12.949171223171231</v>
      </c>
      <c r="BI56" s="19">
        <f t="shared" si="92"/>
        <v>5.086487657482075</v>
      </c>
      <c r="BJ56" s="19">
        <f t="shared" si="92"/>
        <v>62.227564428290293</v>
      </c>
      <c r="BK56" s="19">
        <f t="shared" si="92"/>
        <v>-29.860501729299969</v>
      </c>
      <c r="BL56" s="19">
        <f t="shared" si="92"/>
        <v>2.2355587936101928</v>
      </c>
      <c r="BM56" s="19">
        <f t="shared" si="92"/>
        <v>1.3443764444531103</v>
      </c>
      <c r="BN56" s="19">
        <f t="shared" si="92"/>
        <v>7.8952505563131714</v>
      </c>
      <c r="BO56" s="19">
        <f t="shared" si="92"/>
        <v>18.510514055126713</v>
      </c>
      <c r="BP56" s="19">
        <f t="shared" ref="BP56:CU56" si="93">100*((BP25/BO25)^4-1)</f>
        <v>11.986384612085278</v>
      </c>
      <c r="BQ56" s="19">
        <f t="shared" si="93"/>
        <v>9.2730720220247633</v>
      </c>
      <c r="BR56" s="19">
        <f t="shared" si="93"/>
        <v>12.593780847743608</v>
      </c>
      <c r="BS56" s="19">
        <f t="shared" si="93"/>
        <v>8.8209947136282949</v>
      </c>
      <c r="BT56" s="19">
        <f t="shared" si="93"/>
        <v>9.0159413151304371</v>
      </c>
      <c r="BU56" s="19">
        <f t="shared" si="93"/>
        <v>3.5088404554470154</v>
      </c>
      <c r="BV56" s="19">
        <f t="shared" si="93"/>
        <v>4.1114067793664333</v>
      </c>
      <c r="BW56" s="19">
        <f t="shared" si="93"/>
        <v>3.147969369981829</v>
      </c>
      <c r="BX56" s="19">
        <f t="shared" si="93"/>
        <v>11.91445302562899</v>
      </c>
      <c r="BY56" s="19">
        <f t="shared" si="93"/>
        <v>-3.9567122591340653</v>
      </c>
      <c r="BZ56" s="19">
        <f t="shared" si="93"/>
        <v>-7.8652354811697744</v>
      </c>
      <c r="CA56" s="19">
        <f t="shared" si="93"/>
        <v>-14.773600675052068</v>
      </c>
      <c r="CB56" s="19">
        <f t="shared" si="93"/>
        <v>-3.1051986514928243</v>
      </c>
      <c r="CC56" s="19">
        <f t="shared" si="93"/>
        <v>-7.2930438091118539</v>
      </c>
      <c r="CD56" s="19">
        <f t="shared" si="93"/>
        <v>-0.70619497856727609</v>
      </c>
      <c r="CE56" s="19">
        <f t="shared" si="93"/>
        <v>4.4326545310429566</v>
      </c>
      <c r="CF56" s="19">
        <f t="shared" si="93"/>
        <v>8.0923022927110733</v>
      </c>
      <c r="CG56" s="19">
        <f t="shared" si="93"/>
        <v>5.4692747072900172</v>
      </c>
      <c r="CH56" s="19">
        <f t="shared" si="93"/>
        <v>5.5220115723970897</v>
      </c>
      <c r="CI56" s="19">
        <f t="shared" si="93"/>
        <v>13.346224932500217</v>
      </c>
      <c r="CJ56" s="19">
        <f t="shared" si="93"/>
        <v>3.5701803097438534</v>
      </c>
      <c r="CK56" s="19">
        <f t="shared" si="93"/>
        <v>5.6654850096709897</v>
      </c>
      <c r="CL56" s="19">
        <f t="shared" si="93"/>
        <v>7.667922431841423</v>
      </c>
      <c r="CM56" s="19">
        <f t="shared" si="93"/>
        <v>18.483518682138911</v>
      </c>
      <c r="CN56" s="19">
        <f t="shared" si="93"/>
        <v>11.284698168457496</v>
      </c>
      <c r="CO56" s="19">
        <f t="shared" si="93"/>
        <v>4.5690739842560779</v>
      </c>
      <c r="CP56" s="19">
        <f t="shared" si="93"/>
        <v>21.085807914688882</v>
      </c>
      <c r="CQ56" s="19">
        <f t="shared" si="93"/>
        <v>-11.730482847464163</v>
      </c>
      <c r="CR56" s="19">
        <f t="shared" si="93"/>
        <v>2.5689354413105381</v>
      </c>
      <c r="CS56" s="19">
        <f t="shared" si="93"/>
        <v>4.2817952485726396</v>
      </c>
      <c r="CT56" s="19">
        <f t="shared" si="93"/>
        <v>0.5500564937080954</v>
      </c>
      <c r="CU56" s="19">
        <f t="shared" si="93"/>
        <v>15.981376866571839</v>
      </c>
      <c r="CV56" s="19">
        <f t="shared" ref="CV56:EA56" si="94">100*((CV25/CU25)^4-1)</f>
        <v>12.542984673906354</v>
      </c>
      <c r="CW56" s="19">
        <f t="shared" si="94"/>
        <v>12.753059313383041</v>
      </c>
      <c r="CX56" s="19">
        <f t="shared" si="94"/>
        <v>11.058650898400767</v>
      </c>
      <c r="CY56" s="19">
        <f t="shared" si="94"/>
        <v>4.2174552841931723</v>
      </c>
      <c r="CZ56" s="19">
        <f t="shared" si="94"/>
        <v>3.8023137169502563</v>
      </c>
      <c r="DA56" s="19">
        <f t="shared" si="94"/>
        <v>3.1542235515911843</v>
      </c>
      <c r="DB56" s="19">
        <f t="shared" si="94"/>
        <v>1.2673503714178747</v>
      </c>
      <c r="DC56" s="19">
        <f t="shared" si="94"/>
        <v>11.789658843430573</v>
      </c>
      <c r="DD56" s="19">
        <f t="shared" si="94"/>
        <v>6.1852010938729718</v>
      </c>
      <c r="DE56" s="19">
        <f t="shared" si="94"/>
        <v>7.3601820884033442</v>
      </c>
      <c r="DF56" s="19">
        <f t="shared" si="94"/>
        <v>11.099003344132473</v>
      </c>
      <c r="DG56" s="19">
        <f t="shared" si="94"/>
        <v>6.8024884254981988</v>
      </c>
      <c r="DH56" s="19">
        <f t="shared" si="94"/>
        <v>6.3259872399681338</v>
      </c>
      <c r="DI56" s="19">
        <f t="shared" si="94"/>
        <v>6.4933963975190689</v>
      </c>
      <c r="DJ56" s="19">
        <f t="shared" si="94"/>
        <v>7.9165247516850279</v>
      </c>
      <c r="DK56" s="19">
        <f t="shared" si="94"/>
        <v>9.6581252330560687</v>
      </c>
      <c r="DL56" s="19">
        <f t="shared" si="94"/>
        <v>5.0842758632371865</v>
      </c>
      <c r="DM56" s="19">
        <f t="shared" si="94"/>
        <v>9.2676171451308456</v>
      </c>
      <c r="DN56" s="19">
        <f t="shared" si="94"/>
        <v>7.1586809148066477</v>
      </c>
      <c r="DO56" s="19">
        <f t="shared" si="94"/>
        <v>13.87011168753547</v>
      </c>
      <c r="DP56" s="19">
        <f t="shared" si="94"/>
        <v>3.5391749644154258</v>
      </c>
      <c r="DQ56" s="19">
        <f t="shared" si="94"/>
        <v>3.1791572722634998</v>
      </c>
      <c r="DR56" s="19">
        <f t="shared" si="94"/>
        <v>5.567751060416759</v>
      </c>
      <c r="DS56" s="19">
        <f t="shared" si="94"/>
        <v>6.8682592608311888</v>
      </c>
      <c r="DT56" s="19">
        <f t="shared" si="94"/>
        <v>29.944749493487155</v>
      </c>
      <c r="DU56" s="19">
        <f t="shared" si="94"/>
        <v>-8.2327216277125252</v>
      </c>
      <c r="DV56" s="19">
        <f t="shared" si="94"/>
        <v>-3.3669610178436171</v>
      </c>
      <c r="DW56" s="19">
        <f t="shared" si="94"/>
        <v>57.432418249642957</v>
      </c>
      <c r="DX56" s="19">
        <f t="shared" si="94"/>
        <v>-12.250587241803423</v>
      </c>
      <c r="DY56" s="19">
        <f t="shared" si="94"/>
        <v>0.75453693155378421</v>
      </c>
      <c r="DZ56" s="19">
        <f t="shared" si="94"/>
        <v>5.8367442026245886</v>
      </c>
      <c r="EA56" s="19">
        <f t="shared" si="94"/>
        <v>5.6407761262871725</v>
      </c>
      <c r="EB56" s="19">
        <f t="shared" ref="EB56:FJ56" si="95">100*((EB25/EA25)^4-1)</f>
        <v>3.2125462291045181</v>
      </c>
      <c r="EC56" s="19">
        <f t="shared" si="95"/>
        <v>8.8841208557940643</v>
      </c>
      <c r="ED56" s="19">
        <f t="shared" si="95"/>
        <v>6.5457109088260523</v>
      </c>
      <c r="EE56" s="19">
        <f t="shared" si="95"/>
        <v>11.934899473311745</v>
      </c>
      <c r="EF56" s="19">
        <f t="shared" si="95"/>
        <v>7.2243282121811747</v>
      </c>
      <c r="EG56" s="19">
        <f t="shared" si="95"/>
        <v>6.6127777291651979</v>
      </c>
      <c r="EH56" s="19">
        <f t="shared" si="95"/>
        <v>7.4435004073299726</v>
      </c>
      <c r="EI56" s="18">
        <f t="shared" si="95"/>
        <v>10.182680814641309</v>
      </c>
      <c r="EJ56" s="18">
        <f t="shared" si="95"/>
        <v>9.7522119345564882</v>
      </c>
      <c r="EK56" s="18">
        <f t="shared" si="95"/>
        <v>0.46235125983968839</v>
      </c>
      <c r="EL56" s="18">
        <f t="shared" si="95"/>
        <v>6.8740395283709343</v>
      </c>
      <c r="EM56" s="18">
        <f t="shared" si="95"/>
        <v>5.3980253912494502</v>
      </c>
      <c r="EN56" s="18">
        <f t="shared" si="95"/>
        <v>4.705251282508871</v>
      </c>
      <c r="EO56" s="18">
        <f t="shared" si="95"/>
        <v>4.3833175338029218</v>
      </c>
      <c r="EP56" s="18">
        <f t="shared" si="95"/>
        <v>4.5624317102756828</v>
      </c>
      <c r="EQ56" s="18">
        <f t="shared" si="95"/>
        <v>7.5855848496163558</v>
      </c>
      <c r="ER56" s="18">
        <f t="shared" si="95"/>
        <v>6.5190977959740826</v>
      </c>
      <c r="ES56" s="18">
        <f t="shared" si="95"/>
        <v>5.7222393873445077</v>
      </c>
      <c r="ET56" s="18">
        <f t="shared" si="95"/>
        <v>5.9262437638707199</v>
      </c>
      <c r="EU56" s="18">
        <f t="shared" si="95"/>
        <v>6.0215442093288551</v>
      </c>
      <c r="EV56" s="18">
        <f t="shared" si="95"/>
        <v>5.6103580303218381</v>
      </c>
      <c r="EW56" s="18">
        <f t="shared" si="95"/>
        <v>5.33744022389675</v>
      </c>
      <c r="EX56" s="18">
        <f t="shared" si="95"/>
        <v>5.1411706289397729</v>
      </c>
      <c r="EY56" s="18">
        <f t="shared" si="95"/>
        <v>5.3190312467687795</v>
      </c>
      <c r="EZ56" s="18">
        <f t="shared" si="95"/>
        <v>5.1209282005069579</v>
      </c>
      <c r="FA56" s="18">
        <f t="shared" si="95"/>
        <v>4.9642289557269237</v>
      </c>
      <c r="FB56" s="18">
        <f t="shared" si="95"/>
        <v>4.9595141359616735</v>
      </c>
      <c r="FC56" s="18">
        <f t="shared" si="95"/>
        <v>5.3026979353332226</v>
      </c>
      <c r="FD56" s="18">
        <f t="shared" si="95"/>
        <v>5.1846095034230544</v>
      </c>
      <c r="FE56" s="18">
        <f t="shared" si="95"/>
        <v>5.1227486224913799</v>
      </c>
      <c r="FF56" s="18">
        <f t="shared" si="95"/>
        <v>5.1220642873802236</v>
      </c>
      <c r="FG56" s="18">
        <f t="shared" si="95"/>
        <v>5.333381431053108</v>
      </c>
      <c r="FH56" s="18">
        <f t="shared" si="95"/>
        <v>5.223975547787596</v>
      </c>
      <c r="FI56" s="18">
        <f t="shared" si="95"/>
        <v>5.1268340528119571</v>
      </c>
      <c r="FJ56" s="18">
        <f t="shared" si="95"/>
        <v>5.2626435944626682</v>
      </c>
    </row>
    <row r="57" spans="2:166" x14ac:dyDescent="0.2">
      <c r="B57" t="str">
        <f>B26</f>
        <v xml:space="preserve">  Wage and salary disbursements (mil. $)</v>
      </c>
      <c r="C57" s="19"/>
      <c r="D57" s="19">
        <f t="shared" ref="D57:AI57" si="96">100*((D26/C26)^4-1)</f>
        <v>11.449154774529703</v>
      </c>
      <c r="E57" s="19">
        <f t="shared" si="96"/>
        <v>11.408400590670054</v>
      </c>
      <c r="F57" s="19">
        <f t="shared" si="96"/>
        <v>1.9062939241992538</v>
      </c>
      <c r="G57" s="19">
        <f t="shared" si="96"/>
        <v>3.4721703193884013</v>
      </c>
      <c r="H57" s="19">
        <f t="shared" si="96"/>
        <v>5.8223838556680896</v>
      </c>
      <c r="I57" s="19">
        <f t="shared" si="96"/>
        <v>12.266303068533691</v>
      </c>
      <c r="J57" s="19">
        <f t="shared" si="96"/>
        <v>4.4258742620464142</v>
      </c>
      <c r="K57" s="19">
        <f t="shared" si="96"/>
        <v>16.062161259382378</v>
      </c>
      <c r="L57" s="19">
        <f t="shared" si="96"/>
        <v>4.0877063956047621</v>
      </c>
      <c r="M57" s="19">
        <f t="shared" si="96"/>
        <v>6.0351282234543557</v>
      </c>
      <c r="N57" s="19">
        <f t="shared" si="96"/>
        <v>15.671268726289123</v>
      </c>
      <c r="O57" s="19">
        <f t="shared" si="96"/>
        <v>-10.415674261357054</v>
      </c>
      <c r="P57" s="19">
        <f t="shared" si="96"/>
        <v>3.8752324703208663</v>
      </c>
      <c r="Q57" s="19">
        <f t="shared" si="96"/>
        <v>-2.0000632644514016</v>
      </c>
      <c r="R57" s="19">
        <f t="shared" si="96"/>
        <v>-5.4149016809564738</v>
      </c>
      <c r="S57" s="19">
        <f t="shared" si="96"/>
        <v>9.4975929632676426</v>
      </c>
      <c r="T57" s="19">
        <f t="shared" si="96"/>
        <v>8.6186719767249897</v>
      </c>
      <c r="U57" s="19">
        <f t="shared" si="96"/>
        <v>1.1939255640774471</v>
      </c>
      <c r="V57" s="19">
        <f t="shared" si="96"/>
        <v>10.81718438017405</v>
      </c>
      <c r="W57" s="19">
        <f t="shared" si="96"/>
        <v>7.8599290187883142</v>
      </c>
      <c r="X57" s="19">
        <f t="shared" si="96"/>
        <v>4.2768318332630395</v>
      </c>
      <c r="Y57" s="19">
        <f t="shared" si="96"/>
        <v>6.8436054555607972</v>
      </c>
      <c r="Z57" s="19">
        <f t="shared" si="96"/>
        <v>-0.84563619207433938</v>
      </c>
      <c r="AA57" s="19">
        <f t="shared" si="96"/>
        <v>21.356703809416189</v>
      </c>
      <c r="AB57" s="19">
        <f t="shared" si="96"/>
        <v>9.9633137215152878</v>
      </c>
      <c r="AC57" s="19">
        <f t="shared" si="96"/>
        <v>13.47640169248252</v>
      </c>
      <c r="AD57" s="19">
        <f t="shared" si="96"/>
        <v>10.932298541340678</v>
      </c>
      <c r="AE57" s="19">
        <f t="shared" si="96"/>
        <v>22.769134397389479</v>
      </c>
      <c r="AF57" s="19">
        <f t="shared" si="96"/>
        <v>14.075347696829521</v>
      </c>
      <c r="AG57" s="19">
        <f t="shared" si="96"/>
        <v>6.5447462537171486</v>
      </c>
      <c r="AH57" s="19">
        <f t="shared" si="96"/>
        <v>12.881565027036924</v>
      </c>
      <c r="AI57" s="19">
        <f t="shared" si="96"/>
        <v>25.895372645968507</v>
      </c>
      <c r="AJ57" s="19">
        <f t="shared" ref="AJ57:BO57" si="97">100*((AJ26/AI26)^4-1)</f>
        <v>11.353817549370104</v>
      </c>
      <c r="AK57" s="19">
        <f t="shared" si="97"/>
        <v>12.512882867357211</v>
      </c>
      <c r="AL57" s="19">
        <f t="shared" si="97"/>
        <v>9.0357267952153606</v>
      </c>
      <c r="AM57" s="19">
        <f t="shared" si="97"/>
        <v>23.446900807705084</v>
      </c>
      <c r="AN57" s="19">
        <f t="shared" si="97"/>
        <v>-1.8491336278650516</v>
      </c>
      <c r="AO57" s="19">
        <f t="shared" si="97"/>
        <v>19.569044581388372</v>
      </c>
      <c r="AP57" s="19">
        <f t="shared" si="97"/>
        <v>21.717907528966762</v>
      </c>
      <c r="AQ57" s="19">
        <f t="shared" si="97"/>
        <v>11.269242620787455</v>
      </c>
      <c r="AR57" s="19">
        <f t="shared" si="97"/>
        <v>-13.465366624424458</v>
      </c>
      <c r="AS57" s="19">
        <f t="shared" si="97"/>
        <v>-5.2903948365607629</v>
      </c>
      <c r="AT57" s="19">
        <f t="shared" si="97"/>
        <v>3.090869868418622</v>
      </c>
      <c r="AU57" s="19">
        <f t="shared" si="97"/>
        <v>1.9706133508970991</v>
      </c>
      <c r="AV57" s="19">
        <f t="shared" si="97"/>
        <v>6.6429096344847727</v>
      </c>
      <c r="AW57" s="19">
        <f t="shared" si="97"/>
        <v>-15.509849059061398</v>
      </c>
      <c r="AX57" s="19">
        <f t="shared" si="97"/>
        <v>-0.43160497264169706</v>
      </c>
      <c r="AY57" s="19">
        <f t="shared" si="97"/>
        <v>0.67377845497729183</v>
      </c>
      <c r="AZ57" s="19">
        <f t="shared" si="97"/>
        <v>-0.86415793422398579</v>
      </c>
      <c r="BA57" s="19">
        <f t="shared" si="97"/>
        <v>0.68403686977784872</v>
      </c>
      <c r="BB57" s="19">
        <f t="shared" si="97"/>
        <v>-3.3219341265200431E-2</v>
      </c>
      <c r="BC57" s="19">
        <f t="shared" si="97"/>
        <v>-3.8544962102898706</v>
      </c>
      <c r="BD57" s="19">
        <f t="shared" si="97"/>
        <v>6.7553706528111768</v>
      </c>
      <c r="BE57" s="19">
        <f t="shared" si="97"/>
        <v>6.5838347615402304</v>
      </c>
      <c r="BF57" s="19">
        <f t="shared" si="97"/>
        <v>-3.8900971543549434</v>
      </c>
      <c r="BG57" s="19">
        <f t="shared" si="97"/>
        <v>-0.77314528876611943</v>
      </c>
      <c r="BH57" s="19">
        <f t="shared" si="97"/>
        <v>11.791675678625158</v>
      </c>
      <c r="BI57" s="19">
        <f t="shared" si="97"/>
        <v>1.3595192259182376</v>
      </c>
      <c r="BJ57" s="19">
        <f t="shared" si="97"/>
        <v>5.9305945077019029</v>
      </c>
      <c r="BK57" s="19">
        <f t="shared" si="97"/>
        <v>2.8774087147984018</v>
      </c>
      <c r="BL57" s="19">
        <f t="shared" si="97"/>
        <v>4.8890092669706897</v>
      </c>
      <c r="BM57" s="19">
        <f t="shared" si="97"/>
        <v>5.8791988919458804</v>
      </c>
      <c r="BN57" s="19">
        <f t="shared" si="97"/>
        <v>13.341293520152075</v>
      </c>
      <c r="BO57" s="19">
        <f t="shared" si="97"/>
        <v>13.949915036297099</v>
      </c>
      <c r="BP57" s="19">
        <f t="shared" ref="BP57:CU57" si="98">100*((BP26/BO26)^4-1)</f>
        <v>6.0121697335597357</v>
      </c>
      <c r="BQ57" s="19">
        <f t="shared" si="98"/>
        <v>6.7145516282687723</v>
      </c>
      <c r="BR57" s="19">
        <f t="shared" si="98"/>
        <v>11.588103308875075</v>
      </c>
      <c r="BS57" s="19">
        <f t="shared" si="98"/>
        <v>9.5944867273190191</v>
      </c>
      <c r="BT57" s="19">
        <f t="shared" si="98"/>
        <v>8.6435220062690998</v>
      </c>
      <c r="BU57" s="19">
        <f t="shared" si="98"/>
        <v>6.921010574892339</v>
      </c>
      <c r="BV57" s="19">
        <f t="shared" si="98"/>
        <v>6.2819657895527792</v>
      </c>
      <c r="BW57" s="19">
        <f t="shared" si="98"/>
        <v>0.89157125144925242</v>
      </c>
      <c r="BX57" s="19">
        <f t="shared" si="98"/>
        <v>-0.2810548477135244</v>
      </c>
      <c r="BY57" s="19">
        <f t="shared" si="98"/>
        <v>4.1438673292551353</v>
      </c>
      <c r="BZ57" s="19">
        <f t="shared" si="98"/>
        <v>-7.0179463345390829</v>
      </c>
      <c r="CA57" s="19">
        <f t="shared" si="98"/>
        <v>-10.682921311387506</v>
      </c>
      <c r="CB57" s="19">
        <f t="shared" si="98"/>
        <v>1.9957415923439692</v>
      </c>
      <c r="CC57" s="19">
        <f t="shared" si="98"/>
        <v>-4.2695980445639599</v>
      </c>
      <c r="CD57" s="19">
        <f t="shared" si="98"/>
        <v>1.4397028293807956</v>
      </c>
      <c r="CE57" s="19">
        <f t="shared" si="98"/>
        <v>-4.0716646086349062</v>
      </c>
      <c r="CF57" s="19">
        <f t="shared" si="98"/>
        <v>8.1714100200545268</v>
      </c>
      <c r="CG57" s="19">
        <f t="shared" si="98"/>
        <v>5.6699252726812199</v>
      </c>
      <c r="CH57" s="19">
        <f t="shared" si="98"/>
        <v>5.3914141961994622</v>
      </c>
      <c r="CI57" s="19">
        <f t="shared" si="98"/>
        <v>8.1431421966751785</v>
      </c>
      <c r="CJ57" s="19">
        <f t="shared" si="98"/>
        <v>4.8228895604205624</v>
      </c>
      <c r="CK57" s="19">
        <f t="shared" si="98"/>
        <v>7.9242812041027788</v>
      </c>
      <c r="CL57" s="19">
        <f t="shared" si="98"/>
        <v>5.5031766171634633</v>
      </c>
      <c r="CM57" s="19">
        <f t="shared" si="98"/>
        <v>13.127767043846529</v>
      </c>
      <c r="CN57" s="19">
        <f t="shared" si="98"/>
        <v>5.0717193665522853</v>
      </c>
      <c r="CO57" s="19">
        <f t="shared" si="98"/>
        <v>5.324590789091932</v>
      </c>
      <c r="CP57" s="19">
        <f t="shared" si="98"/>
        <v>6.5659462744380503</v>
      </c>
      <c r="CQ57" s="19">
        <f t="shared" si="98"/>
        <v>4.1839405029809873</v>
      </c>
      <c r="CR57" s="19">
        <f t="shared" si="98"/>
        <v>3.7762518797889166</v>
      </c>
      <c r="CS57" s="19">
        <f t="shared" si="98"/>
        <v>4.3529620383434553</v>
      </c>
      <c r="CT57" s="19">
        <f t="shared" si="98"/>
        <v>3.3357671170104464</v>
      </c>
      <c r="CU57" s="19">
        <f t="shared" si="98"/>
        <v>15.798898255064042</v>
      </c>
      <c r="CV57" s="19">
        <f t="shared" ref="CV57:EA57" si="99">100*((CV26/CU26)^4-1)</f>
        <v>3.9188965177707979</v>
      </c>
      <c r="CW57" s="19">
        <f t="shared" si="99"/>
        <v>11.491256502743941</v>
      </c>
      <c r="CX57" s="19">
        <f t="shared" si="99"/>
        <v>9.0883481179552472</v>
      </c>
      <c r="CY57" s="19">
        <f t="shared" si="99"/>
        <v>1.5844060376561941</v>
      </c>
      <c r="CZ57" s="19">
        <f t="shared" si="99"/>
        <v>7.5675089145160968</v>
      </c>
      <c r="DA57" s="19">
        <f t="shared" si="99"/>
        <v>5.5875294353863625</v>
      </c>
      <c r="DB57" s="19">
        <f t="shared" si="99"/>
        <v>0.75001675186250338</v>
      </c>
      <c r="DC57" s="19">
        <f t="shared" si="99"/>
        <v>13.103466005147046</v>
      </c>
      <c r="DD57" s="19">
        <f t="shared" si="99"/>
        <v>5.2656849110005455</v>
      </c>
      <c r="DE57" s="19">
        <f t="shared" si="99"/>
        <v>6.4758501286867443</v>
      </c>
      <c r="DF57" s="19">
        <f t="shared" si="99"/>
        <v>13.859419181235744</v>
      </c>
      <c r="DG57" s="19">
        <f t="shared" si="99"/>
        <v>6.0765017173379565</v>
      </c>
      <c r="DH57" s="19">
        <f t="shared" si="99"/>
        <v>7.0749122919602669</v>
      </c>
      <c r="DI57" s="19">
        <f t="shared" si="99"/>
        <v>8.1548846161156199</v>
      </c>
      <c r="DJ57" s="19">
        <f t="shared" si="99"/>
        <v>10.758750040562104</v>
      </c>
      <c r="DK57" s="19">
        <f t="shared" si="99"/>
        <v>15.797600867181337</v>
      </c>
      <c r="DL57" s="19">
        <f t="shared" si="99"/>
        <v>5.0089046406499582</v>
      </c>
      <c r="DM57" s="19">
        <f t="shared" si="99"/>
        <v>12.439901311980627</v>
      </c>
      <c r="DN57" s="19">
        <f t="shared" si="99"/>
        <v>6.2889870275494308</v>
      </c>
      <c r="DO57" s="19">
        <f t="shared" si="99"/>
        <v>14.196432349164766</v>
      </c>
      <c r="DP57" s="19">
        <f t="shared" si="99"/>
        <v>1.9874936157816547</v>
      </c>
      <c r="DQ57" s="19">
        <f t="shared" si="99"/>
        <v>3.5507281791252954</v>
      </c>
      <c r="DR57" s="19">
        <f t="shared" si="99"/>
        <v>8.7918906242239192</v>
      </c>
      <c r="DS57" s="19">
        <f t="shared" si="99"/>
        <v>12.585000112427824</v>
      </c>
      <c r="DT57" s="19">
        <f t="shared" si="99"/>
        <v>-17.350156840214549</v>
      </c>
      <c r="DU57" s="19">
        <f t="shared" si="99"/>
        <v>24.8003664824491</v>
      </c>
      <c r="DV57" s="19">
        <f t="shared" si="99"/>
        <v>14.162241797056296</v>
      </c>
      <c r="DW57" s="19">
        <f t="shared" si="99"/>
        <v>7.7765287916053527</v>
      </c>
      <c r="DX57" s="19">
        <f t="shared" si="99"/>
        <v>14.148338144168516</v>
      </c>
      <c r="DY57" s="19">
        <f t="shared" si="99"/>
        <v>10.057454082241124</v>
      </c>
      <c r="DZ57" s="19">
        <f t="shared" si="99"/>
        <v>13.505972767975049</v>
      </c>
      <c r="EA57" s="19">
        <f t="shared" si="99"/>
        <v>0.66590820392553596</v>
      </c>
      <c r="EB57" s="19">
        <f t="shared" ref="EB57:FJ57" si="100">100*((EB26/EA26)^4-1)</f>
        <v>-1.0951766703582444</v>
      </c>
      <c r="EC57" s="19">
        <f t="shared" si="100"/>
        <v>9.6468345795498891</v>
      </c>
      <c r="ED57" s="19">
        <f t="shared" si="100"/>
        <v>-1.0119995528509396</v>
      </c>
      <c r="EE57" s="19">
        <f t="shared" si="100"/>
        <v>18.241281402601683</v>
      </c>
      <c r="EF57" s="19">
        <f t="shared" si="100"/>
        <v>9.3848094376827174</v>
      </c>
      <c r="EG57" s="19">
        <f t="shared" si="100"/>
        <v>12.443845341525272</v>
      </c>
      <c r="EH57" s="19">
        <f t="shared" si="100"/>
        <v>12.311457481609445</v>
      </c>
      <c r="EI57" s="18">
        <f t="shared" si="100"/>
        <v>3.1561515082662916</v>
      </c>
      <c r="EJ57" s="18">
        <f t="shared" si="100"/>
        <v>12.703073877230153</v>
      </c>
      <c r="EK57" s="18">
        <f t="shared" si="100"/>
        <v>-0.91095607721159988</v>
      </c>
      <c r="EL57" s="18">
        <f t="shared" si="100"/>
        <v>7.3694600400313615</v>
      </c>
      <c r="EM57" s="18">
        <f t="shared" si="100"/>
        <v>3.4006776692081742</v>
      </c>
      <c r="EN57" s="18">
        <f t="shared" si="100"/>
        <v>3.1499818474343133</v>
      </c>
      <c r="EO57" s="18">
        <f t="shared" si="100"/>
        <v>3.7308997290163459</v>
      </c>
      <c r="EP57" s="18">
        <f t="shared" si="100"/>
        <v>3.3745821052242553</v>
      </c>
      <c r="EQ57" s="18">
        <f t="shared" si="100"/>
        <v>6.5434545284450474</v>
      </c>
      <c r="ER57" s="18">
        <f t="shared" si="100"/>
        <v>5.5489548799286581</v>
      </c>
      <c r="ES57" s="18">
        <f t="shared" si="100"/>
        <v>4.5369597914330928</v>
      </c>
      <c r="ET57" s="18">
        <f t="shared" si="100"/>
        <v>4.8635508710890285</v>
      </c>
      <c r="EU57" s="18">
        <f t="shared" si="100"/>
        <v>4.9610978680645568</v>
      </c>
      <c r="EV57" s="18">
        <f t="shared" si="100"/>
        <v>4.902716844292776</v>
      </c>
      <c r="EW57" s="18">
        <f t="shared" si="100"/>
        <v>4.8056694242699427</v>
      </c>
      <c r="EX57" s="18">
        <f t="shared" si="100"/>
        <v>4.5825709844662388</v>
      </c>
      <c r="EY57" s="18">
        <f t="shared" si="100"/>
        <v>4.5974733380629074</v>
      </c>
      <c r="EZ57" s="18">
        <f t="shared" si="100"/>
        <v>4.6278197309802094</v>
      </c>
      <c r="FA57" s="18">
        <f t="shared" si="100"/>
        <v>4.3810347096936875</v>
      </c>
      <c r="FB57" s="18">
        <f t="shared" si="100"/>
        <v>4.3906988314230677</v>
      </c>
      <c r="FC57" s="18">
        <f t="shared" si="100"/>
        <v>4.549290753699875</v>
      </c>
      <c r="FD57" s="18">
        <f t="shared" si="100"/>
        <v>4.7371789943741138</v>
      </c>
      <c r="FE57" s="18">
        <f t="shared" si="100"/>
        <v>4.7794627966468717</v>
      </c>
      <c r="FF57" s="18">
        <f t="shared" si="100"/>
        <v>4.790704024164727</v>
      </c>
      <c r="FG57" s="18">
        <f t="shared" si="100"/>
        <v>4.8283911411035607</v>
      </c>
      <c r="FH57" s="18">
        <f t="shared" si="100"/>
        <v>5.0151998999112823</v>
      </c>
      <c r="FI57" s="18">
        <f t="shared" si="100"/>
        <v>4.9469412238496879</v>
      </c>
      <c r="FJ57" s="18">
        <f t="shared" si="100"/>
        <v>5.0688349210517458</v>
      </c>
    </row>
    <row r="58" spans="2:166" x14ac:dyDescent="0.2">
      <c r="B58" t="str">
        <f>B27</f>
        <v>Per capita personal income ($)</v>
      </c>
      <c r="C58" s="19"/>
      <c r="D58" s="19">
        <f t="shared" ref="D58:AI58" si="101">100*((D27/C27)^4-1)</f>
        <v>5.1247786957474117</v>
      </c>
      <c r="E58" s="19">
        <f t="shared" si="101"/>
        <v>3.551359073254079</v>
      </c>
      <c r="F58" s="19">
        <f t="shared" si="101"/>
        <v>3.0874352021595719</v>
      </c>
      <c r="G58" s="19">
        <f t="shared" si="101"/>
        <v>4.1261661359298429</v>
      </c>
      <c r="H58" s="19">
        <f t="shared" si="101"/>
        <v>2.9394293165538654</v>
      </c>
      <c r="I58" s="19">
        <f t="shared" si="101"/>
        <v>3.3394200856003753</v>
      </c>
      <c r="J58" s="19">
        <f t="shared" si="101"/>
        <v>5.464276122204792</v>
      </c>
      <c r="K58" s="19">
        <f t="shared" si="101"/>
        <v>9.4803189922386455</v>
      </c>
      <c r="L58" s="19">
        <f t="shared" si="101"/>
        <v>4.4424881898555091</v>
      </c>
      <c r="M58" s="19">
        <f t="shared" si="101"/>
        <v>4.8736369681431357</v>
      </c>
      <c r="N58" s="19">
        <f t="shared" si="101"/>
        <v>10.791616772146263</v>
      </c>
      <c r="O58" s="19">
        <f t="shared" si="101"/>
        <v>-4.4071154861685553</v>
      </c>
      <c r="P58" s="19">
        <f t="shared" si="101"/>
        <v>3.6140000284225149</v>
      </c>
      <c r="Q58" s="19">
        <f t="shared" si="101"/>
        <v>-3.2856239816839938</v>
      </c>
      <c r="R58" s="19">
        <f t="shared" si="101"/>
        <v>1.8425024118099653</v>
      </c>
      <c r="S58" s="19">
        <f t="shared" si="101"/>
        <v>4.6665805196723031</v>
      </c>
      <c r="T58" s="19">
        <f t="shared" si="101"/>
        <v>7.4443497842188622</v>
      </c>
      <c r="U58" s="19">
        <f t="shared" si="101"/>
        <v>3.0814529499701981</v>
      </c>
      <c r="V58" s="19">
        <f t="shared" si="101"/>
        <v>8.9192977446351804</v>
      </c>
      <c r="W58" s="19">
        <f t="shared" si="101"/>
        <v>3.2319502482402118</v>
      </c>
      <c r="X58" s="19">
        <f t="shared" si="101"/>
        <v>4.2395873727527178</v>
      </c>
      <c r="Y58" s="19">
        <f t="shared" si="101"/>
        <v>4.3015497252783863</v>
      </c>
      <c r="Z58" s="19">
        <f t="shared" si="101"/>
        <v>2.6512377865489434</v>
      </c>
      <c r="AA58" s="19">
        <f t="shared" si="101"/>
        <v>12.306986150546884</v>
      </c>
      <c r="AB58" s="19">
        <f t="shared" si="101"/>
        <v>8.2850029653618762</v>
      </c>
      <c r="AC58" s="19">
        <f t="shared" si="101"/>
        <v>6.1122106149292366</v>
      </c>
      <c r="AD58" s="19">
        <f t="shared" si="101"/>
        <v>5.3113358712152614</v>
      </c>
      <c r="AE58" s="19">
        <f t="shared" si="101"/>
        <v>11.054391300315935</v>
      </c>
      <c r="AF58" s="19">
        <f t="shared" si="101"/>
        <v>5.0904750588877778</v>
      </c>
      <c r="AG58" s="19">
        <f t="shared" si="101"/>
        <v>3.643444347653646</v>
      </c>
      <c r="AH58" s="19">
        <f t="shared" si="101"/>
        <v>7.5990681917570857</v>
      </c>
      <c r="AI58" s="19">
        <f t="shared" si="101"/>
        <v>21.714843355633718</v>
      </c>
      <c r="AJ58" s="19">
        <f t="shared" ref="AJ58:BO58" si="102">100*((AJ27/AI27)^4-1)</f>
        <v>8.9666633254829708</v>
      </c>
      <c r="AK58" s="19">
        <f t="shared" si="102"/>
        <v>8.8359688981648468</v>
      </c>
      <c r="AL58" s="19">
        <f t="shared" si="102"/>
        <v>6.0712049785090594</v>
      </c>
      <c r="AM58" s="19">
        <f t="shared" si="102"/>
        <v>9.0466606945768469</v>
      </c>
      <c r="AN58" s="19">
        <f t="shared" si="102"/>
        <v>-1.3357275237709132</v>
      </c>
      <c r="AO58" s="19">
        <f t="shared" si="102"/>
        <v>11.4789205755081</v>
      </c>
      <c r="AP58" s="19">
        <f t="shared" si="102"/>
        <v>13.416814375836971</v>
      </c>
      <c r="AQ58" s="19">
        <f t="shared" si="102"/>
        <v>8.6263533941007822</v>
      </c>
      <c r="AR58" s="19">
        <f t="shared" si="102"/>
        <v>-4.9022999680910617</v>
      </c>
      <c r="AS58" s="19">
        <f t="shared" si="102"/>
        <v>-1.7888150238412504</v>
      </c>
      <c r="AT58" s="19">
        <f t="shared" si="102"/>
        <v>2.4957026385757031</v>
      </c>
      <c r="AU58" s="19">
        <f t="shared" si="102"/>
        <v>3.4873418886582463</v>
      </c>
      <c r="AV58" s="19">
        <f t="shared" si="102"/>
        <v>5.0610961146311695</v>
      </c>
      <c r="AW58" s="19">
        <f t="shared" si="102"/>
        <v>-9.6173610592028567</v>
      </c>
      <c r="AX58" s="19">
        <f t="shared" si="102"/>
        <v>-0.72205168097133621</v>
      </c>
      <c r="AY58" s="19">
        <f t="shared" si="102"/>
        <v>1.8163856363801134</v>
      </c>
      <c r="AZ58" s="19">
        <f t="shared" si="102"/>
        <v>9.024053745259053E-2</v>
      </c>
      <c r="BA58" s="19">
        <f t="shared" si="102"/>
        <v>0.95109209416512908</v>
      </c>
      <c r="BB58" s="19">
        <f t="shared" si="102"/>
        <v>1.583352620120615</v>
      </c>
      <c r="BC58" s="19">
        <f t="shared" si="102"/>
        <v>-0.37046484969633919</v>
      </c>
      <c r="BD58" s="19">
        <f t="shared" si="102"/>
        <v>5.2321321011484123</v>
      </c>
      <c r="BE58" s="19">
        <f t="shared" si="102"/>
        <v>4.8597849563560613</v>
      </c>
      <c r="BF58" s="19">
        <f t="shared" si="102"/>
        <v>-1.3878462963317628</v>
      </c>
      <c r="BG58" s="19">
        <f t="shared" si="102"/>
        <v>4.654771789479617</v>
      </c>
      <c r="BH58" s="19">
        <f t="shared" si="102"/>
        <v>11.929187063691815</v>
      </c>
      <c r="BI58" s="19">
        <f t="shared" si="102"/>
        <v>4.0701778287330903</v>
      </c>
      <c r="BJ58" s="19">
        <f t="shared" si="102"/>
        <v>60.420612156743992</v>
      </c>
      <c r="BK58" s="19">
        <f t="shared" si="102"/>
        <v>-30.801632375530865</v>
      </c>
      <c r="BL58" s="19">
        <f t="shared" si="102"/>
        <v>0.58318224498214999</v>
      </c>
      <c r="BM58" s="19">
        <f t="shared" si="102"/>
        <v>-0.48521946129848059</v>
      </c>
      <c r="BN58" s="19">
        <f t="shared" si="102"/>
        <v>5.8686713513884881</v>
      </c>
      <c r="BO58" s="19">
        <f t="shared" si="102"/>
        <v>16.332966947340388</v>
      </c>
      <c r="BP58" s="19">
        <f t="shared" ref="BP58:CU58" si="103">100*((BP27/BO27)^4-1)</f>
        <v>10.075380259341383</v>
      </c>
      <c r="BQ58" s="19">
        <f t="shared" si="103"/>
        <v>7.5538282678627722</v>
      </c>
      <c r="BR58" s="19">
        <f t="shared" si="103"/>
        <v>10.950317966666789</v>
      </c>
      <c r="BS58" s="19">
        <f t="shared" si="103"/>
        <v>7.335564908934078</v>
      </c>
      <c r="BT58" s="19">
        <f t="shared" si="103"/>
        <v>7.6147414001223934</v>
      </c>
      <c r="BU58" s="19">
        <f t="shared" si="103"/>
        <v>2.2618063867788196</v>
      </c>
      <c r="BV58" s="19">
        <f t="shared" si="103"/>
        <v>2.9459463684321507</v>
      </c>
      <c r="BW58" s="19">
        <f t="shared" si="103"/>
        <v>2.0862332606669698</v>
      </c>
      <c r="BX58" s="19">
        <f t="shared" si="103"/>
        <v>10.857269036140282</v>
      </c>
      <c r="BY58" s="19">
        <f t="shared" si="103"/>
        <v>-4.8268610706457826</v>
      </c>
      <c r="BZ58" s="19">
        <f t="shared" si="103"/>
        <v>-8.7158103306065335</v>
      </c>
      <c r="CA58" s="19">
        <f t="shared" si="103"/>
        <v>-15.622160092953219</v>
      </c>
      <c r="CB58" s="19">
        <f t="shared" si="103"/>
        <v>-4.1727380886022347</v>
      </c>
      <c r="CC58" s="19">
        <f t="shared" si="103"/>
        <v>-8.3660871433939406</v>
      </c>
      <c r="CD58" s="19">
        <f t="shared" si="103"/>
        <v>-1.8407000527186357</v>
      </c>
      <c r="CE58" s="19">
        <f t="shared" si="103"/>
        <v>3.327894682805832</v>
      </c>
      <c r="CF58" s="19">
        <f t="shared" si="103"/>
        <v>7.0984090537192568</v>
      </c>
      <c r="CG58" s="19">
        <f t="shared" si="103"/>
        <v>4.6360323876447396</v>
      </c>
      <c r="CH58" s="19">
        <f t="shared" si="103"/>
        <v>4.7992468505238417</v>
      </c>
      <c r="CI58" s="19">
        <f t="shared" si="103"/>
        <v>12.661583727127734</v>
      </c>
      <c r="CJ58" s="19">
        <f t="shared" si="103"/>
        <v>2.9944036731530232</v>
      </c>
      <c r="CK58" s="19">
        <f t="shared" si="103"/>
        <v>5.0572811360655612</v>
      </c>
      <c r="CL58" s="19">
        <f t="shared" si="103"/>
        <v>6.9451101499511836</v>
      </c>
      <c r="CM58" s="19">
        <f t="shared" si="103"/>
        <v>17.485443427245141</v>
      </c>
      <c r="CN58" s="19">
        <f t="shared" si="103"/>
        <v>10.094964607507183</v>
      </c>
      <c r="CO58" s="19">
        <f t="shared" si="103"/>
        <v>3.2338658158702183</v>
      </c>
      <c r="CP58" s="19">
        <f t="shared" si="103"/>
        <v>19.333125957595023</v>
      </c>
      <c r="CQ58" s="19">
        <f t="shared" si="103"/>
        <v>-13.126340068161479</v>
      </c>
      <c r="CR58" s="19">
        <f t="shared" si="103"/>
        <v>0.84603877559044083</v>
      </c>
      <c r="CS58" s="19">
        <f t="shared" si="103"/>
        <v>2.4611602883068739</v>
      </c>
      <c r="CT58" s="19">
        <f t="shared" si="103"/>
        <v>-1.2407351681246181</v>
      </c>
      <c r="CU58" s="19">
        <f t="shared" si="103"/>
        <v>13.910350404486159</v>
      </c>
      <c r="CV58" s="19">
        <f t="shared" ref="CV58:EA58" si="104">100*((CV27/CU27)^4-1)</f>
        <v>10.539933605837358</v>
      </c>
      <c r="CW58" s="19">
        <f t="shared" si="104"/>
        <v>10.677387928473125</v>
      </c>
      <c r="CX58" s="19">
        <f t="shared" si="104"/>
        <v>8.8522207704424982</v>
      </c>
      <c r="CY58" s="19">
        <f t="shared" si="104"/>
        <v>1.9089446780834685</v>
      </c>
      <c r="CZ58" s="19">
        <f t="shared" si="104"/>
        <v>1.2321688805320141</v>
      </c>
      <c r="DA58" s="19">
        <f t="shared" si="104"/>
        <v>0.49233033412157123</v>
      </c>
      <c r="DB58" s="19">
        <f t="shared" si="104"/>
        <v>-1.2503910324496048</v>
      </c>
      <c r="DC58" s="19">
        <f t="shared" si="104"/>
        <v>9.3330447069771783</v>
      </c>
      <c r="DD58" s="19">
        <f t="shared" si="104"/>
        <v>4.2966496064579474</v>
      </c>
      <c r="DE58" s="19">
        <f t="shared" si="104"/>
        <v>5.7746211700553607</v>
      </c>
      <c r="DF58" s="19">
        <f t="shared" si="104"/>
        <v>9.5961382930795693</v>
      </c>
      <c r="DG58" s="19">
        <f t="shared" si="104"/>
        <v>5.3028703545293876</v>
      </c>
      <c r="DH58" s="19">
        <f t="shared" si="104"/>
        <v>4.6388909701229553</v>
      </c>
      <c r="DI58" s="19">
        <f t="shared" si="104"/>
        <v>4.6481518724488913</v>
      </c>
      <c r="DJ58" s="19">
        <f t="shared" si="104"/>
        <v>5.972202013769623</v>
      </c>
      <c r="DK58" s="19">
        <f t="shared" si="104"/>
        <v>7.6896938321567854</v>
      </c>
      <c r="DL58" s="19">
        <f t="shared" si="104"/>
        <v>3.259898062222244</v>
      </c>
      <c r="DM58" s="19">
        <f t="shared" si="104"/>
        <v>7.3958024203405248</v>
      </c>
      <c r="DN58" s="19">
        <f t="shared" si="104"/>
        <v>5.2865725391084251</v>
      </c>
      <c r="DO58" s="19">
        <f t="shared" si="104"/>
        <v>11.77830977831702</v>
      </c>
      <c r="DP58" s="19">
        <f t="shared" si="104"/>
        <v>1.522845700542641</v>
      </c>
      <c r="DQ58" s="19">
        <f t="shared" si="104"/>
        <v>1.1762315836821413</v>
      </c>
      <c r="DR58" s="19">
        <f t="shared" si="104"/>
        <v>3.6816835219677158</v>
      </c>
      <c r="DS58" s="19">
        <f t="shared" si="104"/>
        <v>5.2808231191873389</v>
      </c>
      <c r="DT58" s="19">
        <f t="shared" si="104"/>
        <v>28.525048644616824</v>
      </c>
      <c r="DU58" s="19">
        <f t="shared" si="104"/>
        <v>-8.990130384322514</v>
      </c>
      <c r="DV58" s="19">
        <f t="shared" si="104"/>
        <v>-4.0797290560550259</v>
      </c>
      <c r="DW58" s="19">
        <f t="shared" si="104"/>
        <v>56.1285457301977</v>
      </c>
      <c r="DX58" s="19">
        <f t="shared" si="104"/>
        <v>-13.175123184607795</v>
      </c>
      <c r="DY58" s="19">
        <f t="shared" si="104"/>
        <v>-0.50081571634448263</v>
      </c>
      <c r="DZ58" s="19">
        <f t="shared" si="104"/>
        <v>4.3927469432719413</v>
      </c>
      <c r="EA58" s="19">
        <f t="shared" si="104"/>
        <v>4.151302564005932</v>
      </c>
      <c r="EB58" s="19">
        <f t="shared" ref="EB58:FJ58" si="105">100*((EB27/EA27)^4-1)</f>
        <v>1.7739422618646472</v>
      </c>
      <c r="EC58" s="19">
        <f t="shared" si="105"/>
        <v>7.4065966960223273</v>
      </c>
      <c r="ED58" s="19">
        <f t="shared" si="105"/>
        <v>5.1503614526409836</v>
      </c>
      <c r="EE58" s="19">
        <f t="shared" si="105"/>
        <v>10.533581261507141</v>
      </c>
      <c r="EF58" s="19">
        <f t="shared" si="105"/>
        <v>5.9480019703508358</v>
      </c>
      <c r="EG58" s="19">
        <f t="shared" si="105"/>
        <v>5.3860997416028233</v>
      </c>
      <c r="EH58" s="19">
        <f t="shared" si="105"/>
        <v>6.2198905701745577</v>
      </c>
      <c r="EI58" s="18">
        <f t="shared" si="105"/>
        <v>8.9103299646363645</v>
      </c>
      <c r="EJ58" s="18">
        <f t="shared" si="105"/>
        <v>8.4445051268261082</v>
      </c>
      <c r="EK58" s="18">
        <f t="shared" si="105"/>
        <v>-0.76609625135970472</v>
      </c>
      <c r="EL58" s="18">
        <f t="shared" si="105"/>
        <v>5.5464451824898564</v>
      </c>
      <c r="EM58" s="18">
        <f t="shared" si="105"/>
        <v>4.0869876373186065</v>
      </c>
      <c r="EN58" s="18">
        <f t="shared" si="105"/>
        <v>3.4219421431868069</v>
      </c>
      <c r="EO58" s="18">
        <f t="shared" si="105"/>
        <v>3.1328719637079283</v>
      </c>
      <c r="EP58" s="18">
        <f t="shared" si="105"/>
        <v>3.3424797133059458</v>
      </c>
      <c r="EQ58" s="18">
        <f t="shared" si="105"/>
        <v>6.1034795669603126</v>
      </c>
      <c r="ER58" s="18">
        <f t="shared" si="105"/>
        <v>5.339810253936661</v>
      </c>
      <c r="ES58" s="18">
        <f t="shared" si="105"/>
        <v>4.5773048610183054</v>
      </c>
      <c r="ET58" s="18">
        <f t="shared" si="105"/>
        <v>4.7887510886154283</v>
      </c>
      <c r="EU58" s="18">
        <f t="shared" si="105"/>
        <v>4.8795032363779134</v>
      </c>
      <c r="EV58" s="18">
        <f t="shared" si="105"/>
        <v>4.4839741385353848</v>
      </c>
      <c r="EW58" s="18">
        <f t="shared" si="105"/>
        <v>4.2221689075121027</v>
      </c>
      <c r="EX58" s="18">
        <f t="shared" si="105"/>
        <v>4.0406986417137247</v>
      </c>
      <c r="EY58" s="18">
        <f t="shared" si="105"/>
        <v>4.2373931399914522</v>
      </c>
      <c r="EZ58" s="18">
        <f t="shared" si="105"/>
        <v>4.0514310301155598</v>
      </c>
      <c r="FA58" s="18">
        <f t="shared" si="105"/>
        <v>3.9081550342903837</v>
      </c>
      <c r="FB58" s="18">
        <f t="shared" si="105"/>
        <v>3.9094555234070905</v>
      </c>
      <c r="FC58" s="18">
        <f t="shared" si="105"/>
        <v>4.2438918526887859</v>
      </c>
      <c r="FD58" s="18">
        <f t="shared" si="105"/>
        <v>4.1246358881649847</v>
      </c>
      <c r="FE58" s="18">
        <f t="shared" si="105"/>
        <v>4.0568106262432346</v>
      </c>
      <c r="FF58" s="18">
        <f t="shared" si="105"/>
        <v>4.0504417065721166</v>
      </c>
      <c r="FG58" s="18">
        <f t="shared" si="105"/>
        <v>4.2616440771009678</v>
      </c>
      <c r="FH58" s="18">
        <f t="shared" si="105"/>
        <v>4.1522268053297395</v>
      </c>
      <c r="FI58" s="18">
        <f t="shared" si="105"/>
        <v>4.0601423995675345</v>
      </c>
      <c r="FJ58" s="18">
        <f t="shared" si="105"/>
        <v>4.1994949300805828</v>
      </c>
    </row>
    <row r="59" spans="2:166"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8"/>
      <c r="EP59" s="18"/>
      <c r="EQ59" s="18"/>
      <c r="ER59" s="18"/>
      <c r="ES59" s="18"/>
      <c r="ET59" s="18"/>
      <c r="EU59" s="18"/>
      <c r="EV59" s="18"/>
      <c r="EW59" s="18"/>
      <c r="EX59" s="18"/>
      <c r="EY59" s="18"/>
      <c r="EZ59" s="18"/>
      <c r="FA59" s="18"/>
      <c r="FB59" s="18"/>
      <c r="FC59" s="18"/>
      <c r="FD59" s="18"/>
      <c r="FE59" s="18"/>
      <c r="FF59" s="18"/>
      <c r="FG59" s="18"/>
      <c r="FH59" s="18"/>
      <c r="FI59" s="18"/>
      <c r="FJ59" s="18"/>
    </row>
    <row r="60" spans="2:166"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06">100*((AJ29/AI29)^4-1)</f>
        <v>1.0854717444232165</v>
      </c>
      <c r="AK60" s="19">
        <f t="shared" si="106"/>
        <v>3.7657255923197575</v>
      </c>
      <c r="AL60" s="19">
        <f t="shared" si="106"/>
        <v>2.0331238173112443</v>
      </c>
      <c r="AM60" s="19">
        <f t="shared" si="106"/>
        <v>2.9853154030485829</v>
      </c>
      <c r="AN60" s="19">
        <f t="shared" si="106"/>
        <v>4.4086997890248281</v>
      </c>
      <c r="AO60" s="19">
        <f t="shared" si="106"/>
        <v>2.2218126324587528</v>
      </c>
      <c r="AP60" s="19">
        <f t="shared" si="106"/>
        <v>2.6793332807547809</v>
      </c>
      <c r="AQ60" s="19">
        <f t="shared" si="106"/>
        <v>3.5995839398343055</v>
      </c>
      <c r="AR60" s="19">
        <f t="shared" si="106"/>
        <v>5.5639076103945584</v>
      </c>
      <c r="AS60" s="19">
        <f t="shared" si="106"/>
        <v>4.095037288778669</v>
      </c>
      <c r="AT60" s="19">
        <f t="shared" si="106"/>
        <v>3.3695459528334304</v>
      </c>
      <c r="AU60" s="19">
        <f t="shared" si="106"/>
        <v>4.9290586017168403</v>
      </c>
      <c r="AV60" s="19">
        <f t="shared" si="106"/>
        <v>2.7452077367398076</v>
      </c>
      <c r="AW60" s="19">
        <f t="shared" si="106"/>
        <v>3.3890681360347896</v>
      </c>
      <c r="AX60" s="19">
        <f t="shared" si="106"/>
        <v>0.42895380828489316</v>
      </c>
      <c r="AY60" s="19">
        <f t="shared" si="106"/>
        <v>1.2896125826503235</v>
      </c>
      <c r="AZ60" s="19">
        <f t="shared" si="106"/>
        <v>3.2368581972116228</v>
      </c>
      <c r="BA60" s="19">
        <f t="shared" si="106"/>
        <v>2.5626037613593944</v>
      </c>
      <c r="BB60" s="19">
        <f t="shared" si="106"/>
        <v>0.31566462378198601</v>
      </c>
      <c r="BC60" s="19">
        <f t="shared" si="106"/>
        <v>1.7972327021423817</v>
      </c>
      <c r="BD60" s="19">
        <f t="shared" si="106"/>
        <v>1.471722977602119</v>
      </c>
      <c r="BE60" s="19">
        <f t="shared" si="106"/>
        <v>5.0945336914062445</v>
      </c>
      <c r="BF60" s="19">
        <f t="shared" si="106"/>
        <v>-4.1518532241689554</v>
      </c>
      <c r="BG60" s="19">
        <f t="shared" si="106"/>
        <v>2.4130062883304104</v>
      </c>
      <c r="BH60" s="19">
        <f t="shared" si="106"/>
        <v>2.7145417070310263</v>
      </c>
      <c r="BI60" s="19">
        <f t="shared" si="106"/>
        <v>-0.4100455904568423</v>
      </c>
      <c r="BJ60" s="19">
        <f t="shared" si="106"/>
        <v>2.4895074878089174</v>
      </c>
      <c r="BK60" s="19">
        <f t="shared" si="106"/>
        <v>3.7282404858548501</v>
      </c>
      <c r="BL60" s="19">
        <f t="shared" si="106"/>
        <v>6.1067235554217447</v>
      </c>
      <c r="BM60" s="19">
        <f t="shared" si="106"/>
        <v>-1.2901456248342269</v>
      </c>
      <c r="BN60" s="19">
        <f t="shared" si="106"/>
        <v>4.4754084214676748</v>
      </c>
      <c r="BO60" s="19">
        <f t="shared" si="106"/>
        <v>3.0020434193088086</v>
      </c>
      <c r="BP60" s="19">
        <f t="shared" ref="BP60:CU60" si="107">100*((BP29/BO29)^4-1)</f>
        <v>8.5103284940152299</v>
      </c>
      <c r="BQ60" s="19">
        <f t="shared" si="107"/>
        <v>3.5101505781220954</v>
      </c>
      <c r="BR60" s="19">
        <f t="shared" si="107"/>
        <v>-9.5385709205575431E-2</v>
      </c>
      <c r="BS60" s="19">
        <f t="shared" si="107"/>
        <v>4.1755002176269373</v>
      </c>
      <c r="BT60" s="19">
        <f t="shared" si="107"/>
        <v>7.6437833667263977</v>
      </c>
      <c r="BU60" s="19">
        <f t="shared" si="107"/>
        <v>0.63124646497407788</v>
      </c>
      <c r="BV60" s="19">
        <f t="shared" si="107"/>
        <v>5.1306307195331025</v>
      </c>
      <c r="BW60" s="19">
        <f t="shared" si="107"/>
        <v>5.6610270672180496</v>
      </c>
      <c r="BX60" s="19">
        <f t="shared" si="107"/>
        <v>7.2310635255684375</v>
      </c>
      <c r="BY60" s="19">
        <f t="shared" si="107"/>
        <v>3.7988716086673868</v>
      </c>
      <c r="BZ60" s="19">
        <f t="shared" si="107"/>
        <v>-6.0027742630257785</v>
      </c>
      <c r="CA60" s="19">
        <f t="shared" si="107"/>
        <v>0.87600547731794265</v>
      </c>
      <c r="CB60" s="19">
        <f t="shared" si="107"/>
        <v>3.3345313667718868</v>
      </c>
      <c r="CC60" s="19">
        <f t="shared" si="107"/>
        <v>0.97535730194113768</v>
      </c>
      <c r="CD60" s="19">
        <f t="shared" si="107"/>
        <v>-2.0991646467125813</v>
      </c>
      <c r="CE60" s="19">
        <f t="shared" si="107"/>
        <v>0.26316503936154589</v>
      </c>
      <c r="CF60" s="19">
        <f t="shared" si="107"/>
        <v>0.40843530791678795</v>
      </c>
      <c r="CG60" s="19">
        <f t="shared" si="107"/>
        <v>2.3706043199601456</v>
      </c>
      <c r="CH60" s="19">
        <f t="shared" si="107"/>
        <v>-1.0300632574525403</v>
      </c>
      <c r="CI60" s="19">
        <f t="shared" si="107"/>
        <v>4.3419019105481738</v>
      </c>
      <c r="CJ60" s="19">
        <f t="shared" si="107"/>
        <v>4.9706102753705128</v>
      </c>
      <c r="CK60" s="19">
        <f t="shared" si="107"/>
        <v>2.6573621532563152</v>
      </c>
      <c r="CL60" s="19">
        <f t="shared" si="107"/>
        <v>2.6851915184255226</v>
      </c>
      <c r="CM60" s="19">
        <f t="shared" si="107"/>
        <v>0.64737388490110348</v>
      </c>
      <c r="CN60" s="19">
        <f t="shared" si="107"/>
        <v>5.1732806803379772</v>
      </c>
      <c r="CO60" s="19">
        <f t="shared" si="107"/>
        <v>2.4986191567339722</v>
      </c>
      <c r="CP60" s="19">
        <f t="shared" si="107"/>
        <v>-0.89452038991051364</v>
      </c>
      <c r="CQ60" s="19">
        <f t="shared" si="107"/>
        <v>0.37436555030332386</v>
      </c>
      <c r="CR60" s="19">
        <f t="shared" si="107"/>
        <v>3.2459758975220465</v>
      </c>
      <c r="CS60" s="19">
        <f t="shared" si="107"/>
        <v>1.5731598661729684</v>
      </c>
      <c r="CT60" s="19">
        <f t="shared" si="107"/>
        <v>-1.3866596771561324</v>
      </c>
      <c r="CU60" s="19">
        <f t="shared" si="107"/>
        <v>1.4111709180788079</v>
      </c>
      <c r="CV60" s="19">
        <f t="shared" ref="CV60:EA60" si="108">100*((CV29/CU29)^4-1)</f>
        <v>7.3778673177079535</v>
      </c>
      <c r="CW60" s="19">
        <f t="shared" si="108"/>
        <v>9.067173414523122E-2</v>
      </c>
      <c r="CX60" s="19">
        <f t="shared" si="108"/>
        <v>-1.1808904169055667</v>
      </c>
      <c r="CY60" s="19">
        <f t="shared" si="108"/>
        <v>-1.5426156998869289</v>
      </c>
      <c r="CZ60" s="19">
        <f t="shared" si="108"/>
        <v>6.8846837153582197</v>
      </c>
      <c r="DA60" s="19">
        <f t="shared" si="108"/>
        <v>3.2444612273127893</v>
      </c>
      <c r="DB60" s="19">
        <f t="shared" si="108"/>
        <v>-1.5944025703269693</v>
      </c>
      <c r="DC60" s="19">
        <f t="shared" si="108"/>
        <v>0.53417018704573493</v>
      </c>
      <c r="DD60" s="19">
        <f t="shared" si="108"/>
        <v>6.5542887236822001</v>
      </c>
      <c r="DE60" s="19">
        <f t="shared" si="108"/>
        <v>3.0954257899598714</v>
      </c>
      <c r="DF60" s="19">
        <f t="shared" si="108"/>
        <v>-4.0475430117103972E-2</v>
      </c>
      <c r="DG60" s="19">
        <f t="shared" si="108"/>
        <v>4.1457612483685402</v>
      </c>
      <c r="DH60" s="19">
        <f t="shared" si="108"/>
        <v>4.9525513315780589</v>
      </c>
      <c r="DI60" s="19">
        <f t="shared" si="108"/>
        <v>1.0319220675258478</v>
      </c>
      <c r="DJ60" s="19">
        <f t="shared" si="108"/>
        <v>2.9461825528859231</v>
      </c>
      <c r="DK60" s="19">
        <f t="shared" si="108"/>
        <v>4.2578375051778306</v>
      </c>
      <c r="DL60" s="19">
        <f t="shared" si="108"/>
        <v>5.0490189417725206</v>
      </c>
      <c r="DM60" s="19">
        <f t="shared" si="108"/>
        <v>0.40303703441848526</v>
      </c>
      <c r="DN60" s="19">
        <f t="shared" si="108"/>
        <v>2.1135568747385314</v>
      </c>
      <c r="DO60" s="19">
        <f t="shared" si="108"/>
        <v>3.3445847480570778</v>
      </c>
      <c r="DP60" s="19">
        <f t="shared" si="108"/>
        <v>3.5239708681810145</v>
      </c>
      <c r="DQ60" s="19">
        <f t="shared" si="108"/>
        <v>3.780226730214209</v>
      </c>
      <c r="DR60" s="19">
        <f t="shared" si="108"/>
        <v>-1.7501666424837192</v>
      </c>
      <c r="DS60" s="19">
        <f t="shared" si="108"/>
        <v>4.4641481356378909</v>
      </c>
      <c r="DT60" s="19">
        <f t="shared" si="108"/>
        <v>-1.8941280900951707</v>
      </c>
      <c r="DU60" s="19">
        <f t="shared" si="108"/>
        <v>6.0231174391975673</v>
      </c>
      <c r="DV60" s="19">
        <f t="shared" si="108"/>
        <v>-1.32434164236086</v>
      </c>
      <c r="DW60" s="19">
        <f t="shared" si="108"/>
        <v>4.2832600681619537</v>
      </c>
      <c r="DX60" s="19">
        <f t="shared" si="108"/>
        <v>9.180417374683314</v>
      </c>
      <c r="DY60" s="19">
        <f t="shared" si="108"/>
        <v>8.9934728421492629</v>
      </c>
      <c r="DZ60" s="19">
        <f t="shared" si="108"/>
        <v>5.826784009047703</v>
      </c>
      <c r="EA60" s="19">
        <f t="shared" si="108"/>
        <v>8.2724741668016364</v>
      </c>
      <c r="EB60" s="19">
        <f t="shared" ref="EB60:FJ60" si="109">100*((EB29/EA29)^4-1)</f>
        <v>15.698845912798532</v>
      </c>
      <c r="EC60" s="19">
        <f t="shared" si="109"/>
        <v>6.6336032723469218</v>
      </c>
      <c r="ED60" s="19">
        <f t="shared" si="109"/>
        <v>4.3975723903078467</v>
      </c>
      <c r="EE60" s="19">
        <f t="shared" si="109"/>
        <v>5.75830595341702</v>
      </c>
      <c r="EF60" s="19">
        <f t="shared" si="109"/>
        <v>6.2596412449664518</v>
      </c>
      <c r="EG60" s="19">
        <f t="shared" si="109"/>
        <v>5.2009238569838523</v>
      </c>
      <c r="EH60" s="19">
        <f t="shared" si="109"/>
        <v>1.2108631074033926</v>
      </c>
      <c r="EI60" s="19">
        <f t="shared" si="109"/>
        <v>4.4739031608892921</v>
      </c>
      <c r="EJ60" s="19">
        <f t="shared" si="109"/>
        <v>5.7013518661796381</v>
      </c>
      <c r="EK60" s="19">
        <f t="shared" si="109"/>
        <v>1.1518702517425261</v>
      </c>
      <c r="EL60" s="19">
        <f t="shared" si="109"/>
        <v>0.11379399036768323</v>
      </c>
      <c r="EM60" s="19">
        <f t="shared" si="109"/>
        <v>3.2083509223451268</v>
      </c>
      <c r="EN60" s="19">
        <f t="shared" si="109"/>
        <v>4.2850474787001769</v>
      </c>
      <c r="EO60" s="18">
        <f t="shared" si="109"/>
        <v>3.4900757963982842</v>
      </c>
      <c r="EP60" s="18">
        <f t="shared" si="109"/>
        <v>1.013724736960353</v>
      </c>
      <c r="EQ60" s="18">
        <f t="shared" si="109"/>
        <v>3.6091528818406049</v>
      </c>
      <c r="ER60" s="18">
        <f t="shared" si="109"/>
        <v>5.983908005875338</v>
      </c>
      <c r="ES60" s="18">
        <f t="shared" si="109"/>
        <v>3.5612274991357218</v>
      </c>
      <c r="ET60" s="18">
        <f t="shared" si="109"/>
        <v>0.93321658809486507</v>
      </c>
      <c r="EU60" s="18">
        <f t="shared" si="109"/>
        <v>2.9512578869875572</v>
      </c>
      <c r="EV60" s="18">
        <f t="shared" si="109"/>
        <v>5.4660126358622163</v>
      </c>
      <c r="EW60" s="18">
        <f t="shared" si="109"/>
        <v>3.1223934685384425</v>
      </c>
      <c r="EX60" s="18">
        <f t="shared" si="109"/>
        <v>0.70101812162641775</v>
      </c>
      <c r="EY60" s="18">
        <f t="shared" si="109"/>
        <v>2.627120007768613</v>
      </c>
      <c r="EZ60" s="18">
        <f t="shared" si="109"/>
        <v>4.8862434797368515</v>
      </c>
      <c r="FA60" s="18">
        <f t="shared" si="109"/>
        <v>2.4875933972791753</v>
      </c>
      <c r="FB60" s="18">
        <f t="shared" si="109"/>
        <v>-3.4997191140462292E-2</v>
      </c>
      <c r="FC60" s="18">
        <f t="shared" si="109"/>
        <v>2.3691879539323724</v>
      </c>
      <c r="FD60" s="18">
        <f t="shared" si="109"/>
        <v>4.6556098508799604</v>
      </c>
      <c r="FE60" s="18">
        <f t="shared" si="109"/>
        <v>2.4456366870504231</v>
      </c>
      <c r="FF60" s="18">
        <f t="shared" si="109"/>
        <v>-5.84197728517033E-2</v>
      </c>
      <c r="FG60" s="18">
        <f t="shared" si="109"/>
        <v>2.209121593369856</v>
      </c>
      <c r="FH60" s="18">
        <f t="shared" si="109"/>
        <v>4.6665390477347302</v>
      </c>
      <c r="FI60" s="18">
        <f t="shared" si="109"/>
        <v>2.4321807318671063</v>
      </c>
      <c r="FJ60" s="18">
        <f t="shared" si="109"/>
        <v>1.4710535560436E-2</v>
      </c>
    </row>
    <row r="61" spans="2:166"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10">100*((AJ30/AI30)^4-1)</f>
        <v>0.37042713874819722</v>
      </c>
      <c r="AK61" s="19">
        <f t="shared" si="110"/>
        <v>3.6206751986068264</v>
      </c>
      <c r="AL61" s="19">
        <f t="shared" si="110"/>
        <v>2.7133828503040469</v>
      </c>
      <c r="AM61" s="19">
        <f t="shared" si="110"/>
        <v>2.6951017599548655</v>
      </c>
      <c r="AN61" s="19">
        <f t="shared" si="110"/>
        <v>4.6575183264621733</v>
      </c>
      <c r="AO61" s="19">
        <f t="shared" si="110"/>
        <v>2.1614350084107059</v>
      </c>
      <c r="AP61" s="19">
        <f t="shared" si="110"/>
        <v>3.23763441443361</v>
      </c>
      <c r="AQ61" s="19">
        <f t="shared" si="110"/>
        <v>3.4525786500446465</v>
      </c>
      <c r="AR61" s="19">
        <f t="shared" si="110"/>
        <v>5.4700602154843736</v>
      </c>
      <c r="AS61" s="19">
        <f t="shared" si="110"/>
        <v>3.495157099290469</v>
      </c>
      <c r="AT61" s="19">
        <f t="shared" si="110"/>
        <v>4.2861463212144457</v>
      </c>
      <c r="AU61" s="19">
        <f t="shared" si="110"/>
        <v>4.4737168635321289</v>
      </c>
      <c r="AV61" s="19">
        <f t="shared" si="110"/>
        <v>2.5917800671866775</v>
      </c>
      <c r="AW61" s="19">
        <f t="shared" si="110"/>
        <v>2.5750957108561012</v>
      </c>
      <c r="AX61" s="19">
        <f t="shared" si="110"/>
        <v>1.3288854412334405</v>
      </c>
      <c r="AY61" s="19">
        <f t="shared" si="110"/>
        <v>0.88153737119955888</v>
      </c>
      <c r="AZ61" s="19">
        <f t="shared" si="110"/>
        <v>2.9918979943811985</v>
      </c>
      <c r="BA61" s="19">
        <f t="shared" si="110"/>
        <v>2.0829779449630381</v>
      </c>
      <c r="BB61" s="19">
        <f t="shared" si="110"/>
        <v>0.54222459496942044</v>
      </c>
      <c r="BC61" s="19">
        <f t="shared" si="110"/>
        <v>2.5090830763418781</v>
      </c>
      <c r="BD61" s="19">
        <f t="shared" si="110"/>
        <v>0.32262374667673122</v>
      </c>
      <c r="BE61" s="19">
        <f t="shared" si="110"/>
        <v>4.0305484277707526</v>
      </c>
      <c r="BF61" s="19">
        <f t="shared" si="110"/>
        <v>-3.4610575108131258</v>
      </c>
      <c r="BG61" s="19">
        <f t="shared" si="110"/>
        <v>2.707306079221361</v>
      </c>
      <c r="BH61" s="19">
        <f t="shared" si="110"/>
        <v>4.2184924178831684</v>
      </c>
      <c r="BI61" s="19">
        <f t="shared" si="110"/>
        <v>-0.31583078388541796</v>
      </c>
      <c r="BJ61" s="19">
        <f t="shared" si="110"/>
        <v>2.8786647189805281</v>
      </c>
      <c r="BK61" s="19">
        <f t="shared" si="110"/>
        <v>3.0722175934289941</v>
      </c>
      <c r="BL61" s="19">
        <f t="shared" si="110"/>
        <v>6.6023493866580685</v>
      </c>
      <c r="BM61" s="19">
        <f t="shared" si="110"/>
        <v>-0.40857964990022033</v>
      </c>
      <c r="BN61" s="19">
        <f t="shared" si="110"/>
        <v>4.2652406097428708</v>
      </c>
      <c r="BO61" s="19">
        <f t="shared" si="110"/>
        <v>1.323979441139933</v>
      </c>
      <c r="BP61" s="19">
        <f t="shared" ref="BP61:CU61" si="111">100*((BP30/BO30)^4-1)</f>
        <v>10.817039982552522</v>
      </c>
      <c r="BQ61" s="19">
        <f t="shared" si="111"/>
        <v>3.8951644466576285</v>
      </c>
      <c r="BR61" s="19">
        <f t="shared" si="111"/>
        <v>-1.9360511703141126</v>
      </c>
      <c r="BS61" s="19">
        <f t="shared" si="111"/>
        <v>3.2651032837471172</v>
      </c>
      <c r="BT61" s="19">
        <f t="shared" si="111"/>
        <v>9.5032345694867395</v>
      </c>
      <c r="BU61" s="19">
        <f t="shared" si="111"/>
        <v>-0.47238970297005523</v>
      </c>
      <c r="BV61" s="19">
        <f t="shared" si="111"/>
        <v>6.5192893231878601</v>
      </c>
      <c r="BW61" s="19">
        <f t="shared" si="111"/>
        <v>5.2831024808458915</v>
      </c>
      <c r="BX61" s="19">
        <f t="shared" si="111"/>
        <v>8.9697900742921952</v>
      </c>
      <c r="BY61" s="19">
        <f t="shared" si="111"/>
        <v>4.1251536955243306</v>
      </c>
      <c r="BZ61" s="19">
        <f t="shared" si="111"/>
        <v>-8.1874331950654859</v>
      </c>
      <c r="CA61" s="19">
        <f t="shared" si="111"/>
        <v>0.36011935498159175</v>
      </c>
      <c r="CB61" s="19">
        <f t="shared" si="111"/>
        <v>4.3640127850333776</v>
      </c>
      <c r="CC61" s="19">
        <f t="shared" si="111"/>
        <v>1.4048959256801385</v>
      </c>
      <c r="CD61" s="19">
        <f t="shared" si="111"/>
        <v>-1.3470689954150239</v>
      </c>
      <c r="CE61" s="19">
        <f t="shared" si="111"/>
        <v>0.16833908463866898</v>
      </c>
      <c r="CF61" s="19">
        <f t="shared" si="111"/>
        <v>1.578775660601317</v>
      </c>
      <c r="CG61" s="19">
        <f t="shared" si="111"/>
        <v>2.4739618929182861</v>
      </c>
      <c r="CH61" s="19">
        <f t="shared" si="111"/>
        <v>-0.82360179438145664</v>
      </c>
      <c r="CI61" s="19">
        <f t="shared" si="111"/>
        <v>5.1321855958891716</v>
      </c>
      <c r="CJ61" s="19">
        <f t="shared" si="111"/>
        <v>6.1653493366981449</v>
      </c>
      <c r="CK61" s="19">
        <f t="shared" si="111"/>
        <v>2.404532011179783</v>
      </c>
      <c r="CL61" s="19">
        <f t="shared" si="111"/>
        <v>2.5200221399195089</v>
      </c>
      <c r="CM61" s="19">
        <f t="shared" si="111"/>
        <v>0.14490813638572408</v>
      </c>
      <c r="CN61" s="19">
        <f t="shared" si="111"/>
        <v>6.0512867239369106</v>
      </c>
      <c r="CO61" s="19">
        <f t="shared" si="111"/>
        <v>2.1140873309801078</v>
      </c>
      <c r="CP61" s="19">
        <f t="shared" si="111"/>
        <v>-0.81271719509208307</v>
      </c>
      <c r="CQ61" s="19">
        <f t="shared" si="111"/>
        <v>0.46553800160267222</v>
      </c>
      <c r="CR61" s="19">
        <f t="shared" si="111"/>
        <v>2.8057201341759708</v>
      </c>
      <c r="CS61" s="19">
        <f t="shared" si="111"/>
        <v>1.960647218232392</v>
      </c>
      <c r="CT61" s="19">
        <f t="shared" si="111"/>
        <v>-1.0835475209510004</v>
      </c>
      <c r="CU61" s="19">
        <f t="shared" si="111"/>
        <v>1.5421962851123849</v>
      </c>
      <c r="CV61" s="19">
        <f t="shared" ref="CV61:EA61" si="112">100*((CV30/CU30)^4-1)</f>
        <v>7.5228535114394202</v>
      </c>
      <c r="CW61" s="19">
        <f t="shared" si="112"/>
        <v>0.78841327866852051</v>
      </c>
      <c r="CX61" s="19">
        <f t="shared" si="112"/>
        <v>-3.1741535878476057</v>
      </c>
      <c r="CY61" s="19">
        <f t="shared" si="112"/>
        <v>-2.8917234726501762</v>
      </c>
      <c r="CZ61" s="19">
        <f t="shared" si="112"/>
        <v>7.3560285686022464</v>
      </c>
      <c r="DA61" s="19">
        <f t="shared" si="112"/>
        <v>4.0680534700777704</v>
      </c>
      <c r="DB61" s="19">
        <f t="shared" si="112"/>
        <v>-2.0423508184074013</v>
      </c>
      <c r="DC61" s="19">
        <f t="shared" si="112"/>
        <v>0.38638220529518819</v>
      </c>
      <c r="DD61" s="19">
        <f t="shared" si="112"/>
        <v>6.9209466316492607</v>
      </c>
      <c r="DE61" s="19">
        <f t="shared" si="112"/>
        <v>2.8566694563703976</v>
      </c>
      <c r="DF61" s="19">
        <f t="shared" si="112"/>
        <v>0.11019118912096726</v>
      </c>
      <c r="DG61" s="19">
        <f t="shared" si="112"/>
        <v>4.8525309384001902</v>
      </c>
      <c r="DH61" s="19">
        <f t="shared" si="112"/>
        <v>4.9371617828530834</v>
      </c>
      <c r="DI61" s="19">
        <f t="shared" si="112"/>
        <v>1.4941788374687626</v>
      </c>
      <c r="DJ61" s="19">
        <f t="shared" si="112"/>
        <v>3.6294956485583008</v>
      </c>
      <c r="DK61" s="19">
        <f t="shared" si="112"/>
        <v>4.0713949222796808</v>
      </c>
      <c r="DL61" s="19">
        <f t="shared" si="112"/>
        <v>5.1817461657555297</v>
      </c>
      <c r="DM61" s="19">
        <f t="shared" si="112"/>
        <v>-0.12165959465356702</v>
      </c>
      <c r="DN61" s="19">
        <f t="shared" si="112"/>
        <v>2.7734126567646511</v>
      </c>
      <c r="DO61" s="19">
        <f t="shared" si="112"/>
        <v>2.1605056090402863</v>
      </c>
      <c r="DP61" s="19">
        <f t="shared" si="112"/>
        <v>2.8359077264316745</v>
      </c>
      <c r="DQ61" s="19">
        <f t="shared" si="112"/>
        <v>2.334961303814187</v>
      </c>
      <c r="DR61" s="19">
        <f t="shared" si="112"/>
        <v>0.19831137557571044</v>
      </c>
      <c r="DS61" s="19">
        <f t="shared" si="112"/>
        <v>5.0821385741511182</v>
      </c>
      <c r="DT61" s="19">
        <f t="shared" si="112"/>
        <v>-2.4872379567023706</v>
      </c>
      <c r="DU61" s="19">
        <f t="shared" si="112"/>
        <v>7.1243563648662578</v>
      </c>
      <c r="DV61" s="19">
        <f t="shared" si="112"/>
        <v>-1.9785253806091307</v>
      </c>
      <c r="DW61" s="19">
        <f t="shared" si="112"/>
        <v>4.4553587527872418</v>
      </c>
      <c r="DX61" s="19">
        <f t="shared" si="112"/>
        <v>10.82158269848199</v>
      </c>
      <c r="DY61" s="19">
        <f t="shared" si="112"/>
        <v>7.4458178534677621</v>
      </c>
      <c r="DZ61" s="19">
        <f t="shared" si="112"/>
        <v>5.6626108397082264</v>
      </c>
      <c r="EA61" s="19">
        <f t="shared" si="112"/>
        <v>8.5353002466257202</v>
      </c>
      <c r="EB61" s="19">
        <f t="shared" ref="EB61:FJ61" si="113">100*((EB30/EA30)^4-1)</f>
        <v>14.571690916727697</v>
      </c>
      <c r="EC61" s="19">
        <f t="shared" si="113"/>
        <v>8.325726564432756</v>
      </c>
      <c r="ED61" s="19">
        <f t="shared" si="113"/>
        <v>3.4370554175227719</v>
      </c>
      <c r="EE61" s="19">
        <f t="shared" si="113"/>
        <v>4.0090983146538584</v>
      </c>
      <c r="EF61" s="19">
        <f t="shared" si="113"/>
        <v>6.8564064109698064</v>
      </c>
      <c r="EG61" s="19">
        <f t="shared" si="113"/>
        <v>6.028572877793259</v>
      </c>
      <c r="EH61" s="19">
        <f t="shared" si="113"/>
        <v>0.61906917605925038</v>
      </c>
      <c r="EI61" s="19">
        <f t="shared" si="113"/>
        <v>3.3750558409423981</v>
      </c>
      <c r="EJ61" s="19">
        <f t="shared" si="113"/>
        <v>6.3297433350748777</v>
      </c>
      <c r="EK61" s="19">
        <f t="shared" si="113"/>
        <v>1.7077871648412568</v>
      </c>
      <c r="EL61" s="19">
        <f t="shared" si="113"/>
        <v>-0.18317319948829569</v>
      </c>
      <c r="EM61" s="19">
        <f t="shared" si="113"/>
        <v>2.5092600690447497</v>
      </c>
      <c r="EN61" s="19">
        <f t="shared" si="113"/>
        <v>4.7254728048821582</v>
      </c>
      <c r="EO61" s="18">
        <f t="shared" si="113"/>
        <v>5.5109622630132638</v>
      </c>
      <c r="EP61" s="18">
        <f t="shared" si="113"/>
        <v>0.35565779959556565</v>
      </c>
      <c r="EQ61" s="18">
        <f t="shared" si="113"/>
        <v>2.6083404606202842</v>
      </c>
      <c r="ER61" s="18">
        <f t="shared" si="113"/>
        <v>6.8504300879479452</v>
      </c>
      <c r="ES61" s="18">
        <f t="shared" si="113"/>
        <v>5.0615597458192108</v>
      </c>
      <c r="ET61" s="18">
        <f t="shared" si="113"/>
        <v>-2.6355260195531915E-2</v>
      </c>
      <c r="EU61" s="18">
        <f t="shared" si="113"/>
        <v>1.7949808712502291</v>
      </c>
      <c r="EV61" s="18">
        <f t="shared" si="113"/>
        <v>5.9953840704514816</v>
      </c>
      <c r="EW61" s="18">
        <f t="shared" si="113"/>
        <v>4.5401118594115886</v>
      </c>
      <c r="EX61" s="18">
        <f t="shared" si="113"/>
        <v>-0.25293928780115715</v>
      </c>
      <c r="EY61" s="18">
        <f t="shared" si="113"/>
        <v>1.4698089996477259</v>
      </c>
      <c r="EZ61" s="18">
        <f t="shared" si="113"/>
        <v>5.5194811290513623</v>
      </c>
      <c r="FA61" s="18">
        <f t="shared" si="113"/>
        <v>4.00881313739474</v>
      </c>
      <c r="FB61" s="18">
        <f t="shared" si="113"/>
        <v>-0.89683258060295756</v>
      </c>
      <c r="FC61" s="18">
        <f t="shared" si="113"/>
        <v>1.2744831836603687</v>
      </c>
      <c r="FD61" s="18">
        <f t="shared" si="113"/>
        <v>5.2764905051295719</v>
      </c>
      <c r="FE61" s="18">
        <f t="shared" si="113"/>
        <v>3.9467825943188206</v>
      </c>
      <c r="FF61" s="18">
        <f t="shared" si="113"/>
        <v>-0.9410664745474695</v>
      </c>
      <c r="FG61" s="18">
        <f t="shared" si="113"/>
        <v>1.1045972925856296</v>
      </c>
      <c r="FH61" s="18">
        <f t="shared" si="113"/>
        <v>5.2921651197453956</v>
      </c>
      <c r="FI61" s="18">
        <f t="shared" si="113"/>
        <v>3.9296941711798317</v>
      </c>
      <c r="FJ61" s="18">
        <f t="shared" si="113"/>
        <v>-0.86556036216268728</v>
      </c>
    </row>
    <row r="62" spans="2:166"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14">100*((AJ31/AI31)^4-1)</f>
        <v>10.57251193491069</v>
      </c>
      <c r="AK62" s="19">
        <f t="shared" si="114"/>
        <v>10.16464073780956</v>
      </c>
      <c r="AL62" s="19">
        <f t="shared" si="114"/>
        <v>8.7171684093462218</v>
      </c>
      <c r="AM62" s="19">
        <f t="shared" si="114"/>
        <v>6.859431479854261</v>
      </c>
      <c r="AN62" s="19">
        <f t="shared" si="114"/>
        <v>10.037824087853719</v>
      </c>
      <c r="AO62" s="19">
        <f t="shared" si="114"/>
        <v>8.5744403071843713</v>
      </c>
      <c r="AP62" s="19">
        <f t="shared" si="114"/>
        <v>10.471178966381011</v>
      </c>
      <c r="AQ62" s="19">
        <f t="shared" si="114"/>
        <v>8.0973539494222813</v>
      </c>
      <c r="AR62" s="19">
        <f t="shared" si="114"/>
        <v>8.7149060886120076</v>
      </c>
      <c r="AS62" s="19">
        <f t="shared" si="114"/>
        <v>4.7573285211449878</v>
      </c>
      <c r="AT62" s="19">
        <f t="shared" si="114"/>
        <v>4.805610500203894</v>
      </c>
      <c r="AU62" s="19">
        <f t="shared" si="114"/>
        <v>5.5153417189033993</v>
      </c>
      <c r="AV62" s="19">
        <f t="shared" si="114"/>
        <v>5.2719657348235138</v>
      </c>
      <c r="AW62" s="19">
        <f t="shared" si="114"/>
        <v>4.6469536488096486</v>
      </c>
      <c r="AX62" s="19">
        <f t="shared" si="114"/>
        <v>4.8394438952198193</v>
      </c>
      <c r="AY62" s="19">
        <f t="shared" si="114"/>
        <v>4.8195428962494624</v>
      </c>
      <c r="AZ62" s="19">
        <f t="shared" si="114"/>
        <v>1.9390294935643482</v>
      </c>
      <c r="BA62" s="19">
        <f t="shared" si="114"/>
        <v>3.5012510228231486</v>
      </c>
      <c r="BB62" s="19">
        <f t="shared" si="114"/>
        <v>4.3860253902100688</v>
      </c>
      <c r="BC62" s="19">
        <f t="shared" si="114"/>
        <v>5.0987935942176321</v>
      </c>
      <c r="BD62" s="19">
        <f t="shared" si="114"/>
        <v>5.0761861887599125</v>
      </c>
      <c r="BE62" s="19">
        <f t="shared" si="114"/>
        <v>6.8622065674297961</v>
      </c>
      <c r="BF62" s="19">
        <f t="shared" si="114"/>
        <v>9.7196366964156908</v>
      </c>
      <c r="BG62" s="19">
        <f t="shared" si="114"/>
        <v>9.481461827419114</v>
      </c>
      <c r="BH62" s="19">
        <f t="shared" si="114"/>
        <v>10.821861862611959</v>
      </c>
      <c r="BI62" s="19">
        <f t="shared" si="114"/>
        <v>10.713633989234129</v>
      </c>
      <c r="BJ62" s="19">
        <f t="shared" si="114"/>
        <v>12.591724546485317</v>
      </c>
      <c r="BK62" s="19">
        <f t="shared" si="114"/>
        <v>19.0662667007933</v>
      </c>
      <c r="BL62" s="19">
        <f t="shared" si="114"/>
        <v>16.084253154626428</v>
      </c>
      <c r="BM62" s="19">
        <f t="shared" si="114"/>
        <v>18.282562453886332</v>
      </c>
      <c r="BN62" s="19">
        <f t="shared" si="114"/>
        <v>19.974174573351576</v>
      </c>
      <c r="BO62" s="19">
        <f t="shared" si="114"/>
        <v>18.902408539256442</v>
      </c>
      <c r="BP62" s="19">
        <f t="shared" ref="BP62:CU62" si="115">100*((BP31/BO31)^4-1)</f>
        <v>12.863913473765965</v>
      </c>
      <c r="BQ62" s="19">
        <f t="shared" si="115"/>
        <v>11.736826675091061</v>
      </c>
      <c r="BR62" s="19">
        <f t="shared" si="115"/>
        <v>8.5623239935414652</v>
      </c>
      <c r="BS62" s="19">
        <f t="shared" si="115"/>
        <v>10.333698436621086</v>
      </c>
      <c r="BT62" s="19">
        <f t="shared" si="115"/>
        <v>4.9956150728618365</v>
      </c>
      <c r="BU62" s="19">
        <f t="shared" si="115"/>
        <v>-1.3530138950307968</v>
      </c>
      <c r="BV62" s="19">
        <f t="shared" si="115"/>
        <v>-6.0804852683596478</v>
      </c>
      <c r="BW62" s="19">
        <f t="shared" si="115"/>
        <v>-7.1752075243588731</v>
      </c>
      <c r="BX62" s="19">
        <f t="shared" si="115"/>
        <v>-9.7699116565890485</v>
      </c>
      <c r="BY62" s="19">
        <f t="shared" si="115"/>
        <v>-13.274539331654456</v>
      </c>
      <c r="BZ62" s="19">
        <f t="shared" si="115"/>
        <v>-15.899523628007206</v>
      </c>
      <c r="CA62" s="19">
        <f t="shared" si="115"/>
        <v>-22.070300562312696</v>
      </c>
      <c r="CB62" s="19">
        <f t="shared" si="115"/>
        <v>-14.865433404295381</v>
      </c>
      <c r="CC62" s="19">
        <f t="shared" si="115"/>
        <v>-5.3949969169026835</v>
      </c>
      <c r="CD62" s="19">
        <f t="shared" si="115"/>
        <v>3.1246993423278857</v>
      </c>
      <c r="CE62" s="19">
        <f t="shared" si="115"/>
        <v>-1.4544409946338654</v>
      </c>
      <c r="CF62" s="19">
        <f t="shared" si="115"/>
        <v>-4.6909053188118772</v>
      </c>
      <c r="CG62" s="19">
        <f t="shared" si="115"/>
        <v>-6.1023196737308378</v>
      </c>
      <c r="CH62" s="19">
        <f t="shared" si="115"/>
        <v>-6.893617785779627</v>
      </c>
      <c r="CI62" s="19">
        <f t="shared" si="115"/>
        <v>-10.508701935123167</v>
      </c>
      <c r="CJ62" s="19">
        <f t="shared" si="115"/>
        <v>-4.0707451664456995</v>
      </c>
      <c r="CK62" s="19">
        <f t="shared" si="115"/>
        <v>-4.0733380388733416</v>
      </c>
      <c r="CL62" s="19">
        <f t="shared" si="115"/>
        <v>-4.558211414830204</v>
      </c>
      <c r="CM62" s="19">
        <f t="shared" si="115"/>
        <v>2.0520175080451786</v>
      </c>
      <c r="CN62" s="19">
        <f t="shared" si="115"/>
        <v>8.1002898530208469</v>
      </c>
      <c r="CO62" s="19">
        <f t="shared" si="115"/>
        <v>9.9748001314075019</v>
      </c>
      <c r="CP62" s="19">
        <f t="shared" si="115"/>
        <v>9.5435119262133217</v>
      </c>
      <c r="CQ62" s="19">
        <f t="shared" si="115"/>
        <v>10.287372610118206</v>
      </c>
      <c r="CR62" s="19">
        <f t="shared" si="115"/>
        <v>16.11340581979448</v>
      </c>
      <c r="CS62" s="19">
        <f t="shared" si="115"/>
        <v>16.459927391752238</v>
      </c>
      <c r="CT62" s="19">
        <f t="shared" si="115"/>
        <v>8.9630001613019381</v>
      </c>
      <c r="CU62" s="19">
        <f t="shared" si="115"/>
        <v>6.5921745456063885</v>
      </c>
      <c r="CV62" s="19">
        <f t="shared" ref="CV62:EA62" si="116">100*((CV31/CU31)^4-1)</f>
        <v>6.0646335943742802</v>
      </c>
      <c r="CW62" s="19">
        <f t="shared" si="116"/>
        <v>5.0526514863847183</v>
      </c>
      <c r="CX62" s="19">
        <f t="shared" si="116"/>
        <v>8.2044507531829005</v>
      </c>
      <c r="CY62" s="19">
        <f t="shared" si="116"/>
        <v>8.3470097598147284</v>
      </c>
      <c r="CZ62" s="19">
        <f t="shared" si="116"/>
        <v>7.0525356804741701</v>
      </c>
      <c r="DA62" s="19">
        <f t="shared" si="116"/>
        <v>7.8143250185898516</v>
      </c>
      <c r="DB62" s="19">
        <f t="shared" si="116"/>
        <v>15.553608585691903</v>
      </c>
      <c r="DC62" s="19">
        <f t="shared" si="116"/>
        <v>11.565226356513381</v>
      </c>
      <c r="DD62" s="19">
        <f t="shared" si="116"/>
        <v>7.49120578336675</v>
      </c>
      <c r="DE62" s="19">
        <f t="shared" si="116"/>
        <v>10.939020232808971</v>
      </c>
      <c r="DF62" s="19">
        <f t="shared" si="116"/>
        <v>13.390119524878674</v>
      </c>
      <c r="DG62" s="19">
        <f t="shared" si="116"/>
        <v>14.955438343744753</v>
      </c>
      <c r="DH62" s="19">
        <f t="shared" si="116"/>
        <v>12.704261507929647</v>
      </c>
      <c r="DI62" s="19">
        <f t="shared" si="116"/>
        <v>12.451960773294669</v>
      </c>
      <c r="DJ62" s="19">
        <f t="shared" si="116"/>
        <v>11.774544161685817</v>
      </c>
      <c r="DK62" s="19">
        <f t="shared" si="116"/>
        <v>13.630722231687265</v>
      </c>
      <c r="DL62" s="19">
        <f t="shared" si="116"/>
        <v>13.714274564425732</v>
      </c>
      <c r="DM62" s="19">
        <f t="shared" si="116"/>
        <v>1.1099628970310249</v>
      </c>
      <c r="DN62" s="19">
        <f t="shared" si="116"/>
        <v>-1.6567923665040007</v>
      </c>
      <c r="DO62" s="19">
        <f t="shared" si="116"/>
        <v>-1.5440260241530668</v>
      </c>
      <c r="DP62" s="19">
        <f t="shared" si="116"/>
        <v>-1.9375625021167631</v>
      </c>
      <c r="DQ62" s="19">
        <f t="shared" si="116"/>
        <v>8.3220905429863166</v>
      </c>
      <c r="DR62" s="19">
        <f t="shared" si="116"/>
        <v>9.5425555215752347</v>
      </c>
      <c r="DS62" s="19">
        <f t="shared" si="116"/>
        <v>8.7249938438282548</v>
      </c>
      <c r="DT62" s="19">
        <f t="shared" si="116"/>
        <v>0.67149857650248279</v>
      </c>
      <c r="DU62" s="19">
        <f t="shared" si="116"/>
        <v>16.313370032798446</v>
      </c>
      <c r="DV62" s="19">
        <f t="shared" si="116"/>
        <v>27.462120029208958</v>
      </c>
      <c r="DW62" s="19">
        <f t="shared" si="116"/>
        <v>21.955646832542541</v>
      </c>
      <c r="DX62" s="19">
        <f t="shared" si="116"/>
        <v>26.095820807888327</v>
      </c>
      <c r="DY62" s="19">
        <f t="shared" si="116"/>
        <v>22.116114378826413</v>
      </c>
      <c r="DZ62" s="19">
        <f t="shared" si="116"/>
        <v>23.956323707855319</v>
      </c>
      <c r="EA62" s="19">
        <f t="shared" si="116"/>
        <v>33.710285983907418</v>
      </c>
      <c r="EB62" s="19">
        <f t="shared" ref="EB62:FJ62" si="117">100*((EB31/EA31)^4-1)</f>
        <v>11.875427783497861</v>
      </c>
      <c r="EC62" s="19">
        <f t="shared" si="117"/>
        <v>-20.669279322028643</v>
      </c>
      <c r="ED62" s="19">
        <f t="shared" si="117"/>
        <v>-10.756451084964802</v>
      </c>
      <c r="EE62" s="19">
        <f t="shared" si="117"/>
        <v>-11.244550388023866</v>
      </c>
      <c r="EF62" s="19">
        <f t="shared" si="117"/>
        <v>2.6561280984727542</v>
      </c>
      <c r="EG62" s="19">
        <f t="shared" si="117"/>
        <v>16.685701711230848</v>
      </c>
      <c r="EH62" s="19">
        <f t="shared" si="117"/>
        <v>5.5439953945177978</v>
      </c>
      <c r="EI62" s="19">
        <f t="shared" si="117"/>
        <v>2.3900466957023969</v>
      </c>
      <c r="EJ62" s="19">
        <f t="shared" si="117"/>
        <v>3.8932060106088517</v>
      </c>
      <c r="EK62" s="19">
        <f t="shared" si="117"/>
        <v>9.8292765427972384</v>
      </c>
      <c r="EL62" s="19">
        <f t="shared" si="117"/>
        <v>5.2463324439077086</v>
      </c>
      <c r="EM62" s="19">
        <f t="shared" si="117"/>
        <v>0.70704191716002285</v>
      </c>
      <c r="EN62" s="19">
        <f t="shared" si="117"/>
        <v>-7.3814940146297747</v>
      </c>
      <c r="EO62" s="18">
        <f t="shared" si="117"/>
        <v>-4.5472405559259466</v>
      </c>
      <c r="EP62" s="18">
        <f t="shared" si="117"/>
        <v>-2.2435038953300235</v>
      </c>
      <c r="EQ62" s="18">
        <f t="shared" si="117"/>
        <v>-1.3374833732506253</v>
      </c>
      <c r="ER62" s="18">
        <f t="shared" si="117"/>
        <v>-1.3205154793270779</v>
      </c>
      <c r="ES62" s="18">
        <f t="shared" si="117"/>
        <v>-1.5085242489873418</v>
      </c>
      <c r="ET62" s="18">
        <f t="shared" si="117"/>
        <v>-0.61478509841084161</v>
      </c>
      <c r="EU62" s="18">
        <f t="shared" si="117"/>
        <v>-0.38553491015265173</v>
      </c>
      <c r="EV62" s="18">
        <f t="shared" si="117"/>
        <v>0.16574655859242782</v>
      </c>
      <c r="EW62" s="18">
        <f t="shared" si="117"/>
        <v>0.99779632371317373</v>
      </c>
      <c r="EX62" s="18">
        <f t="shared" si="117"/>
        <v>1.6499526664534914</v>
      </c>
      <c r="EY62" s="18">
        <f t="shared" si="117"/>
        <v>2.1192143997686097</v>
      </c>
      <c r="EZ62" s="18">
        <f t="shared" si="117"/>
        <v>2.4022814490051614</v>
      </c>
      <c r="FA62" s="18">
        <f t="shared" si="117"/>
        <v>2.5060121304540717</v>
      </c>
      <c r="FB62" s="18">
        <f t="shared" si="117"/>
        <v>2.6319284195577497</v>
      </c>
      <c r="FC62" s="18">
        <f t="shared" si="117"/>
        <v>2.9922806574594008</v>
      </c>
      <c r="FD62" s="18">
        <f t="shared" si="117"/>
        <v>3.1604151730832086</v>
      </c>
      <c r="FE62" s="18">
        <f t="shared" si="117"/>
        <v>3.3418174712990911</v>
      </c>
      <c r="FF62" s="18">
        <f t="shared" si="117"/>
        <v>3.4963809763528753</v>
      </c>
      <c r="FG62" s="18">
        <f t="shared" si="117"/>
        <v>3.6758373369668806</v>
      </c>
      <c r="FH62" s="18">
        <f t="shared" si="117"/>
        <v>3.8777266806097277</v>
      </c>
      <c r="FI62" s="18">
        <f t="shared" si="117"/>
        <v>4.0564913925420054</v>
      </c>
      <c r="FJ62" s="18">
        <f t="shared" si="117"/>
        <v>4.1810346264499643</v>
      </c>
    </row>
    <row r="63" spans="2:166" x14ac:dyDescent="0.2">
      <c r="B63" t="str">
        <f>B32</f>
        <v>Housing permits (thous.)</v>
      </c>
      <c r="C63" s="19"/>
      <c r="D63" s="19">
        <f t="shared" ref="D63:AI63" si="118">100*((D32/C32)^4-1)</f>
        <v>-55.77991420377446</v>
      </c>
      <c r="E63" s="19">
        <f t="shared" si="118"/>
        <v>-57.031712043647872</v>
      </c>
      <c r="F63" s="19">
        <f t="shared" si="118"/>
        <v>-74.480126144255621</v>
      </c>
      <c r="G63" s="19">
        <f t="shared" si="118"/>
        <v>-84.653776613581869</v>
      </c>
      <c r="H63" s="19">
        <f t="shared" si="118"/>
        <v>160.8253917897832</v>
      </c>
      <c r="I63" s="19">
        <f t="shared" si="118"/>
        <v>18.887504799335318</v>
      </c>
      <c r="J63" s="19">
        <f t="shared" si="118"/>
        <v>-79.07329261504789</v>
      </c>
      <c r="K63" s="19">
        <f t="shared" si="118"/>
        <v>417.04816288745235</v>
      </c>
      <c r="L63" s="19">
        <f t="shared" si="118"/>
        <v>174.86318282692309</v>
      </c>
      <c r="M63" s="19">
        <f t="shared" si="118"/>
        <v>-61.645690146893607</v>
      </c>
      <c r="N63" s="19">
        <f t="shared" si="118"/>
        <v>-15.378339960918197</v>
      </c>
      <c r="O63" s="19">
        <f t="shared" si="118"/>
        <v>-61.937860093665108</v>
      </c>
      <c r="P63" s="19">
        <f t="shared" si="118"/>
        <v>289.42444499989631</v>
      </c>
      <c r="Q63" s="19">
        <f t="shared" si="118"/>
        <v>14.164056216828925</v>
      </c>
      <c r="R63" s="19">
        <f t="shared" si="118"/>
        <v>68.44206008203868</v>
      </c>
      <c r="S63" s="19">
        <f t="shared" si="118"/>
        <v>-70.562489587279842</v>
      </c>
      <c r="T63" s="19">
        <f t="shared" si="118"/>
        <v>241.77031424136212</v>
      </c>
      <c r="U63" s="19">
        <f t="shared" si="118"/>
        <v>58.353884382402256</v>
      </c>
      <c r="V63" s="19">
        <f t="shared" si="118"/>
        <v>-54.329099223792745</v>
      </c>
      <c r="W63" s="19">
        <f t="shared" si="118"/>
        <v>-48.702030455905479</v>
      </c>
      <c r="X63" s="19">
        <f t="shared" si="118"/>
        <v>165.75166359537343</v>
      </c>
      <c r="Y63" s="19">
        <f t="shared" si="118"/>
        <v>-39.247040054858672</v>
      </c>
      <c r="Z63" s="19">
        <f t="shared" si="118"/>
        <v>-3.7373727834823733</v>
      </c>
      <c r="AA63" s="19">
        <f t="shared" si="118"/>
        <v>3.0496350902735392</v>
      </c>
      <c r="AB63" s="19">
        <f t="shared" si="118"/>
        <v>112.58013689132559</v>
      </c>
      <c r="AC63" s="19">
        <f t="shared" si="118"/>
        <v>8.5551369312139478</v>
      </c>
      <c r="AD63" s="19">
        <f t="shared" si="118"/>
        <v>-17.89482176136098</v>
      </c>
      <c r="AE63" s="19">
        <f t="shared" si="118"/>
        <v>-8.0822712327799024</v>
      </c>
      <c r="AF63" s="19">
        <f t="shared" si="118"/>
        <v>8.2602303575268543</v>
      </c>
      <c r="AG63" s="19">
        <f t="shared" si="118"/>
        <v>345.83606793687727</v>
      </c>
      <c r="AH63" s="19">
        <f t="shared" si="118"/>
        <v>-81.20382344664273</v>
      </c>
      <c r="AI63" s="19">
        <f t="shared" si="118"/>
        <v>71.582936668901382</v>
      </c>
      <c r="AJ63" s="19">
        <f t="shared" ref="AJ63:BO63" si="119">100*((AJ32/AI32)^4-1)</f>
        <v>55.335128023218246</v>
      </c>
      <c r="AK63" s="19">
        <f t="shared" si="119"/>
        <v>94.79829373661039</v>
      </c>
      <c r="AL63" s="19">
        <f t="shared" si="119"/>
        <v>-10.070119804911492</v>
      </c>
      <c r="AM63" s="19">
        <f t="shared" si="119"/>
        <v>-82.615632476680432</v>
      </c>
      <c r="AN63" s="19">
        <f t="shared" si="119"/>
        <v>740.21658558859599</v>
      </c>
      <c r="AO63" s="19">
        <f t="shared" si="119"/>
        <v>-58.346027820615973</v>
      </c>
      <c r="AP63" s="19">
        <f t="shared" si="119"/>
        <v>-31.946782454121781</v>
      </c>
      <c r="AQ63" s="19">
        <f t="shared" si="119"/>
        <v>-10.287137096804377</v>
      </c>
      <c r="AR63" s="19">
        <f t="shared" si="119"/>
        <v>48.192349094642935</v>
      </c>
      <c r="AS63" s="19">
        <f t="shared" si="119"/>
        <v>13.440446260073458</v>
      </c>
      <c r="AT63" s="19">
        <f t="shared" si="119"/>
        <v>-52.52056057684635</v>
      </c>
      <c r="AU63" s="19">
        <f t="shared" si="119"/>
        <v>-15.145707950378839</v>
      </c>
      <c r="AV63" s="19">
        <f t="shared" si="119"/>
        <v>86.203757355787403</v>
      </c>
      <c r="AW63" s="19">
        <f t="shared" si="119"/>
        <v>-52.034731186418348</v>
      </c>
      <c r="AX63" s="19">
        <f t="shared" si="119"/>
        <v>-74.169294134049778</v>
      </c>
      <c r="AY63" s="19">
        <f t="shared" si="119"/>
        <v>19.171499412775805</v>
      </c>
      <c r="AZ63" s="19">
        <f t="shared" si="119"/>
        <v>702.96767491960281</v>
      </c>
      <c r="BA63" s="19">
        <f t="shared" si="119"/>
        <v>-73.745218867856167</v>
      </c>
      <c r="BB63" s="19">
        <f t="shared" si="119"/>
        <v>-15.009331039104467</v>
      </c>
      <c r="BC63" s="19">
        <f t="shared" si="119"/>
        <v>-9.0899223693383426</v>
      </c>
      <c r="BD63" s="19">
        <f t="shared" si="119"/>
        <v>208.12377375233223</v>
      </c>
      <c r="BE63" s="19">
        <f t="shared" si="119"/>
        <v>47.551758777645169</v>
      </c>
      <c r="BF63" s="19">
        <f t="shared" si="119"/>
        <v>-84.561537681419622</v>
      </c>
      <c r="BG63" s="19">
        <f t="shared" si="119"/>
        <v>134.19931073574281</v>
      </c>
      <c r="BH63" s="19">
        <f t="shared" si="119"/>
        <v>90.530512236011234</v>
      </c>
      <c r="BI63" s="19">
        <f t="shared" si="119"/>
        <v>96.945132649066636</v>
      </c>
      <c r="BJ63" s="19">
        <f t="shared" si="119"/>
        <v>-59.786829426447326</v>
      </c>
      <c r="BK63" s="19">
        <f t="shared" si="119"/>
        <v>2.8150204558916814</v>
      </c>
      <c r="BL63" s="19">
        <f t="shared" si="119"/>
        <v>50.347179452967936</v>
      </c>
      <c r="BM63" s="19">
        <f t="shared" si="119"/>
        <v>44.43631331389706</v>
      </c>
      <c r="BN63" s="19">
        <f t="shared" si="119"/>
        <v>-17.363857493987702</v>
      </c>
      <c r="BO63" s="19">
        <f t="shared" si="119"/>
        <v>-59.644317515165056</v>
      </c>
      <c r="BP63" s="19">
        <f t="shared" ref="BP63:CU63" si="120">100*((BP32/BO32)^4-1)</f>
        <v>390.72598585508916</v>
      </c>
      <c r="BQ63" s="19">
        <f t="shared" si="120"/>
        <v>58.93533924447334</v>
      </c>
      <c r="BR63" s="19">
        <f t="shared" si="120"/>
        <v>-90.207168178700357</v>
      </c>
      <c r="BS63" s="19">
        <f t="shared" si="120"/>
        <v>862.43477865084958</v>
      </c>
      <c r="BT63" s="19">
        <f t="shared" si="120"/>
        <v>-59.653909518846106</v>
      </c>
      <c r="BU63" s="19">
        <f t="shared" si="120"/>
        <v>59.005801017509405</v>
      </c>
      <c r="BV63" s="19">
        <f t="shared" si="120"/>
        <v>-75.941823441273257</v>
      </c>
      <c r="BW63" s="19">
        <f t="shared" si="120"/>
        <v>-39.754121333318736</v>
      </c>
      <c r="BX63" s="19">
        <f t="shared" si="120"/>
        <v>117.28113781414552</v>
      </c>
      <c r="BY63" s="19">
        <f t="shared" si="120"/>
        <v>-65.183599078336769</v>
      </c>
      <c r="BZ63" s="19">
        <f t="shared" si="120"/>
        <v>-91.896795115753221</v>
      </c>
      <c r="CA63" s="19">
        <f t="shared" si="120"/>
        <v>-67.334660070399991</v>
      </c>
      <c r="CB63" s="19">
        <f t="shared" si="120"/>
        <v>13.315998179643863</v>
      </c>
      <c r="CC63" s="19">
        <f t="shared" si="120"/>
        <v>0</v>
      </c>
      <c r="CD63" s="19">
        <f t="shared" si="120"/>
        <v>-10.139399129078619</v>
      </c>
      <c r="CE63" s="19">
        <f t="shared" si="120"/>
        <v>569.77800219684332</v>
      </c>
      <c r="CF63" s="19">
        <f t="shared" si="120"/>
        <v>-73.151274430544191</v>
      </c>
      <c r="CG63" s="19">
        <f t="shared" si="120"/>
        <v>470.02371181311389</v>
      </c>
      <c r="CH63" s="19">
        <f t="shared" si="120"/>
        <v>-53.755192759656133</v>
      </c>
      <c r="CI63" s="19">
        <f t="shared" si="120"/>
        <v>-81.677013955392226</v>
      </c>
      <c r="CJ63" s="19">
        <f t="shared" si="120"/>
        <v>3397.1297889344141</v>
      </c>
      <c r="CK63" s="19">
        <f t="shared" si="120"/>
        <v>-65.045538506681197</v>
      </c>
      <c r="CL63" s="19">
        <f t="shared" si="120"/>
        <v>-61.313135141718831</v>
      </c>
      <c r="CM63" s="19">
        <f t="shared" si="120"/>
        <v>411.98242697702608</v>
      </c>
      <c r="CN63" s="19">
        <f t="shared" si="120"/>
        <v>319.07474972554849</v>
      </c>
      <c r="CO63" s="19">
        <f t="shared" si="120"/>
        <v>24.233494990160253</v>
      </c>
      <c r="CP63" s="19">
        <f t="shared" si="120"/>
        <v>-67.974915685481776</v>
      </c>
      <c r="CQ63" s="19">
        <f t="shared" si="120"/>
        <v>-1.9643355281047326</v>
      </c>
      <c r="CR63" s="19">
        <f t="shared" si="120"/>
        <v>79.154609144262579</v>
      </c>
      <c r="CS63" s="19">
        <f t="shared" si="120"/>
        <v>86.373809765197024</v>
      </c>
      <c r="CT63" s="19">
        <f t="shared" si="120"/>
        <v>-16.439957222244715</v>
      </c>
      <c r="CU63" s="19">
        <f t="shared" si="120"/>
        <v>-69.41109022059419</v>
      </c>
      <c r="CV63" s="19">
        <f t="shared" ref="CV63:EA63" si="121">100*((CV32/CU32)^4-1)</f>
        <v>739.60269140394053</v>
      </c>
      <c r="CW63" s="19">
        <f t="shared" si="121"/>
        <v>-7.956097536094509</v>
      </c>
      <c r="CX63" s="19">
        <f t="shared" si="121"/>
        <v>-50.893422260642637</v>
      </c>
      <c r="CY63" s="19">
        <f t="shared" si="121"/>
        <v>478.46106226347513</v>
      </c>
      <c r="CZ63" s="19">
        <f t="shared" si="121"/>
        <v>-71.470212450191013</v>
      </c>
      <c r="DA63" s="19">
        <f t="shared" si="121"/>
        <v>120.13250512533963</v>
      </c>
      <c r="DB63" s="19">
        <f t="shared" si="121"/>
        <v>-65.127998631366708</v>
      </c>
      <c r="DC63" s="19">
        <f t="shared" si="121"/>
        <v>-61.615210420177746</v>
      </c>
      <c r="DD63" s="19">
        <f t="shared" si="121"/>
        <v>758.06379915205935</v>
      </c>
      <c r="DE63" s="19">
        <f t="shared" si="121"/>
        <v>-39.835836862532069</v>
      </c>
      <c r="DF63" s="19">
        <f t="shared" si="121"/>
        <v>68.051319869170541</v>
      </c>
      <c r="DG63" s="19">
        <f t="shared" si="121"/>
        <v>-77.56623509688508</v>
      </c>
      <c r="DH63" s="19">
        <f t="shared" si="121"/>
        <v>94.118670680793983</v>
      </c>
      <c r="DI63" s="19">
        <f t="shared" si="121"/>
        <v>61.174491789025879</v>
      </c>
      <c r="DJ63" s="19">
        <f t="shared" si="121"/>
        <v>111.21918614718034</v>
      </c>
      <c r="DK63" s="19">
        <f t="shared" si="121"/>
        <v>-72.340005213244282</v>
      </c>
      <c r="DL63" s="19">
        <f t="shared" si="121"/>
        <v>-11.505370047752283</v>
      </c>
      <c r="DM63" s="19">
        <f t="shared" si="121"/>
        <v>-49.751125060423604</v>
      </c>
      <c r="DN63" s="19">
        <f t="shared" si="121"/>
        <v>215.89306772294918</v>
      </c>
      <c r="DO63" s="19">
        <f t="shared" si="121"/>
        <v>-68.281032419091886</v>
      </c>
      <c r="DP63" s="19">
        <f t="shared" si="121"/>
        <v>512.69816565052406</v>
      </c>
      <c r="DQ63" s="19">
        <f t="shared" si="121"/>
        <v>-39.958472282436915</v>
      </c>
      <c r="DR63" s="19">
        <f t="shared" si="121"/>
        <v>78.03819446799973</v>
      </c>
      <c r="DS63" s="19">
        <f t="shared" si="121"/>
        <v>-85.356099776973906</v>
      </c>
      <c r="DT63" s="19">
        <f t="shared" si="121"/>
        <v>184.09821619608317</v>
      </c>
      <c r="DU63" s="19">
        <f t="shared" si="121"/>
        <v>-10.631117857218586</v>
      </c>
      <c r="DV63" s="19">
        <f t="shared" si="121"/>
        <v>-27.665335111533619</v>
      </c>
      <c r="DW63" s="19">
        <f t="shared" si="121"/>
        <v>102.07160059894113</v>
      </c>
      <c r="DX63" s="19">
        <f t="shared" si="121"/>
        <v>-61.693340822231058</v>
      </c>
      <c r="DY63" s="19">
        <f t="shared" si="121"/>
        <v>253.861670823445</v>
      </c>
      <c r="DZ63" s="19">
        <f t="shared" si="121"/>
        <v>251.392624202246</v>
      </c>
      <c r="EA63" s="19">
        <f t="shared" si="121"/>
        <v>-82.0581945281114</v>
      </c>
      <c r="EB63" s="19">
        <f t="shared" ref="EB63:FJ63" si="122">100*((EB32/EA32)^4-1)</f>
        <v>122.59045093875423</v>
      </c>
      <c r="EC63" s="19">
        <f t="shared" si="122"/>
        <v>-66.906115168163723</v>
      </c>
      <c r="ED63" s="19">
        <f t="shared" si="122"/>
        <v>-40.640607025522712</v>
      </c>
      <c r="EE63" s="19">
        <f t="shared" si="122"/>
        <v>-38.428322333036178</v>
      </c>
      <c r="EF63" s="19">
        <f t="shared" si="122"/>
        <v>0.20806234843144811</v>
      </c>
      <c r="EG63" s="19">
        <f t="shared" si="122"/>
        <v>-60.560998371799023</v>
      </c>
      <c r="EH63" s="19">
        <f t="shared" si="122"/>
        <v>123.87093326013327</v>
      </c>
      <c r="EI63" s="19">
        <f t="shared" si="122"/>
        <v>55.875435404740138</v>
      </c>
      <c r="EJ63" s="19">
        <f t="shared" si="122"/>
        <v>-69.457642559425665</v>
      </c>
      <c r="EK63" s="19">
        <f t="shared" si="122"/>
        <v>24.413619499476447</v>
      </c>
      <c r="EL63" s="19">
        <f t="shared" si="122"/>
        <v>107.61345757165644</v>
      </c>
      <c r="EM63" s="19">
        <f t="shared" si="122"/>
        <v>-87.687061723320468</v>
      </c>
      <c r="EN63" s="19">
        <f t="shared" si="122"/>
        <v>56.302083982675931</v>
      </c>
      <c r="EO63" s="18">
        <f t="shared" si="122"/>
        <v>102.36189511108446</v>
      </c>
      <c r="EP63" s="18">
        <f t="shared" si="122"/>
        <v>162.12810890896341</v>
      </c>
      <c r="EQ63" s="18">
        <f t="shared" si="122"/>
        <v>-67.596113659692506</v>
      </c>
      <c r="ER63" s="18">
        <f t="shared" si="122"/>
        <v>78.153195140669069</v>
      </c>
      <c r="ES63" s="18">
        <f t="shared" si="122"/>
        <v>-28.78118624338115</v>
      </c>
      <c r="ET63" s="18">
        <f t="shared" si="122"/>
        <v>162.14088819207947</v>
      </c>
      <c r="EU63" s="18">
        <f t="shared" si="122"/>
        <v>-61.727362282739804</v>
      </c>
      <c r="EV63" s="18">
        <f t="shared" si="122"/>
        <v>100.60754780351249</v>
      </c>
      <c r="EW63" s="18">
        <f t="shared" si="122"/>
        <v>-41.719671315602994</v>
      </c>
      <c r="EX63" s="18">
        <f t="shared" si="122"/>
        <v>135.37889555772585</v>
      </c>
      <c r="EY63" s="18">
        <f t="shared" si="122"/>
        <v>-53.802981058384312</v>
      </c>
      <c r="EZ63" s="18">
        <f t="shared" si="122"/>
        <v>103.83420848500049</v>
      </c>
      <c r="FA63" s="18">
        <f t="shared" si="122"/>
        <v>-45.61695011109417</v>
      </c>
      <c r="FB63" s="18">
        <f t="shared" si="122"/>
        <v>114.63341665569695</v>
      </c>
      <c r="FC63" s="18">
        <f t="shared" si="122"/>
        <v>-50.207809882808675</v>
      </c>
      <c r="FD63" s="18">
        <f t="shared" si="122"/>
        <v>99.178349841029089</v>
      </c>
      <c r="FE63" s="18">
        <f t="shared" si="122"/>
        <v>-47.844405800517862</v>
      </c>
      <c r="FF63" s="18">
        <f t="shared" si="122"/>
        <v>106.97062050651525</v>
      </c>
      <c r="FG63" s="18">
        <f t="shared" si="122"/>
        <v>-49.695514785283066</v>
      </c>
      <c r="FH63" s="18">
        <f t="shared" si="122"/>
        <v>104.079361227295</v>
      </c>
      <c r="FI63" s="18">
        <f t="shared" si="122"/>
        <v>-49.011697819587241</v>
      </c>
      <c r="FJ63" s="18">
        <f t="shared" si="122"/>
        <v>101.26861534001526</v>
      </c>
    </row>
    <row r="64" spans="2:166" x14ac:dyDescent="0.2">
      <c r="B64" t="str">
        <f>B33</f>
        <v>Population (thous.)</v>
      </c>
      <c r="C64" s="19"/>
      <c r="D64" s="19">
        <f t="shared" ref="D64:AI64" si="123">100*((D33/C33)^4-1)</f>
        <v>3.6826018440868413</v>
      </c>
      <c r="E64" s="19">
        <f t="shared" si="123"/>
        <v>3.5862369735374156</v>
      </c>
      <c r="F64" s="19">
        <f t="shared" si="123"/>
        <v>3.2515419966801185</v>
      </c>
      <c r="G64" s="19">
        <f t="shared" si="123"/>
        <v>2.6878681467006782</v>
      </c>
      <c r="H64" s="19">
        <f t="shared" si="123"/>
        <v>1.9833115687008629</v>
      </c>
      <c r="I64" s="19">
        <f t="shared" si="123"/>
        <v>1.4573838557761398</v>
      </c>
      <c r="J64" s="19">
        <f t="shared" si="123"/>
        <v>1.1812228018418747</v>
      </c>
      <c r="K64" s="19">
        <f t="shared" si="123"/>
        <v>1.1488882561210279</v>
      </c>
      <c r="L64" s="19">
        <f t="shared" si="123"/>
        <v>1.3075835146166392</v>
      </c>
      <c r="M64" s="19">
        <f t="shared" si="123"/>
        <v>1.4574949002875037</v>
      </c>
      <c r="N64" s="19">
        <f t="shared" si="123"/>
        <v>1.5491769092886409</v>
      </c>
      <c r="O64" s="19">
        <f t="shared" si="123"/>
        <v>1.5832595346462419</v>
      </c>
      <c r="P64" s="19">
        <f t="shared" si="123"/>
        <v>1.5678918206975201</v>
      </c>
      <c r="Q64" s="19">
        <f t="shared" si="123"/>
        <v>1.5330833823427259</v>
      </c>
      <c r="R64" s="19">
        <f t="shared" si="123"/>
        <v>1.4864211479038492</v>
      </c>
      <c r="S64" s="19">
        <f t="shared" si="123"/>
        <v>1.4280853610579403</v>
      </c>
      <c r="T64" s="19">
        <f t="shared" si="123"/>
        <v>1.3622918596296385</v>
      </c>
      <c r="U64" s="19">
        <f t="shared" si="123"/>
        <v>1.305263278182367</v>
      </c>
      <c r="V64" s="19">
        <f t="shared" si="123"/>
        <v>1.260868600403886</v>
      </c>
      <c r="W64" s="19">
        <f t="shared" si="123"/>
        <v>1.2289194063612729</v>
      </c>
      <c r="X64" s="19">
        <f t="shared" si="123"/>
        <v>1.2090880757553046</v>
      </c>
      <c r="Y64" s="19">
        <f t="shared" si="123"/>
        <v>1.2005934771794236</v>
      </c>
      <c r="Z64" s="19">
        <f t="shared" si="123"/>
        <v>1.2031413707884742</v>
      </c>
      <c r="AA64" s="19">
        <f t="shared" si="123"/>
        <v>1.2166009231085573</v>
      </c>
      <c r="AB64" s="19">
        <f t="shared" si="123"/>
        <v>1.2473316898373943</v>
      </c>
      <c r="AC64" s="19">
        <f t="shared" si="123"/>
        <v>1.3210138879149902</v>
      </c>
      <c r="AD64" s="19">
        <f t="shared" si="123"/>
        <v>1.4436032722454195</v>
      </c>
      <c r="AE64" s="19">
        <f t="shared" si="123"/>
        <v>1.614484776233116</v>
      </c>
      <c r="AF64" s="19">
        <f t="shared" si="123"/>
        <v>1.8131985576830711</v>
      </c>
      <c r="AG64" s="19">
        <f t="shared" si="123"/>
        <v>1.960413912136505</v>
      </c>
      <c r="AH64" s="19">
        <f t="shared" si="123"/>
        <v>2.0370938109682157</v>
      </c>
      <c r="AI64" s="19">
        <f t="shared" si="123"/>
        <v>2.0443987633522509</v>
      </c>
      <c r="AJ64" s="19">
        <f t="shared" ref="AJ64:BO64" si="124">100*((AJ33/AI33)^4-1)</f>
        <v>1.9983868615552458</v>
      </c>
      <c r="AK64" s="19">
        <f t="shared" si="124"/>
        <v>1.958648699102894</v>
      </c>
      <c r="AL64" s="19">
        <f t="shared" si="124"/>
        <v>1.9395988451674118</v>
      </c>
      <c r="AM64" s="19">
        <f t="shared" si="124"/>
        <v>1.9408291810976586</v>
      </c>
      <c r="AN64" s="19">
        <f t="shared" si="124"/>
        <v>1.9473188815902098</v>
      </c>
      <c r="AO64" s="19">
        <f t="shared" si="124"/>
        <v>1.9007227650710279</v>
      </c>
      <c r="AP64" s="19">
        <f t="shared" si="124"/>
        <v>1.7876197117074666</v>
      </c>
      <c r="AQ64" s="19">
        <f t="shared" si="124"/>
        <v>1.6093434684612662</v>
      </c>
      <c r="AR64" s="19">
        <f t="shared" si="124"/>
        <v>1.3952783254458812</v>
      </c>
      <c r="AS64" s="19">
        <f t="shared" si="124"/>
        <v>1.258034027869992</v>
      </c>
      <c r="AT64" s="19">
        <f t="shared" si="124"/>
        <v>1.2241129178880872</v>
      </c>
      <c r="AU64" s="19">
        <f t="shared" si="124"/>
        <v>1.292112963109715</v>
      </c>
      <c r="AV64" s="19">
        <f t="shared" si="124"/>
        <v>1.4260820248641837</v>
      </c>
      <c r="AW64" s="19">
        <f t="shared" si="124"/>
        <v>1.4863195655153705</v>
      </c>
      <c r="AX64" s="19">
        <f t="shared" si="124"/>
        <v>1.4391320066222235</v>
      </c>
      <c r="AY64" s="19">
        <f t="shared" si="124"/>
        <v>1.2861747019094372</v>
      </c>
      <c r="AZ64" s="19">
        <f t="shared" si="124"/>
        <v>1.0603283389396756</v>
      </c>
      <c r="BA64" s="19">
        <f t="shared" si="124"/>
        <v>0.88670913135251439</v>
      </c>
      <c r="BB64" s="19">
        <f t="shared" si="124"/>
        <v>0.79528920185811813</v>
      </c>
      <c r="BC64" s="19">
        <f t="shared" si="124"/>
        <v>0.78508627763771432</v>
      </c>
      <c r="BD64" s="19">
        <f t="shared" si="124"/>
        <v>0.83826349934901234</v>
      </c>
      <c r="BE64" s="19">
        <f t="shared" si="124"/>
        <v>0.88584896625274467</v>
      </c>
      <c r="BF64" s="19">
        <f t="shared" si="124"/>
        <v>0.91077018281884303</v>
      </c>
      <c r="BG64" s="19">
        <f t="shared" si="124"/>
        <v>0.91320570153154978</v>
      </c>
      <c r="BH64" s="19">
        <f t="shared" si="124"/>
        <v>0.91127630445395624</v>
      </c>
      <c r="BI64" s="19">
        <f t="shared" si="124"/>
        <v>0.9765620180083312</v>
      </c>
      <c r="BJ64" s="19">
        <f t="shared" si="124"/>
        <v>1.1263841019261367</v>
      </c>
      <c r="BK64" s="19">
        <f t="shared" si="124"/>
        <v>1.3600474672152307</v>
      </c>
      <c r="BL64" s="19">
        <f t="shared" si="124"/>
        <v>1.6427960537214181</v>
      </c>
      <c r="BM64" s="19">
        <f t="shared" si="124"/>
        <v>1.8385167468063068</v>
      </c>
      <c r="BN64" s="19">
        <f t="shared" si="124"/>
        <v>1.9142388197149529</v>
      </c>
      <c r="BO64" s="19">
        <f t="shared" si="124"/>
        <v>1.871822893309405</v>
      </c>
      <c r="BP64" s="19">
        <f t="shared" ref="BP64:CU64" si="125">100*((BP33/BO33)^4-1)</f>
        <v>1.7360869871550388</v>
      </c>
      <c r="BQ64" s="19">
        <f t="shared" si="125"/>
        <v>1.5984961036257239</v>
      </c>
      <c r="BR64" s="19">
        <f t="shared" si="125"/>
        <v>1.481260181309807</v>
      </c>
      <c r="BS64" s="19">
        <f t="shared" si="125"/>
        <v>1.383912038805124</v>
      </c>
      <c r="BT64" s="19">
        <f t="shared" si="125"/>
        <v>1.3020520207340791</v>
      </c>
      <c r="BU64" s="19">
        <f t="shared" si="125"/>
        <v>1.2194524160386022</v>
      </c>
      <c r="BV64" s="19">
        <f t="shared" si="125"/>
        <v>1.1321090844734982</v>
      </c>
      <c r="BW64" s="19">
        <f t="shared" si="125"/>
        <v>1.0400384806085849</v>
      </c>
      <c r="BX64" s="19">
        <f t="shared" si="125"/>
        <v>0.95364426589301665</v>
      </c>
      <c r="BY64" s="19">
        <f t="shared" si="125"/>
        <v>0.91427982863705459</v>
      </c>
      <c r="BZ64" s="19">
        <f t="shared" si="125"/>
        <v>0.93178769786677051</v>
      </c>
      <c r="CA64" s="19">
        <f t="shared" si="125"/>
        <v>1.0056662019742424</v>
      </c>
      <c r="CB64" s="19">
        <f t="shared" si="125"/>
        <v>1.1140247731344033</v>
      </c>
      <c r="CC64" s="19">
        <f t="shared" si="125"/>
        <v>1.171011147326273</v>
      </c>
      <c r="CD64" s="19">
        <f t="shared" si="125"/>
        <v>1.155779508167476</v>
      </c>
      <c r="CE64" s="19">
        <f t="shared" si="125"/>
        <v>1.069178706900531</v>
      </c>
      <c r="CF64" s="19">
        <f t="shared" si="125"/>
        <v>0.92801867718999009</v>
      </c>
      <c r="CG64" s="19">
        <f t="shared" si="125"/>
        <v>0.7963244597791741</v>
      </c>
      <c r="CH64" s="19">
        <f t="shared" si="125"/>
        <v>0.68966595046626722</v>
      </c>
      <c r="CI64" s="19">
        <f t="shared" si="125"/>
        <v>0.60769712507389162</v>
      </c>
      <c r="CJ64" s="19">
        <f t="shared" si="125"/>
        <v>0.55903681759061907</v>
      </c>
      <c r="CK64" s="19">
        <f t="shared" si="125"/>
        <v>0.57892596022712794</v>
      </c>
      <c r="CL64" s="19">
        <f t="shared" si="125"/>
        <v>0.67587221227478622</v>
      </c>
      <c r="CM64" s="19">
        <f t="shared" si="125"/>
        <v>0.84953099360929318</v>
      </c>
      <c r="CN64" s="19">
        <f t="shared" si="125"/>
        <v>1.0806430295806191</v>
      </c>
      <c r="CO64" s="19">
        <f t="shared" si="125"/>
        <v>1.2933819322113793</v>
      </c>
      <c r="CP64" s="19">
        <f t="shared" si="125"/>
        <v>1.4687304493444797</v>
      </c>
      <c r="CQ64" s="19">
        <f t="shared" si="125"/>
        <v>1.606766909316959</v>
      </c>
      <c r="CR64" s="19">
        <f t="shared" si="125"/>
        <v>1.7084425790427016</v>
      </c>
      <c r="CS64" s="19">
        <f t="shared" si="125"/>
        <v>1.7769025405752314</v>
      </c>
      <c r="CT64" s="19">
        <f t="shared" si="125"/>
        <v>1.81328978590658</v>
      </c>
      <c r="CU64" s="19">
        <f t="shared" si="125"/>
        <v>1.8181196482423223</v>
      </c>
      <c r="CV64" s="19">
        <f t="shared" ref="CV64:EA64" si="126">100*((CV33/CU33)^4-1)</f>
        <v>1.8120610377887481</v>
      </c>
      <c r="CW64" s="19">
        <f t="shared" si="126"/>
        <v>1.8754249840549519</v>
      </c>
      <c r="CX64" s="19">
        <f t="shared" si="126"/>
        <v>2.0269959697114315</v>
      </c>
      <c r="CY64" s="19">
        <f t="shared" si="126"/>
        <v>2.2652678951803118</v>
      </c>
      <c r="CZ64" s="19">
        <f t="shared" si="126"/>
        <v>2.538861771747114</v>
      </c>
      <c r="DA64" s="19">
        <f t="shared" si="126"/>
        <v>2.6488521150014988</v>
      </c>
      <c r="DB64" s="19">
        <f t="shared" si="126"/>
        <v>2.5496216442687514</v>
      </c>
      <c r="DC64" s="19">
        <f t="shared" si="126"/>
        <v>2.2469091051450008</v>
      </c>
      <c r="DD64" s="19">
        <f t="shared" si="126"/>
        <v>1.8107499085936674</v>
      </c>
      <c r="DE64" s="19">
        <f t="shared" si="126"/>
        <v>1.4989993826579395</v>
      </c>
      <c r="DF64" s="19">
        <f t="shared" si="126"/>
        <v>1.3712755526420928</v>
      </c>
      <c r="DG64" s="19">
        <f t="shared" si="126"/>
        <v>1.4240998995753262</v>
      </c>
      <c r="DH64" s="19">
        <f t="shared" si="126"/>
        <v>1.6123032786413027</v>
      </c>
      <c r="DI64" s="19">
        <f t="shared" si="126"/>
        <v>1.7632843887383842</v>
      </c>
      <c r="DJ64" s="19">
        <f t="shared" si="126"/>
        <v>1.8347478876232781</v>
      </c>
      <c r="DK64" s="19">
        <f t="shared" si="126"/>
        <v>1.8278735233170362</v>
      </c>
      <c r="DL64" s="19">
        <f t="shared" si="126"/>
        <v>1.7667824927695364</v>
      </c>
      <c r="DM64" s="19">
        <f t="shared" si="126"/>
        <v>1.7429123695766879</v>
      </c>
      <c r="DN64" s="19">
        <f t="shared" si="126"/>
        <v>1.7781074362571481</v>
      </c>
      <c r="DO64" s="19">
        <f t="shared" si="126"/>
        <v>1.8713844513904121</v>
      </c>
      <c r="DP64" s="19">
        <f t="shared" si="126"/>
        <v>1.9860842650334831</v>
      </c>
      <c r="DQ64" s="19">
        <f t="shared" si="126"/>
        <v>1.9796405314074894</v>
      </c>
      <c r="DR64" s="19">
        <f t="shared" si="126"/>
        <v>1.8190942453682135</v>
      </c>
      <c r="DS64" s="19">
        <f t="shared" si="126"/>
        <v>1.5078112942247923</v>
      </c>
      <c r="DT64" s="19">
        <f t="shared" si="126"/>
        <v>1.104610240448789</v>
      </c>
      <c r="DU64" s="19">
        <f t="shared" si="126"/>
        <v>0.83222705384409235</v>
      </c>
      <c r="DV64" s="19">
        <f t="shared" si="126"/>
        <v>0.74308384577861375</v>
      </c>
      <c r="DW64" s="19">
        <f t="shared" si="126"/>
        <v>0.83512756321861836</v>
      </c>
      <c r="DX64" s="19">
        <f t="shared" si="126"/>
        <v>1.0648283956338433</v>
      </c>
      <c r="DY64" s="19">
        <f t="shared" si="126"/>
        <v>1.2616712960374477</v>
      </c>
      <c r="DZ64" s="19">
        <f t="shared" si="126"/>
        <v>1.3832352358132516</v>
      </c>
      <c r="EA64" s="19">
        <f t="shared" si="126"/>
        <v>1.4301055537600194</v>
      </c>
      <c r="EB64" s="19">
        <f t="shared" ref="EB64:FJ64" si="127">100*((EB33/EA33)^4-1)</f>
        <v>1.4135287827784504</v>
      </c>
      <c r="EC64" s="19">
        <f t="shared" si="127"/>
        <v>1.3756363251629322</v>
      </c>
      <c r="ED64" s="19">
        <f t="shared" si="127"/>
        <v>1.3270039559621249</v>
      </c>
      <c r="EE64" s="19">
        <f t="shared" si="127"/>
        <v>1.2677759969517588</v>
      </c>
      <c r="EF64" s="19">
        <f t="shared" si="127"/>
        <v>1.2046723091461153</v>
      </c>
      <c r="EG64" s="19">
        <f t="shared" si="127"/>
        <v>1.1639846152101452</v>
      </c>
      <c r="EH64" s="19">
        <f t="shared" si="127"/>
        <v>1.1519592334234829</v>
      </c>
      <c r="EI64" s="19">
        <f t="shared" si="127"/>
        <v>1.1682554358416031</v>
      </c>
      <c r="EJ64" s="19">
        <f t="shared" si="127"/>
        <v>1.2058765044858477</v>
      </c>
      <c r="EK64" s="19">
        <f t="shared" si="127"/>
        <v>1.237931256147129</v>
      </c>
      <c r="EL64" s="19">
        <f t="shared" si="127"/>
        <v>1.2578295210091017</v>
      </c>
      <c r="EM64" s="19">
        <f t="shared" si="127"/>
        <v>1.2595597045223617</v>
      </c>
      <c r="EN64" s="19">
        <f t="shared" si="127"/>
        <v>1.2408480373975017</v>
      </c>
      <c r="EO64" s="18">
        <f t="shared" si="127"/>
        <v>1.2124957375133416</v>
      </c>
      <c r="EP64" s="18">
        <f t="shared" si="127"/>
        <v>1.1803072377267076</v>
      </c>
      <c r="EQ64" s="18">
        <f t="shared" si="127"/>
        <v>1.3971763810868509</v>
      </c>
      <c r="ER64" s="18">
        <f t="shared" si="127"/>
        <v>1.1194674660093051</v>
      </c>
      <c r="ES64" s="18">
        <f t="shared" si="127"/>
        <v>1.0947212321090971</v>
      </c>
      <c r="ET64" s="18">
        <f t="shared" si="127"/>
        <v>1.085612750296816</v>
      </c>
      <c r="EU64" s="18">
        <f t="shared" si="127"/>
        <v>1.0889394272967756</v>
      </c>
      <c r="EV64" s="18">
        <f t="shared" si="127"/>
        <v>1.0777788235527996</v>
      </c>
      <c r="EW64" s="18">
        <f t="shared" si="127"/>
        <v>1.0701140045585866</v>
      </c>
      <c r="EX64" s="18">
        <f t="shared" si="127"/>
        <v>1.0579179656644344</v>
      </c>
      <c r="EY64" s="18">
        <f t="shared" si="127"/>
        <v>1.0374680124037861</v>
      </c>
      <c r="EZ64" s="18">
        <f t="shared" si="127"/>
        <v>1.0277894342482385</v>
      </c>
      <c r="FA64" s="18">
        <f t="shared" si="127"/>
        <v>1.0163690122140245</v>
      </c>
      <c r="FB64" s="18">
        <f t="shared" si="127"/>
        <v>1.0105697288403714</v>
      </c>
      <c r="FC64" s="18">
        <f t="shared" si="127"/>
        <v>1.015826127188002</v>
      </c>
      <c r="FD64" s="18">
        <f t="shared" si="127"/>
        <v>1.0178791672715404</v>
      </c>
      <c r="FE64" s="18">
        <f t="shared" si="127"/>
        <v>1.0246185158862886</v>
      </c>
      <c r="FF64" s="18">
        <f t="shared" si="127"/>
        <v>1.029818282180095</v>
      </c>
      <c r="FG64" s="18">
        <f t="shared" si="127"/>
        <v>1.0278669472685742</v>
      </c>
      <c r="FH64" s="18">
        <f t="shared" si="127"/>
        <v>1.0289623716608132</v>
      </c>
      <c r="FI64" s="18">
        <f t="shared" si="127"/>
        <v>1.0251442005309475</v>
      </c>
      <c r="FJ64" s="18">
        <f t="shared" si="127"/>
        <v>1.020186957003677</v>
      </c>
    </row>
    <row r="65" spans="2:166" x14ac:dyDescent="0.2">
      <c r="DS65" s="16"/>
      <c r="DT65" s="16"/>
      <c r="DU65" s="16"/>
      <c r="DV65" s="16"/>
      <c r="DW65" s="16"/>
      <c r="DX65" s="16"/>
      <c r="DY65" s="16"/>
      <c r="DZ65" s="16"/>
      <c r="EA65" s="16"/>
      <c r="EB65" s="16"/>
      <c r="EC65" s="16"/>
      <c r="ED65" s="16"/>
      <c r="EE65" s="16"/>
      <c r="EF65" s="16"/>
      <c r="EG65" s="16"/>
      <c r="EH65" s="16"/>
      <c r="EI65" s="16"/>
      <c r="EJ65" s="16"/>
      <c r="EK65" s="16"/>
      <c r="EL65" s="16"/>
      <c r="EM65" s="16"/>
      <c r="EN65" s="16"/>
    </row>
    <row r="66" spans="2:166"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c r="EN66" s="16"/>
    </row>
    <row r="67" spans="2:166" x14ac:dyDescent="0.2">
      <c r="B67" s="1"/>
      <c r="C67" s="15" t="str">
        <f t="shared" ref="C67:AH67" si="128">C4</f>
        <v>1990Q1</v>
      </c>
      <c r="D67" s="15" t="str">
        <f t="shared" si="128"/>
        <v>1990Q2</v>
      </c>
      <c r="E67" s="15" t="str">
        <f t="shared" si="128"/>
        <v>1990Q3</v>
      </c>
      <c r="F67" s="15" t="str">
        <f t="shared" si="128"/>
        <v>1990Q4</v>
      </c>
      <c r="G67" s="15" t="str">
        <f t="shared" si="128"/>
        <v>1991Q1</v>
      </c>
      <c r="H67" s="15" t="str">
        <f t="shared" si="128"/>
        <v>1991Q2</v>
      </c>
      <c r="I67" s="15" t="str">
        <f t="shared" si="128"/>
        <v>1991Q3</v>
      </c>
      <c r="J67" s="15" t="str">
        <f t="shared" si="128"/>
        <v>1991Q4</v>
      </c>
      <c r="K67" s="15" t="str">
        <f t="shared" si="128"/>
        <v>1992Q1</v>
      </c>
      <c r="L67" s="15" t="str">
        <f t="shared" si="128"/>
        <v>1992Q2</v>
      </c>
      <c r="M67" s="15" t="str">
        <f t="shared" si="128"/>
        <v>1992Q3</v>
      </c>
      <c r="N67" s="15" t="str">
        <f t="shared" si="128"/>
        <v>1992Q4</v>
      </c>
      <c r="O67" s="15" t="str">
        <f t="shared" si="128"/>
        <v>1993Q1</v>
      </c>
      <c r="P67" s="15" t="str">
        <f t="shared" si="128"/>
        <v>1993Q2</v>
      </c>
      <c r="Q67" s="15" t="str">
        <f t="shared" si="128"/>
        <v>1993Q3</v>
      </c>
      <c r="R67" s="15" t="str">
        <f t="shared" si="128"/>
        <v>1993Q4</v>
      </c>
      <c r="S67" s="15" t="str">
        <f t="shared" si="128"/>
        <v>1994Q1</v>
      </c>
      <c r="T67" s="15" t="str">
        <f t="shared" si="128"/>
        <v>1994Q2</v>
      </c>
      <c r="U67" s="15" t="str">
        <f t="shared" si="128"/>
        <v>1994Q3</v>
      </c>
      <c r="V67" s="15" t="str">
        <f t="shared" si="128"/>
        <v>1994Q4</v>
      </c>
      <c r="W67" s="15" t="str">
        <f t="shared" si="128"/>
        <v>1995Q1</v>
      </c>
      <c r="X67" s="15" t="str">
        <f t="shared" si="128"/>
        <v>1995Q2</v>
      </c>
      <c r="Y67" s="15" t="str">
        <f t="shared" si="128"/>
        <v>1995Q3</v>
      </c>
      <c r="Z67" s="15" t="str">
        <f t="shared" si="128"/>
        <v>1995Q4</v>
      </c>
      <c r="AA67" s="15" t="str">
        <f t="shared" si="128"/>
        <v>1996Q1</v>
      </c>
      <c r="AB67" s="15" t="str">
        <f t="shared" si="128"/>
        <v>1996Q2</v>
      </c>
      <c r="AC67" s="15" t="str">
        <f t="shared" si="128"/>
        <v>1996Q3</v>
      </c>
      <c r="AD67" s="15" t="str">
        <f t="shared" si="128"/>
        <v>1996Q4</v>
      </c>
      <c r="AE67" s="15" t="str">
        <f t="shared" si="128"/>
        <v>1997Q1</v>
      </c>
      <c r="AF67" s="15" t="str">
        <f t="shared" si="128"/>
        <v>1997Q2</v>
      </c>
      <c r="AG67" s="15" t="str">
        <f t="shared" si="128"/>
        <v>1997Q3</v>
      </c>
      <c r="AH67" s="15" t="str">
        <f t="shared" si="128"/>
        <v>1997Q4</v>
      </c>
      <c r="AI67" s="15" t="str">
        <f t="shared" ref="AI67:BN67" si="129">AI4</f>
        <v>1998Q1</v>
      </c>
      <c r="AJ67" s="15" t="str">
        <f t="shared" si="129"/>
        <v>1998Q2</v>
      </c>
      <c r="AK67" s="15" t="str">
        <f t="shared" si="129"/>
        <v>1998Q3</v>
      </c>
      <c r="AL67" s="15" t="str">
        <f t="shared" si="129"/>
        <v>1998Q4</v>
      </c>
      <c r="AM67" s="15" t="str">
        <f t="shared" si="129"/>
        <v>1999Q1</v>
      </c>
      <c r="AN67" s="15" t="str">
        <f t="shared" si="129"/>
        <v>1999Q2</v>
      </c>
      <c r="AO67" s="15" t="str">
        <f t="shared" si="129"/>
        <v>1999Q3</v>
      </c>
      <c r="AP67" s="15" t="str">
        <f t="shared" si="129"/>
        <v>1999Q4</v>
      </c>
      <c r="AQ67" s="15" t="str">
        <f t="shared" si="129"/>
        <v>2000Q1</v>
      </c>
      <c r="AR67" s="15" t="str">
        <f t="shared" si="129"/>
        <v>2000Q2</v>
      </c>
      <c r="AS67" s="15" t="str">
        <f t="shared" si="129"/>
        <v>2000Q3</v>
      </c>
      <c r="AT67" s="15" t="str">
        <f t="shared" si="129"/>
        <v>2000Q4</v>
      </c>
      <c r="AU67" s="15" t="str">
        <f t="shared" si="129"/>
        <v>2001Q1</v>
      </c>
      <c r="AV67" s="15" t="str">
        <f t="shared" si="129"/>
        <v>2001Q2</v>
      </c>
      <c r="AW67" s="15" t="str">
        <f t="shared" si="129"/>
        <v>2001Q3</v>
      </c>
      <c r="AX67" s="15" t="str">
        <f t="shared" si="129"/>
        <v>2001Q4</v>
      </c>
      <c r="AY67" s="15" t="str">
        <f t="shared" si="129"/>
        <v>2002Q1</v>
      </c>
      <c r="AZ67" s="15" t="str">
        <f t="shared" si="129"/>
        <v>2002Q2</v>
      </c>
      <c r="BA67" s="15" t="str">
        <f t="shared" si="129"/>
        <v>2002Q3</v>
      </c>
      <c r="BB67" s="15" t="str">
        <f t="shared" si="129"/>
        <v>2002Q4</v>
      </c>
      <c r="BC67" s="15" t="str">
        <f t="shared" si="129"/>
        <v>2003Q1</v>
      </c>
      <c r="BD67" s="15" t="str">
        <f t="shared" si="129"/>
        <v>2003Q2</v>
      </c>
      <c r="BE67" s="15" t="str">
        <f t="shared" si="129"/>
        <v>2003Q3</v>
      </c>
      <c r="BF67" s="15" t="str">
        <f t="shared" si="129"/>
        <v>2003Q4</v>
      </c>
      <c r="BG67" s="15" t="str">
        <f t="shared" si="129"/>
        <v>2004Q1</v>
      </c>
      <c r="BH67" s="15" t="str">
        <f t="shared" si="129"/>
        <v>2004Q2</v>
      </c>
      <c r="BI67" s="15" t="str">
        <f t="shared" si="129"/>
        <v>2004Q3</v>
      </c>
      <c r="BJ67" s="15" t="str">
        <f t="shared" si="129"/>
        <v>2004Q4</v>
      </c>
      <c r="BK67" s="15" t="str">
        <f t="shared" si="129"/>
        <v>2005Q1</v>
      </c>
      <c r="BL67" s="15" t="str">
        <f t="shared" si="129"/>
        <v>2005Q2</v>
      </c>
      <c r="BM67" s="15" t="str">
        <f t="shared" si="129"/>
        <v>2005Q3</v>
      </c>
      <c r="BN67" s="15" t="str">
        <f t="shared" si="129"/>
        <v>2005Q4</v>
      </c>
      <c r="BO67" s="15" t="str">
        <f t="shared" ref="BO67:CT67" si="130">BO4</f>
        <v>2006Q1</v>
      </c>
      <c r="BP67" s="15" t="str">
        <f t="shared" si="130"/>
        <v>2006Q2</v>
      </c>
      <c r="BQ67" s="15" t="str">
        <f t="shared" si="130"/>
        <v>2006Q3</v>
      </c>
      <c r="BR67" s="15" t="str">
        <f t="shared" si="130"/>
        <v>2006Q4</v>
      </c>
      <c r="BS67" s="15" t="str">
        <f t="shared" si="130"/>
        <v>2007Q1</v>
      </c>
      <c r="BT67" s="15" t="str">
        <f t="shared" si="130"/>
        <v>2007Q2</v>
      </c>
      <c r="BU67" s="15" t="str">
        <f t="shared" si="130"/>
        <v>2007Q3</v>
      </c>
      <c r="BV67" s="15" t="str">
        <f t="shared" si="130"/>
        <v>2007Q4</v>
      </c>
      <c r="BW67" s="15" t="str">
        <f t="shared" si="130"/>
        <v>2008Q1</v>
      </c>
      <c r="BX67" s="15" t="str">
        <f t="shared" si="130"/>
        <v>2008Q2</v>
      </c>
      <c r="BY67" s="15" t="str">
        <f t="shared" si="130"/>
        <v>2008Q3</v>
      </c>
      <c r="BZ67" s="15" t="str">
        <f t="shared" si="130"/>
        <v>2008Q4</v>
      </c>
      <c r="CA67" s="15" t="str">
        <f t="shared" si="130"/>
        <v>2009Q1</v>
      </c>
      <c r="CB67" s="15" t="str">
        <f t="shared" si="130"/>
        <v>2009Q2</v>
      </c>
      <c r="CC67" s="15" t="str">
        <f t="shared" si="130"/>
        <v>2009Q3</v>
      </c>
      <c r="CD67" s="15" t="str">
        <f t="shared" si="130"/>
        <v>2009Q4</v>
      </c>
      <c r="CE67" s="15" t="str">
        <f t="shared" si="130"/>
        <v>2010Q1</v>
      </c>
      <c r="CF67" s="15" t="str">
        <f t="shared" si="130"/>
        <v>2010Q2</v>
      </c>
      <c r="CG67" s="15" t="str">
        <f t="shared" si="130"/>
        <v>2010Q3</v>
      </c>
      <c r="CH67" s="15" t="str">
        <f t="shared" si="130"/>
        <v>2010Q4</v>
      </c>
      <c r="CI67" s="15" t="str">
        <f t="shared" si="130"/>
        <v>2011Q1</v>
      </c>
      <c r="CJ67" s="15" t="str">
        <f t="shared" si="130"/>
        <v>2011Q2</v>
      </c>
      <c r="CK67" s="15" t="str">
        <f t="shared" si="130"/>
        <v>2011Q3</v>
      </c>
      <c r="CL67" s="15" t="str">
        <f t="shared" si="130"/>
        <v>2011Q4</v>
      </c>
      <c r="CM67" s="15" t="str">
        <f t="shared" si="130"/>
        <v>2012Q1</v>
      </c>
      <c r="CN67" s="15" t="str">
        <f t="shared" si="130"/>
        <v>2012Q2</v>
      </c>
      <c r="CO67" s="15" t="str">
        <f t="shared" si="130"/>
        <v>2012Q3</v>
      </c>
      <c r="CP67" s="15" t="str">
        <f t="shared" si="130"/>
        <v>2012Q4</v>
      </c>
      <c r="CQ67" s="15" t="str">
        <f t="shared" si="130"/>
        <v>2013Q1</v>
      </c>
      <c r="CR67" s="15" t="str">
        <f t="shared" si="130"/>
        <v>2013Q2</v>
      </c>
      <c r="CS67" s="15" t="str">
        <f t="shared" si="130"/>
        <v>2013Q3</v>
      </c>
      <c r="CT67" s="15" t="str">
        <f t="shared" si="130"/>
        <v>2013Q4</v>
      </c>
      <c r="CU67" s="15" t="str">
        <f t="shared" ref="CU67:DZ67" si="131">CU4</f>
        <v>2014Q1</v>
      </c>
      <c r="CV67" s="15" t="str">
        <f t="shared" si="131"/>
        <v>2014Q2</v>
      </c>
      <c r="CW67" s="15" t="str">
        <f t="shared" si="131"/>
        <v>2014Q3</v>
      </c>
      <c r="CX67" s="15" t="str">
        <f t="shared" si="131"/>
        <v>2014Q4</v>
      </c>
      <c r="CY67" s="15" t="str">
        <f t="shared" si="131"/>
        <v>2015Q1</v>
      </c>
      <c r="CZ67" s="15" t="str">
        <f t="shared" si="131"/>
        <v>2015Q2</v>
      </c>
      <c r="DA67" s="15" t="str">
        <f t="shared" si="131"/>
        <v>2015Q3</v>
      </c>
      <c r="DB67" s="15" t="str">
        <f t="shared" si="131"/>
        <v>2015Q4</v>
      </c>
      <c r="DC67" s="15" t="str">
        <f t="shared" si="131"/>
        <v>2016Q1</v>
      </c>
      <c r="DD67" s="15" t="str">
        <f t="shared" si="131"/>
        <v>2016Q2</v>
      </c>
      <c r="DE67" s="15" t="str">
        <f t="shared" si="131"/>
        <v>2016Q3</v>
      </c>
      <c r="DF67" s="15" t="str">
        <f t="shared" si="131"/>
        <v>2016Q4</v>
      </c>
      <c r="DG67" s="15" t="str">
        <f t="shared" si="131"/>
        <v>2017Q1</v>
      </c>
      <c r="DH67" s="15" t="str">
        <f t="shared" si="131"/>
        <v>2017Q2</v>
      </c>
      <c r="DI67" s="15" t="str">
        <f t="shared" si="131"/>
        <v>2017Q3</v>
      </c>
      <c r="DJ67" s="15" t="str">
        <f t="shared" si="131"/>
        <v>2017Q4</v>
      </c>
      <c r="DK67" s="15" t="str">
        <f t="shared" si="131"/>
        <v>2018Q1</v>
      </c>
      <c r="DL67" s="15" t="str">
        <f t="shared" si="131"/>
        <v>2018Q2</v>
      </c>
      <c r="DM67" s="15" t="str">
        <f t="shared" si="131"/>
        <v>2018Q3</v>
      </c>
      <c r="DN67" s="15" t="str">
        <f t="shared" si="131"/>
        <v>2018Q4</v>
      </c>
      <c r="DO67" s="15" t="str">
        <f t="shared" si="131"/>
        <v>2019Q1</v>
      </c>
      <c r="DP67" s="15" t="str">
        <f t="shared" si="131"/>
        <v>2019Q2</v>
      </c>
      <c r="DQ67" s="15" t="str">
        <f t="shared" si="131"/>
        <v>2019Q3</v>
      </c>
      <c r="DR67" s="15" t="str">
        <f t="shared" si="131"/>
        <v>2019Q4</v>
      </c>
      <c r="DS67" s="15" t="str">
        <f t="shared" si="131"/>
        <v>2020Q1</v>
      </c>
      <c r="DT67" s="15" t="str">
        <f t="shared" si="131"/>
        <v>2020Q2</v>
      </c>
      <c r="DU67" s="15" t="str">
        <f t="shared" si="131"/>
        <v>2020Q3</v>
      </c>
      <c r="DV67" s="15" t="str">
        <f t="shared" si="131"/>
        <v>2020Q4</v>
      </c>
      <c r="DW67" s="15" t="str">
        <f t="shared" si="131"/>
        <v>2021Q1</v>
      </c>
      <c r="DX67" s="15" t="str">
        <f t="shared" si="131"/>
        <v>2021Q2</v>
      </c>
      <c r="DY67" s="15" t="str">
        <f t="shared" si="131"/>
        <v>2021Q3</v>
      </c>
      <c r="DZ67" s="15" t="str">
        <f t="shared" si="131"/>
        <v>2021Q4</v>
      </c>
      <c r="EA67" s="15" t="str">
        <f t="shared" ref="EA67:FJ67" si="132">EA4</f>
        <v>2022Q1</v>
      </c>
      <c r="EB67" s="15" t="str">
        <f t="shared" si="132"/>
        <v>2022Q2</v>
      </c>
      <c r="EC67" s="15" t="str">
        <f t="shared" si="132"/>
        <v>2022Q3</v>
      </c>
      <c r="ED67" s="15" t="str">
        <f t="shared" si="132"/>
        <v>2022Q4</v>
      </c>
      <c r="EE67" s="15" t="str">
        <f t="shared" si="132"/>
        <v>2023Q1</v>
      </c>
      <c r="EF67" s="15" t="str">
        <f t="shared" si="132"/>
        <v>2023Q2</v>
      </c>
      <c r="EG67" s="15" t="str">
        <f t="shared" si="132"/>
        <v>2023Q3</v>
      </c>
      <c r="EH67" s="15" t="str">
        <f t="shared" si="132"/>
        <v>2023Q4</v>
      </c>
      <c r="EI67" s="15" t="str">
        <f t="shared" si="132"/>
        <v>2024Q1</v>
      </c>
      <c r="EJ67" s="15" t="str">
        <f t="shared" si="132"/>
        <v>2024Q2</v>
      </c>
      <c r="EK67" s="15" t="str">
        <f t="shared" si="132"/>
        <v>2024Q3</v>
      </c>
      <c r="EL67" s="15" t="str">
        <f t="shared" si="132"/>
        <v>2024Q4</v>
      </c>
      <c r="EM67" s="15" t="str">
        <f t="shared" si="132"/>
        <v>2025Q1</v>
      </c>
      <c r="EN67" s="15" t="str">
        <f t="shared" si="132"/>
        <v>2025Q2</v>
      </c>
      <c r="EO67" s="15" t="str">
        <f t="shared" si="132"/>
        <v>2025Q3</v>
      </c>
      <c r="EP67" s="15" t="str">
        <f t="shared" si="132"/>
        <v>2025Q4</v>
      </c>
      <c r="EQ67" s="15" t="str">
        <f t="shared" si="132"/>
        <v>2026Q1</v>
      </c>
      <c r="ER67" s="15" t="str">
        <f t="shared" si="132"/>
        <v>2026Q2</v>
      </c>
      <c r="ES67" s="15" t="str">
        <f t="shared" si="132"/>
        <v>2026Q3</v>
      </c>
      <c r="ET67" s="15" t="str">
        <f t="shared" si="132"/>
        <v>2026Q4</v>
      </c>
      <c r="EU67" s="15" t="str">
        <f t="shared" si="132"/>
        <v>2027Q1</v>
      </c>
      <c r="EV67" s="15" t="str">
        <f t="shared" si="132"/>
        <v>2027Q2</v>
      </c>
      <c r="EW67" s="15" t="str">
        <f t="shared" si="132"/>
        <v>2027Q3</v>
      </c>
      <c r="EX67" s="15" t="str">
        <f t="shared" si="132"/>
        <v>2027Q4</v>
      </c>
      <c r="EY67" s="15" t="str">
        <f t="shared" si="132"/>
        <v>2028Q1</v>
      </c>
      <c r="EZ67" s="15" t="str">
        <f t="shared" si="132"/>
        <v>2028Q2</v>
      </c>
      <c r="FA67" s="15" t="str">
        <f t="shared" si="132"/>
        <v>2028Q3</v>
      </c>
      <c r="FB67" s="15" t="str">
        <f t="shared" si="132"/>
        <v>2028Q4</v>
      </c>
      <c r="FC67" s="15" t="str">
        <f t="shared" si="132"/>
        <v>2029Q1</v>
      </c>
      <c r="FD67" s="15" t="str">
        <f t="shared" si="132"/>
        <v>2029Q2</v>
      </c>
      <c r="FE67" s="15" t="str">
        <f t="shared" si="132"/>
        <v>2029Q3</v>
      </c>
      <c r="FF67" s="15" t="str">
        <f t="shared" si="132"/>
        <v>2029Q4</v>
      </c>
      <c r="FG67" s="15" t="str">
        <f t="shared" si="132"/>
        <v>2030Q1</v>
      </c>
      <c r="FH67" s="15" t="str">
        <f t="shared" si="132"/>
        <v>2030Q2</v>
      </c>
      <c r="FI67" s="15" t="str">
        <f t="shared" si="132"/>
        <v>2030Q3</v>
      </c>
      <c r="FJ67" s="15" t="str">
        <f t="shared" si="132"/>
        <v>2030Q4</v>
      </c>
    </row>
    <row r="68" spans="2:166" x14ac:dyDescent="0.2">
      <c r="B68" t="str">
        <f t="shared" ref="B68:B83" si="133">B38</f>
        <v>Employment (thous.)</v>
      </c>
      <c r="C68" s="11"/>
      <c r="D68" s="11">
        <f t="shared" ref="D68:AI68" si="134">C7/C$7*D38</f>
        <v>3.7678306254595118</v>
      </c>
      <c r="E68" s="11">
        <f t="shared" si="134"/>
        <v>4.4393586605446789</v>
      </c>
      <c r="F68" s="11">
        <f t="shared" si="134"/>
        <v>-2.9888147278971267</v>
      </c>
      <c r="G68" s="11">
        <f t="shared" si="134"/>
        <v>-1.2175691474579087</v>
      </c>
      <c r="H68" s="11">
        <f t="shared" si="134"/>
        <v>1.4269508862559732</v>
      </c>
      <c r="I68" s="11">
        <f t="shared" si="134"/>
        <v>2.4432633906934953</v>
      </c>
      <c r="J68" s="11">
        <f t="shared" si="134"/>
        <v>-0.45196323891276702</v>
      </c>
      <c r="K68" s="11">
        <f t="shared" si="134"/>
        <v>3.1251894148329962</v>
      </c>
      <c r="L68" s="11">
        <f t="shared" si="134"/>
        <v>0.83110268706021451</v>
      </c>
      <c r="M68" s="11">
        <f t="shared" si="134"/>
        <v>-0.20064613561611155</v>
      </c>
      <c r="N68" s="11">
        <f t="shared" si="134"/>
        <v>0.71093979401140039</v>
      </c>
      <c r="O68" s="11">
        <f t="shared" si="134"/>
        <v>0.82832442473554924</v>
      </c>
      <c r="P68" s="11">
        <f t="shared" si="134"/>
        <v>1.6464215381162273</v>
      </c>
      <c r="Q68" s="11">
        <f t="shared" si="134"/>
        <v>6.0413113933815099</v>
      </c>
      <c r="R68" s="11">
        <f t="shared" si="134"/>
        <v>-5.6528966165869887</v>
      </c>
      <c r="S68" s="11">
        <f t="shared" si="134"/>
        <v>1.900801347667791</v>
      </c>
      <c r="T68" s="11">
        <f t="shared" si="134"/>
        <v>1.9628288163966667</v>
      </c>
      <c r="U68" s="11">
        <f t="shared" si="134"/>
        <v>1.8590286193694183</v>
      </c>
      <c r="V68" s="11">
        <f t="shared" si="134"/>
        <v>3.6314164451925812</v>
      </c>
      <c r="W68" s="11">
        <f t="shared" si="134"/>
        <v>3.1993771701248175</v>
      </c>
      <c r="X68" s="11">
        <f t="shared" si="134"/>
        <v>0.33000925012831583</v>
      </c>
      <c r="Y68" s="11">
        <f t="shared" si="134"/>
        <v>1.243585232874822</v>
      </c>
      <c r="Z68" s="11">
        <f t="shared" si="134"/>
        <v>-2.922248135186023</v>
      </c>
      <c r="AA68" s="11">
        <f t="shared" si="134"/>
        <v>10.199928369098131</v>
      </c>
      <c r="AB68" s="11">
        <f t="shared" si="134"/>
        <v>3.3131432043429276</v>
      </c>
      <c r="AC68" s="11">
        <f t="shared" si="134"/>
        <v>5.0505599975065429</v>
      </c>
      <c r="AD68" s="11">
        <f t="shared" si="134"/>
        <v>6.6946768199574569</v>
      </c>
      <c r="AE68" s="11">
        <f t="shared" si="134"/>
        <v>4.6837082718431011</v>
      </c>
      <c r="AF68" s="11">
        <f t="shared" si="134"/>
        <v>8.3098805672459086</v>
      </c>
      <c r="AG68" s="11">
        <f t="shared" si="134"/>
        <v>4.6117871180089143</v>
      </c>
      <c r="AH68" s="11">
        <f t="shared" si="134"/>
        <v>6.2815879648978612</v>
      </c>
      <c r="AI68" s="11">
        <f t="shared" si="134"/>
        <v>3.3011024739394212</v>
      </c>
      <c r="AJ68" s="11">
        <f t="shared" ref="AJ68:BO68" si="135">AI7/AI$7*AJ38</f>
        <v>5.8081089171313272</v>
      </c>
      <c r="AK68" s="11">
        <f t="shared" si="135"/>
        <v>3.5322907479402366</v>
      </c>
      <c r="AL68" s="11">
        <f t="shared" si="135"/>
        <v>3.2295947625333277</v>
      </c>
      <c r="AM68" s="11">
        <f t="shared" si="135"/>
        <v>1.2330732996762128</v>
      </c>
      <c r="AN68" s="11">
        <f t="shared" si="135"/>
        <v>1.6808818469667308</v>
      </c>
      <c r="AO68" s="11">
        <f t="shared" si="135"/>
        <v>3.3884525708044899</v>
      </c>
      <c r="AP68" s="11">
        <f t="shared" si="135"/>
        <v>2.8692863159771598</v>
      </c>
      <c r="AQ68" s="11">
        <f t="shared" si="135"/>
        <v>1.484311296071672</v>
      </c>
      <c r="AR68" s="11">
        <f t="shared" si="135"/>
        <v>2.4995502717922502</v>
      </c>
      <c r="AS68" s="11">
        <f t="shared" si="135"/>
        <v>1.7559884869493558</v>
      </c>
      <c r="AT68" s="11">
        <f t="shared" si="135"/>
        <v>2.272475209590108</v>
      </c>
      <c r="AU68" s="11">
        <f t="shared" si="135"/>
        <v>-2.4329592362514973</v>
      </c>
      <c r="AV68" s="11">
        <f t="shared" si="135"/>
        <v>-2.5308105921542978</v>
      </c>
      <c r="AW68" s="11">
        <f t="shared" si="135"/>
        <v>-4.0038650609895416</v>
      </c>
      <c r="AX68" s="11">
        <f t="shared" si="135"/>
        <v>-6.3658443624148404</v>
      </c>
      <c r="AY68" s="11">
        <f t="shared" si="135"/>
        <v>-4.8702065505114245</v>
      </c>
      <c r="AZ68" s="11">
        <f t="shared" si="135"/>
        <v>-2.2035573305050349</v>
      </c>
      <c r="BA68" s="11">
        <f t="shared" si="135"/>
        <v>1.1617826437671175</v>
      </c>
      <c r="BB68" s="11">
        <f t="shared" si="135"/>
        <v>-1.2363701883826739</v>
      </c>
      <c r="BC68" s="11">
        <f t="shared" si="135"/>
        <v>-1.2891787579076497</v>
      </c>
      <c r="BD68" s="11">
        <f t="shared" si="135"/>
        <v>-1.3228179956085384</v>
      </c>
      <c r="BE68" s="11">
        <f t="shared" si="135"/>
        <v>-0.12934195579807906</v>
      </c>
      <c r="BF68" s="11">
        <f t="shared" si="135"/>
        <v>0.99946751412871571</v>
      </c>
      <c r="BG68" s="11">
        <f t="shared" si="135"/>
        <v>-8.9364390157342655E-2</v>
      </c>
      <c r="BH68" s="11">
        <f t="shared" si="135"/>
        <v>1.8003148902091537</v>
      </c>
      <c r="BI68" s="11">
        <f t="shared" si="135"/>
        <v>1.2320999439525693</v>
      </c>
      <c r="BJ68" s="11">
        <f t="shared" si="135"/>
        <v>2.880274432671559</v>
      </c>
      <c r="BK68" s="11">
        <f t="shared" si="135"/>
        <v>1.7244167685086076</v>
      </c>
      <c r="BL68" s="11">
        <f t="shared" si="135"/>
        <v>3.6662185349098264</v>
      </c>
      <c r="BM68" s="11">
        <f t="shared" si="135"/>
        <v>2.6835305758510231</v>
      </c>
      <c r="BN68" s="11">
        <f t="shared" si="135"/>
        <v>4.6077276215909402</v>
      </c>
      <c r="BO68" s="11">
        <f t="shared" si="135"/>
        <v>2.9940352274242743</v>
      </c>
      <c r="BP68" s="11">
        <f t="shared" ref="BP68:CU68" si="136">BO7/BO$7*BP38</f>
        <v>3.0103173308049236</v>
      </c>
      <c r="BQ68" s="11">
        <f t="shared" si="136"/>
        <v>2.7776782365452224</v>
      </c>
      <c r="BR68" s="11">
        <f t="shared" si="136"/>
        <v>2.2854079771789992</v>
      </c>
      <c r="BS68" s="11">
        <f t="shared" si="136"/>
        <v>4.4020184628942527</v>
      </c>
      <c r="BT68" s="11">
        <f t="shared" si="136"/>
        <v>2.8997013959826345</v>
      </c>
      <c r="BU68" s="11">
        <f t="shared" si="136"/>
        <v>2.8325108110901054</v>
      </c>
      <c r="BV68" s="11">
        <f t="shared" si="136"/>
        <v>2.4360305810660288</v>
      </c>
      <c r="BW68" s="11">
        <f t="shared" si="136"/>
        <v>2.5763430638018781</v>
      </c>
      <c r="BX68" s="11">
        <f t="shared" si="136"/>
        <v>-0.23112128660931486</v>
      </c>
      <c r="BY68" s="11">
        <f t="shared" si="136"/>
        <v>1.0007740690496814</v>
      </c>
      <c r="BZ68" s="11">
        <f t="shared" si="136"/>
        <v>-7.1439903875215034</v>
      </c>
      <c r="CA68" s="11">
        <f t="shared" si="136"/>
        <v>-6.0108940043085539</v>
      </c>
      <c r="CB68" s="11">
        <f t="shared" si="136"/>
        <v>-8.5753894587259119</v>
      </c>
      <c r="CC68" s="11">
        <f t="shared" si="136"/>
        <v>-4.1614670364389372</v>
      </c>
      <c r="CD68" s="11">
        <f t="shared" si="136"/>
        <v>-2.7534322708647974</v>
      </c>
      <c r="CE68" s="11">
        <f t="shared" si="136"/>
        <v>-1.7007344228603283</v>
      </c>
      <c r="CF68" s="11">
        <f t="shared" si="136"/>
        <v>1.730159846947954</v>
      </c>
      <c r="CG68" s="11">
        <f t="shared" si="136"/>
        <v>0.91153833748158775</v>
      </c>
      <c r="CH68" s="11">
        <f t="shared" si="136"/>
        <v>2.2901304678316858</v>
      </c>
      <c r="CI68" s="11">
        <f t="shared" si="136"/>
        <v>1.2677525995102634</v>
      </c>
      <c r="CJ68" s="11">
        <f t="shared" si="136"/>
        <v>2.5876270108727395</v>
      </c>
      <c r="CK68" s="11">
        <f t="shared" si="136"/>
        <v>2.2361915228449325</v>
      </c>
      <c r="CL68" s="11">
        <f t="shared" si="136"/>
        <v>2.2712712409469482</v>
      </c>
      <c r="CM68" s="11">
        <f t="shared" si="136"/>
        <v>2.4759661429242019</v>
      </c>
      <c r="CN68" s="11">
        <f t="shared" si="136"/>
        <v>3.6225945866021458</v>
      </c>
      <c r="CO68" s="11">
        <f t="shared" si="136"/>
        <v>1.7599817374357674</v>
      </c>
      <c r="CP68" s="11">
        <f t="shared" si="136"/>
        <v>3.845895539335964</v>
      </c>
      <c r="CQ68" s="11">
        <f t="shared" si="136"/>
        <v>2.800829752834888</v>
      </c>
      <c r="CR68" s="11">
        <f t="shared" si="136"/>
        <v>2.4431052493553818</v>
      </c>
      <c r="CS68" s="11">
        <f t="shared" si="136"/>
        <v>2.5735468058536881</v>
      </c>
      <c r="CT68" s="11">
        <f t="shared" si="136"/>
        <v>3.5535358169749509</v>
      </c>
      <c r="CU68" s="11">
        <f t="shared" si="136"/>
        <v>2.6599599563445597</v>
      </c>
      <c r="CV68" s="11">
        <f t="shared" ref="CV68:EA68" si="137">CU7/CU$7*CV38</f>
        <v>1.1738814350737314</v>
      </c>
      <c r="CW68" s="11">
        <f t="shared" si="137"/>
        <v>4.5365498409662308</v>
      </c>
      <c r="CX68" s="11">
        <f t="shared" si="137"/>
        <v>2.7368601584274899</v>
      </c>
      <c r="CY68" s="11">
        <f t="shared" si="137"/>
        <v>3.0586236523263199</v>
      </c>
      <c r="CZ68" s="11">
        <f t="shared" si="137"/>
        <v>3.1829010367874666</v>
      </c>
      <c r="DA68" s="11">
        <f t="shared" si="137"/>
        <v>3.9003187664938377</v>
      </c>
      <c r="DB68" s="11">
        <f t="shared" si="137"/>
        <v>2.880301080644676</v>
      </c>
      <c r="DC68" s="11">
        <f t="shared" si="137"/>
        <v>3.3422264525411416</v>
      </c>
      <c r="DD68" s="11">
        <f t="shared" si="137"/>
        <v>3.8453177280338258</v>
      </c>
      <c r="DE68" s="11">
        <f t="shared" si="137"/>
        <v>2.6101109524585553</v>
      </c>
      <c r="DF68" s="11">
        <f t="shared" si="137"/>
        <v>2.1329109651148537</v>
      </c>
      <c r="DG68" s="11">
        <f t="shared" si="137"/>
        <v>2.3993745482974838</v>
      </c>
      <c r="DH68" s="11">
        <f t="shared" si="137"/>
        <v>3.257649096631865</v>
      </c>
      <c r="DI68" s="11">
        <f t="shared" si="137"/>
        <v>1.473799847262236</v>
      </c>
      <c r="DJ68" s="11">
        <f t="shared" si="137"/>
        <v>2.1805370473757968</v>
      </c>
      <c r="DK68" s="11">
        <f t="shared" si="137"/>
        <v>2.9849883676601685</v>
      </c>
      <c r="DL68" s="11">
        <f t="shared" si="137"/>
        <v>1.5363832642831365</v>
      </c>
      <c r="DM68" s="11">
        <f t="shared" si="137"/>
        <v>1.9316124447316785</v>
      </c>
      <c r="DN68" s="11">
        <f t="shared" si="137"/>
        <v>3.0162385871567166</v>
      </c>
      <c r="DO68" s="11">
        <f t="shared" si="137"/>
        <v>1.3102954724281357</v>
      </c>
      <c r="DP68" s="11">
        <f t="shared" si="137"/>
        <v>3.2106703608009157</v>
      </c>
      <c r="DQ68" s="11">
        <f t="shared" si="137"/>
        <v>3.3016373063391002</v>
      </c>
      <c r="DR68" s="11">
        <f t="shared" si="137"/>
        <v>1.6731128851959598</v>
      </c>
      <c r="DS68" s="11">
        <f t="shared" si="137"/>
        <v>0.76642396736086305</v>
      </c>
      <c r="DT68" s="42">
        <f t="shared" si="137"/>
        <v>-38.082454849521973</v>
      </c>
      <c r="DU68" s="42">
        <f t="shared" si="137"/>
        <v>13.702721508886739</v>
      </c>
      <c r="DV68" s="42">
        <f t="shared" si="137"/>
        <v>3.71630138001382</v>
      </c>
      <c r="DW68" s="11">
        <f t="shared" si="137"/>
        <v>-0.58924861632315695</v>
      </c>
      <c r="DX68" s="11">
        <f t="shared" si="137"/>
        <v>5.6578299253728259</v>
      </c>
      <c r="DY68" s="11">
        <f t="shared" si="137"/>
        <v>8.8285129343342881</v>
      </c>
      <c r="DZ68" s="11">
        <f t="shared" si="137"/>
        <v>7.940320219338548</v>
      </c>
      <c r="EA68" s="11">
        <f t="shared" si="137"/>
        <v>1.3577957267475016</v>
      </c>
      <c r="EB68" s="11">
        <f t="shared" ref="EB68:FJ68" si="138">EA7/EA$7*EB38</f>
        <v>3.3381144447852229</v>
      </c>
      <c r="EC68" s="11">
        <f t="shared" si="138"/>
        <v>5.0552601592379842</v>
      </c>
      <c r="ED68" s="11">
        <f t="shared" si="138"/>
        <v>-0.53104343277271537</v>
      </c>
      <c r="EE68" s="11">
        <f t="shared" si="138"/>
        <v>0.60170564775396951</v>
      </c>
      <c r="EF68" s="11">
        <f t="shared" si="138"/>
        <v>0.54060018810691002</v>
      </c>
      <c r="EG68" s="11">
        <f t="shared" si="138"/>
        <v>-1.0583692080308182</v>
      </c>
      <c r="EH68" s="11">
        <f t="shared" si="138"/>
        <v>0.26286376050079774</v>
      </c>
      <c r="EI68" s="11">
        <f t="shared" si="138"/>
        <v>2.3523734515569661</v>
      </c>
      <c r="EJ68" s="11">
        <f t="shared" si="138"/>
        <v>1.6652244182162601</v>
      </c>
      <c r="EK68" s="11">
        <f t="shared" si="138"/>
        <v>1.0508867572242453</v>
      </c>
      <c r="EL68" s="11">
        <f t="shared" si="138"/>
        <v>-4.6053255983649066</v>
      </c>
      <c r="EM68" s="11">
        <f t="shared" si="138"/>
        <v>0.68354633356884076</v>
      </c>
      <c r="EN68" s="11">
        <f t="shared" si="138"/>
        <v>-1.0133480124618011</v>
      </c>
      <c r="EO68" s="12">
        <f t="shared" si="138"/>
        <v>8.7087647045125394E-2</v>
      </c>
      <c r="EP68" s="12">
        <f t="shared" si="138"/>
        <v>0.68163923530910608</v>
      </c>
      <c r="EQ68" s="12">
        <f t="shared" si="138"/>
        <v>0.41062005162333381</v>
      </c>
      <c r="ER68" s="12">
        <f t="shared" si="138"/>
        <v>1.6619949088477304</v>
      </c>
      <c r="ES68" s="12">
        <f t="shared" si="138"/>
        <v>0.84209448468419712</v>
      </c>
      <c r="ET68" s="12">
        <f t="shared" si="138"/>
        <v>1.0034991048650799</v>
      </c>
      <c r="EU68" s="12">
        <f t="shared" si="138"/>
        <v>0.77447040785776355</v>
      </c>
      <c r="EV68" s="12">
        <f t="shared" si="138"/>
        <v>0.87434921413918065</v>
      </c>
      <c r="EW68" s="12">
        <f t="shared" si="138"/>
        <v>0.65619075960841045</v>
      </c>
      <c r="EX68" s="12">
        <f t="shared" si="138"/>
        <v>0.72155997412222117</v>
      </c>
      <c r="EY68" s="12">
        <f t="shared" si="138"/>
        <v>0.83812755375505255</v>
      </c>
      <c r="EZ68" s="12">
        <f t="shared" si="138"/>
        <v>0.76459486687963096</v>
      </c>
      <c r="FA68" s="12">
        <f t="shared" si="138"/>
        <v>1.0667743418288467</v>
      </c>
      <c r="FB68" s="12">
        <f t="shared" si="138"/>
        <v>1.1163166925274304</v>
      </c>
      <c r="FC68" s="12">
        <f t="shared" si="138"/>
        <v>1.2885712825819962</v>
      </c>
      <c r="FD68" s="12">
        <f t="shared" si="138"/>
        <v>1.2030539056511635</v>
      </c>
      <c r="FE68" s="12">
        <f t="shared" si="138"/>
        <v>1.2720266710848582</v>
      </c>
      <c r="FF68" s="12">
        <f t="shared" si="138"/>
        <v>1.2819878446294952</v>
      </c>
      <c r="FG68" s="12">
        <f t="shared" si="138"/>
        <v>1.4087297262376453</v>
      </c>
      <c r="FH68" s="12">
        <f t="shared" si="138"/>
        <v>1.3729188693954564</v>
      </c>
      <c r="FI68" s="12">
        <f t="shared" si="138"/>
        <v>1.3905345905321997</v>
      </c>
      <c r="FJ68" s="12">
        <f t="shared" si="138"/>
        <v>1.1133320933852886</v>
      </c>
    </row>
    <row r="69" spans="2:166" x14ac:dyDescent="0.2">
      <c r="B69" t="str">
        <f t="shared" si="133"/>
        <v xml:space="preserve"> Goods producing</v>
      </c>
      <c r="C69" s="11"/>
      <c r="D69" s="11">
        <f t="shared" ref="D69:AI69" si="139">C8/C$7*D39</f>
        <v>0.36626390278899529</v>
      </c>
      <c r="E69" s="11">
        <f t="shared" si="139"/>
        <v>0.60698611652203627</v>
      </c>
      <c r="F69" s="11">
        <f t="shared" si="139"/>
        <v>-2.2300301736408641</v>
      </c>
      <c r="G69" s="11">
        <f t="shared" si="139"/>
        <v>-0.98031479583196535</v>
      </c>
      <c r="H69" s="11">
        <f t="shared" si="139"/>
        <v>-0.33506308470568946</v>
      </c>
      <c r="I69" s="11">
        <f t="shared" si="139"/>
        <v>0.92386041931039287</v>
      </c>
      <c r="J69" s="11">
        <f t="shared" si="139"/>
        <v>-0.76521148953848384</v>
      </c>
      <c r="K69" s="11">
        <f t="shared" si="139"/>
        <v>-7.1485418022870353E-2</v>
      </c>
      <c r="L69" s="11">
        <f t="shared" si="139"/>
        <v>0.18993933098804539</v>
      </c>
      <c r="M69" s="11">
        <f t="shared" si="139"/>
        <v>-0.68931771143668519</v>
      </c>
      <c r="N69" s="11">
        <f t="shared" si="139"/>
        <v>-1.5556921548149902</v>
      </c>
      <c r="O69" s="11">
        <f t="shared" si="139"/>
        <v>-1.7643578787538039</v>
      </c>
      <c r="P69" s="11">
        <f t="shared" si="139"/>
        <v>-1.1773176306094246</v>
      </c>
      <c r="Q69" s="11">
        <f t="shared" si="139"/>
        <v>0.59198200908356757</v>
      </c>
      <c r="R69" s="11">
        <f t="shared" si="139"/>
        <v>-2.8658339795647025</v>
      </c>
      <c r="S69" s="11">
        <f t="shared" si="139"/>
        <v>-1.2724575581235664</v>
      </c>
      <c r="T69" s="11">
        <f t="shared" si="139"/>
        <v>-0.33636966879186903</v>
      </c>
      <c r="U69" s="11">
        <f t="shared" si="139"/>
        <v>-0.13899368644440704</v>
      </c>
      <c r="V69" s="11">
        <f t="shared" si="139"/>
        <v>-2.3106541922563062E-2</v>
      </c>
      <c r="W69" s="11">
        <f t="shared" si="139"/>
        <v>1.0502208964412494</v>
      </c>
      <c r="X69" s="11">
        <f t="shared" si="139"/>
        <v>-0.68475837606998502</v>
      </c>
      <c r="Y69" s="11">
        <f t="shared" si="139"/>
        <v>-1.4589855224692008</v>
      </c>
      <c r="Z69" s="11">
        <f t="shared" si="139"/>
        <v>-5.2698036163720579</v>
      </c>
      <c r="AA69" s="11">
        <f t="shared" si="139"/>
        <v>6.9619656131247671</v>
      </c>
      <c r="AB69" s="11">
        <f t="shared" si="139"/>
        <v>1.5926160257465927</v>
      </c>
      <c r="AC69" s="11">
        <f t="shared" si="139"/>
        <v>1.895886203771068</v>
      </c>
      <c r="AD69" s="11">
        <f t="shared" si="139"/>
        <v>2.6736875559116142</v>
      </c>
      <c r="AE69" s="11">
        <f t="shared" si="139"/>
        <v>2.7799300515576824</v>
      </c>
      <c r="AF69" s="11">
        <f t="shared" si="139"/>
        <v>2.1570171829064688</v>
      </c>
      <c r="AG69" s="11">
        <f t="shared" si="139"/>
        <v>2.2804469163546832</v>
      </c>
      <c r="AH69" s="11">
        <f t="shared" si="139"/>
        <v>2.7438240329086327</v>
      </c>
      <c r="AI69" s="11">
        <f t="shared" si="139"/>
        <v>0.1624870855985974</v>
      </c>
      <c r="AJ69" s="11">
        <f t="shared" ref="AJ69:BO69" si="140">AI8/AI$7*AJ39</f>
        <v>1.3250426690854151</v>
      </c>
      <c r="AK69" s="11">
        <f t="shared" si="140"/>
        <v>0.50954227468715085</v>
      </c>
      <c r="AL69" s="11">
        <f t="shared" si="140"/>
        <v>-0.21521648655167586</v>
      </c>
      <c r="AM69" s="11">
        <f t="shared" si="140"/>
        <v>-1.6639381536763356</v>
      </c>
      <c r="AN69" s="11">
        <f t="shared" si="140"/>
        <v>-0.76622698540758893</v>
      </c>
      <c r="AO69" s="11">
        <f t="shared" si="140"/>
        <v>-0.93166267214453324</v>
      </c>
      <c r="AP69" s="11">
        <f t="shared" si="140"/>
        <v>-0.60690897140028488</v>
      </c>
      <c r="AQ69" s="11">
        <f t="shared" si="140"/>
        <v>-1.6600084142751395</v>
      </c>
      <c r="AR69" s="11">
        <f t="shared" si="140"/>
        <v>0.71165356802541313</v>
      </c>
      <c r="AS69" s="11">
        <f t="shared" si="140"/>
        <v>-0.43019090890347594</v>
      </c>
      <c r="AT69" s="11">
        <f t="shared" si="140"/>
        <v>-2.8151701958642084E-2</v>
      </c>
      <c r="AU69" s="11">
        <f t="shared" si="140"/>
        <v>-0.77238214855274567</v>
      </c>
      <c r="AV69" s="11">
        <f t="shared" si="140"/>
        <v>-0.94946795353953339</v>
      </c>
      <c r="AW69" s="11">
        <f t="shared" si="140"/>
        <v>-0.72683541323573664</v>
      </c>
      <c r="AX69" s="11">
        <f t="shared" si="140"/>
        <v>-2.5114935185574918</v>
      </c>
      <c r="AY69" s="11">
        <f t="shared" si="140"/>
        <v>-2.5135179188163725</v>
      </c>
      <c r="AZ69" s="11">
        <f t="shared" si="140"/>
        <v>-1.504706755832546</v>
      </c>
      <c r="BA69" s="11">
        <f t="shared" si="140"/>
        <v>-1.1386243055600869</v>
      </c>
      <c r="BB69" s="11">
        <f t="shared" si="140"/>
        <v>-1.4330016807346144</v>
      </c>
      <c r="BC69" s="11">
        <f t="shared" si="140"/>
        <v>-1.6577881162014341</v>
      </c>
      <c r="BD69" s="11">
        <f t="shared" si="140"/>
        <v>-0.94209754103563181</v>
      </c>
      <c r="BE69" s="11">
        <f t="shared" si="140"/>
        <v>-0.61839272557498193</v>
      </c>
      <c r="BF69" s="11">
        <f t="shared" si="140"/>
        <v>-0.3457842947777548</v>
      </c>
      <c r="BG69" s="11">
        <f t="shared" si="140"/>
        <v>-5.9515675877153888E-2</v>
      </c>
      <c r="BH69" s="11">
        <f t="shared" si="140"/>
        <v>7.9622989632718466E-2</v>
      </c>
      <c r="BI69" s="11">
        <f t="shared" si="140"/>
        <v>0.34891484853276233</v>
      </c>
      <c r="BJ69" s="11">
        <f t="shared" si="140"/>
        <v>1.0806500956433753</v>
      </c>
      <c r="BK69" s="11">
        <f t="shared" si="140"/>
        <v>0.7364297057672553</v>
      </c>
      <c r="BL69" s="11">
        <f t="shared" si="140"/>
        <v>1.4278555548669642</v>
      </c>
      <c r="BM69" s="11">
        <f t="shared" si="140"/>
        <v>0.12595045221448339</v>
      </c>
      <c r="BN69" s="11">
        <f t="shared" si="140"/>
        <v>2.7338931055262816</v>
      </c>
      <c r="BO69" s="11">
        <f t="shared" si="140"/>
        <v>1.4076068032463755</v>
      </c>
      <c r="BP69" s="11">
        <f t="shared" ref="BP69:CU69" si="141">BO8/BO$7*BP39</f>
        <v>1.1087509415656664</v>
      </c>
      <c r="BQ69" s="11">
        <f t="shared" si="141"/>
        <v>0.67334155270712803</v>
      </c>
      <c r="BR69" s="11">
        <f t="shared" si="141"/>
        <v>0.76433417003418302</v>
      </c>
      <c r="BS69" s="11">
        <f t="shared" si="141"/>
        <v>1.455572334969544</v>
      </c>
      <c r="BT69" s="11">
        <f t="shared" si="141"/>
        <v>1.2462737188676893</v>
      </c>
      <c r="BU69" s="11">
        <f t="shared" si="141"/>
        <v>0.87722184543347548</v>
      </c>
      <c r="BV69" s="11">
        <f t="shared" si="141"/>
        <v>0.33558230751362023</v>
      </c>
      <c r="BW69" s="11">
        <f t="shared" si="141"/>
        <v>4.4810111280801944E-2</v>
      </c>
      <c r="BX69" s="11">
        <f t="shared" si="141"/>
        <v>-0.49310753874699403</v>
      </c>
      <c r="BY69" s="11">
        <f t="shared" si="141"/>
        <v>-0.53690768254807986</v>
      </c>
      <c r="BZ69" s="11">
        <f t="shared" si="141"/>
        <v>-3.8279560423665147</v>
      </c>
      <c r="CA69" s="11">
        <f t="shared" si="141"/>
        <v>-1.5709258911730215</v>
      </c>
      <c r="CB69" s="11">
        <f t="shared" si="141"/>
        <v>-3.0172529443495573</v>
      </c>
      <c r="CC69" s="11">
        <f t="shared" si="141"/>
        <v>-2.0909052943815887</v>
      </c>
      <c r="CD69" s="11">
        <f t="shared" si="141"/>
        <v>-1.5193418005011268</v>
      </c>
      <c r="CE69" s="11">
        <f t="shared" si="141"/>
        <v>-0.78806668799021684</v>
      </c>
      <c r="CF69" s="11">
        <f t="shared" si="141"/>
        <v>-0.37119623545835895</v>
      </c>
      <c r="CG69" s="11">
        <f t="shared" si="141"/>
        <v>9.5647266661986335E-3</v>
      </c>
      <c r="CH69" s="11">
        <f t="shared" si="141"/>
        <v>0.2399035560912387</v>
      </c>
      <c r="CI69" s="11">
        <f t="shared" si="141"/>
        <v>0.14279730596905166</v>
      </c>
      <c r="CJ69" s="11">
        <f t="shared" si="141"/>
        <v>0.86891119123873695</v>
      </c>
      <c r="CK69" s="11">
        <f t="shared" si="141"/>
        <v>1.0104145304332117</v>
      </c>
      <c r="CL69" s="11">
        <f t="shared" si="141"/>
        <v>0.77074849890948105</v>
      </c>
      <c r="CM69" s="11">
        <f t="shared" si="141"/>
        <v>0.53638495509562478</v>
      </c>
      <c r="CN69" s="11">
        <f t="shared" si="141"/>
        <v>1.0600612655791264</v>
      </c>
      <c r="CO69" s="11">
        <f t="shared" si="141"/>
        <v>0.88760172752277311</v>
      </c>
      <c r="CP69" s="11">
        <f t="shared" si="141"/>
        <v>0.9119755694389039</v>
      </c>
      <c r="CQ69" s="11">
        <f t="shared" si="141"/>
        <v>0.63205394442018881</v>
      </c>
      <c r="CR69" s="11">
        <f t="shared" si="141"/>
        <v>0.33432569233436726</v>
      </c>
      <c r="CS69" s="11">
        <f t="shared" si="141"/>
        <v>0.45936047784613265</v>
      </c>
      <c r="CT69" s="11">
        <f t="shared" si="141"/>
        <v>0.16000428789024687</v>
      </c>
      <c r="CU69" s="11">
        <f t="shared" si="141"/>
        <v>0.15861215381399801</v>
      </c>
      <c r="CV69" s="11">
        <f t="shared" ref="CV69:EA69" si="142">CU8/CU$7*CV39</f>
        <v>0.32515663205295026</v>
      </c>
      <c r="CW69" s="11">
        <f t="shared" si="142"/>
        <v>0.96000906516489526</v>
      </c>
      <c r="CX69" s="11">
        <f t="shared" si="142"/>
        <v>0.82378338131831241</v>
      </c>
      <c r="CY69" s="11">
        <f t="shared" si="142"/>
        <v>0.76493062355240171</v>
      </c>
      <c r="CZ69" s="11">
        <f t="shared" si="142"/>
        <v>0.27301799848942515</v>
      </c>
      <c r="DA69" s="11">
        <f t="shared" si="142"/>
        <v>0.42473325931617995</v>
      </c>
      <c r="DB69" s="11">
        <f t="shared" si="142"/>
        <v>0.19249965489544738</v>
      </c>
      <c r="DC69" s="11">
        <f t="shared" si="142"/>
        <v>0.44299206350168085</v>
      </c>
      <c r="DD69" s="11">
        <f t="shared" si="142"/>
        <v>0.28081671127519153</v>
      </c>
      <c r="DE69" s="11">
        <f t="shared" si="142"/>
        <v>-0.10541255967364783</v>
      </c>
      <c r="DF69" s="11">
        <f t="shared" si="142"/>
        <v>-0.36033774242643979</v>
      </c>
      <c r="DG69" s="11">
        <f t="shared" si="142"/>
        <v>-8.0186649896846207E-2</v>
      </c>
      <c r="DH69" s="11">
        <f t="shared" si="142"/>
        <v>-3.1921792768219874E-2</v>
      </c>
      <c r="DI69" s="11">
        <f t="shared" si="142"/>
        <v>-0.56259891449423816</v>
      </c>
      <c r="DJ69" s="11">
        <f t="shared" si="142"/>
        <v>0.11081516251758518</v>
      </c>
      <c r="DK69" s="11">
        <f t="shared" si="142"/>
        <v>0.61363497449733728</v>
      </c>
      <c r="DL69" s="11">
        <f t="shared" si="142"/>
        <v>0.44913231677187537</v>
      </c>
      <c r="DM69" s="11">
        <f t="shared" si="142"/>
        <v>0.48709559975482086</v>
      </c>
      <c r="DN69" s="11">
        <f t="shared" si="142"/>
        <v>0.90811687642352878</v>
      </c>
      <c r="DO69" s="11">
        <f t="shared" si="142"/>
        <v>7.6843247083340699E-2</v>
      </c>
      <c r="DP69" s="11">
        <f t="shared" si="142"/>
        <v>0.6128928552849805</v>
      </c>
      <c r="DQ69" s="11">
        <f t="shared" si="142"/>
        <v>1.5175489896443614E-2</v>
      </c>
      <c r="DR69" s="11">
        <f t="shared" si="142"/>
        <v>3.7652662786551348E-2</v>
      </c>
      <c r="DS69" s="11">
        <f t="shared" si="142"/>
        <v>-0.11207717241601986</v>
      </c>
      <c r="DT69" s="42">
        <f t="shared" si="142"/>
        <v>-4.9190271109593899</v>
      </c>
      <c r="DU69" s="42">
        <f t="shared" si="142"/>
        <v>0.37426196963539404</v>
      </c>
      <c r="DV69" s="42">
        <f t="shared" si="142"/>
        <v>-0.42807818243561879</v>
      </c>
      <c r="DW69" s="11">
        <f t="shared" si="142"/>
        <v>-0.58184228967174845</v>
      </c>
      <c r="DX69" s="11">
        <f t="shared" si="142"/>
        <v>-5.6630786209072095E-2</v>
      </c>
      <c r="DY69" s="11">
        <f t="shared" si="142"/>
        <v>-1.597552695936625E-2</v>
      </c>
      <c r="DZ69" s="11">
        <f t="shared" si="142"/>
        <v>0.71728822167339934</v>
      </c>
      <c r="EA69" s="11">
        <f t="shared" si="142"/>
        <v>-0.14527756967696762</v>
      </c>
      <c r="EB69" s="11">
        <f t="shared" ref="EB69:FJ69" si="143">EA8/EA$7*EB39</f>
        <v>0.57468807220581997</v>
      </c>
      <c r="EC69" s="11">
        <f t="shared" si="143"/>
        <v>0.86124725344808672</v>
      </c>
      <c r="ED69" s="11">
        <f t="shared" si="143"/>
        <v>0.3021687541985254</v>
      </c>
      <c r="EE69" s="11">
        <f t="shared" si="143"/>
        <v>-4.4973069032855452E-2</v>
      </c>
      <c r="EF69" s="11">
        <f t="shared" si="143"/>
        <v>-2.2466147405806425E-2</v>
      </c>
      <c r="EG69" s="11">
        <f t="shared" si="143"/>
        <v>-0.14164449819924704</v>
      </c>
      <c r="EH69" s="11">
        <f t="shared" si="143"/>
        <v>-4.4964435605114983E-2</v>
      </c>
      <c r="EI69" s="11">
        <f t="shared" si="143"/>
        <v>4.50421074405521E-2</v>
      </c>
      <c r="EJ69" s="11">
        <f t="shared" si="143"/>
        <v>0.1271566952782297</v>
      </c>
      <c r="EK69" s="11">
        <f t="shared" si="143"/>
        <v>-0.17732885161565512</v>
      </c>
      <c r="EL69" s="11">
        <f t="shared" si="143"/>
        <v>-2.715817414091573</v>
      </c>
      <c r="EM69" s="11">
        <f t="shared" si="143"/>
        <v>2.4269801204420873</v>
      </c>
      <c r="EN69" s="11">
        <f t="shared" si="143"/>
        <v>-0.17123608867475681</v>
      </c>
      <c r="EO69" s="12">
        <f t="shared" si="143"/>
        <v>-0.12556577877694455</v>
      </c>
      <c r="EP69" s="12">
        <f t="shared" si="143"/>
        <v>0.10442625572333571</v>
      </c>
      <c r="EQ69" s="12">
        <f t="shared" si="143"/>
        <v>0.20474572461035792</v>
      </c>
      <c r="ER69" s="12">
        <f t="shared" si="143"/>
        <v>0.41066389728652714</v>
      </c>
      <c r="ES69" s="12">
        <f t="shared" si="143"/>
        <v>7.2424776725233023E-2</v>
      </c>
      <c r="ET69" s="12">
        <f t="shared" si="143"/>
        <v>0.12412547796736949</v>
      </c>
      <c r="EU69" s="12">
        <f t="shared" si="143"/>
        <v>0.19791378183750657</v>
      </c>
      <c r="EV69" s="12">
        <f t="shared" si="143"/>
        <v>0.2515199882146823</v>
      </c>
      <c r="EW69" s="12">
        <f t="shared" si="143"/>
        <v>0.17573659824638552</v>
      </c>
      <c r="EX69" s="12">
        <f t="shared" si="143"/>
        <v>0.20586401758754555</v>
      </c>
      <c r="EY69" s="12">
        <f t="shared" si="143"/>
        <v>0.18312693336741503</v>
      </c>
      <c r="EZ69" s="12">
        <f t="shared" si="143"/>
        <v>0.18329827230181397</v>
      </c>
      <c r="FA69" s="12">
        <f t="shared" si="143"/>
        <v>0.20410916705313009</v>
      </c>
      <c r="FB69" s="12">
        <f t="shared" si="143"/>
        <v>0.17090826730946354</v>
      </c>
      <c r="FC69" s="12">
        <f t="shared" si="143"/>
        <v>0.21146192271373784</v>
      </c>
      <c r="FD69" s="12">
        <f t="shared" si="143"/>
        <v>0.19727917870924658</v>
      </c>
      <c r="FE69" s="12">
        <f t="shared" si="143"/>
        <v>0.18909255782377016</v>
      </c>
      <c r="FF69" s="12">
        <f t="shared" si="143"/>
        <v>0.16363816392434263</v>
      </c>
      <c r="FG69" s="12">
        <f t="shared" si="143"/>
        <v>0.18468593631740601</v>
      </c>
      <c r="FH69" s="12">
        <f t="shared" si="143"/>
        <v>0.17732688742188912</v>
      </c>
      <c r="FI69" s="12">
        <f t="shared" si="143"/>
        <v>0.19679290374561315</v>
      </c>
      <c r="FJ69" s="12">
        <f t="shared" si="143"/>
        <v>0.15571837878616276</v>
      </c>
    </row>
    <row r="70" spans="2:166" x14ac:dyDescent="0.2">
      <c r="B70" t="str">
        <f t="shared" si="133"/>
        <v xml:space="preserve">   Mining, Logging and Construction</v>
      </c>
      <c r="C70" s="11"/>
      <c r="D70" s="11">
        <f t="shared" ref="D70:AI70" si="144">C9/C$7*D40</f>
        <v>0.80369293723183899</v>
      </c>
      <c r="E70" s="11">
        <f t="shared" si="144"/>
        <v>0</v>
      </c>
      <c r="F70" s="11">
        <f t="shared" si="144"/>
        <v>-1.092469971985419</v>
      </c>
      <c r="G70" s="11">
        <f t="shared" si="144"/>
        <v>-0.18942624479853232</v>
      </c>
      <c r="H70" s="11">
        <f t="shared" si="144"/>
        <v>-0.18998628862623235</v>
      </c>
      <c r="I70" s="11">
        <f t="shared" si="144"/>
        <v>0.24365452618560235</v>
      </c>
      <c r="J70" s="11">
        <f t="shared" si="144"/>
        <v>0.12010302444281097</v>
      </c>
      <c r="K70" s="11">
        <f t="shared" si="144"/>
        <v>0.21781111147760479</v>
      </c>
      <c r="L70" s="11">
        <f t="shared" si="144"/>
        <v>0.47609214051868248</v>
      </c>
      <c r="M70" s="11">
        <f t="shared" si="144"/>
        <v>-0.23258352130707755</v>
      </c>
      <c r="N70" s="11">
        <f t="shared" si="144"/>
        <v>-0.28968540166096324</v>
      </c>
      <c r="O70" s="11">
        <f t="shared" si="144"/>
        <v>-0.42378474011047734</v>
      </c>
      <c r="P70" s="11">
        <f t="shared" si="144"/>
        <v>-0.5542920643434307</v>
      </c>
      <c r="Q70" s="11">
        <f t="shared" si="144"/>
        <v>2.3487874273556017E-2</v>
      </c>
      <c r="R70" s="11">
        <f t="shared" si="144"/>
        <v>-2.306887883211579E-2</v>
      </c>
      <c r="S70" s="11">
        <f t="shared" si="144"/>
        <v>-0.15075394482581539</v>
      </c>
      <c r="T70" s="11">
        <f t="shared" si="144"/>
        <v>-5.8094986296534708E-2</v>
      </c>
      <c r="U70" s="11">
        <f t="shared" si="144"/>
        <v>-9.2266583412236217E-2</v>
      </c>
      <c r="V70" s="11">
        <f t="shared" si="144"/>
        <v>0.27105509166887287</v>
      </c>
      <c r="W70" s="11">
        <f t="shared" si="144"/>
        <v>0.12717255207345396</v>
      </c>
      <c r="X70" s="11">
        <f t="shared" si="144"/>
        <v>0</v>
      </c>
      <c r="Y70" s="11">
        <f t="shared" si="144"/>
        <v>0</v>
      </c>
      <c r="Z70" s="11">
        <f t="shared" si="144"/>
        <v>-0.34202334209366198</v>
      </c>
      <c r="AA70" s="11">
        <f t="shared" si="144"/>
        <v>0.47187180916186722</v>
      </c>
      <c r="AB70" s="11">
        <f t="shared" si="144"/>
        <v>0.28409861027771793</v>
      </c>
      <c r="AC70" s="11">
        <f t="shared" si="144"/>
        <v>0.33943415807564081</v>
      </c>
      <c r="AD70" s="11">
        <f t="shared" si="144"/>
        <v>0.67457128347098194</v>
      </c>
      <c r="AE70" s="11">
        <f t="shared" si="144"/>
        <v>0.8409723403723971</v>
      </c>
      <c r="AF70" s="11">
        <f t="shared" si="144"/>
        <v>0.19355074207017955</v>
      </c>
      <c r="AG70" s="11">
        <f t="shared" si="144"/>
        <v>0.27564526638012798</v>
      </c>
      <c r="AH70" s="11">
        <f t="shared" si="144"/>
        <v>0.84907519797076225</v>
      </c>
      <c r="AI70" s="11">
        <f t="shared" si="144"/>
        <v>2.0283315709597488E-2</v>
      </c>
      <c r="AJ70" s="11">
        <f t="shared" ref="AJ70:BO70" si="145">AI9/AI$7*AJ40</f>
        <v>0.59602163833539534</v>
      </c>
      <c r="AK70" s="11">
        <f t="shared" si="145"/>
        <v>0.55501759197478207</v>
      </c>
      <c r="AL70" s="11">
        <f t="shared" si="145"/>
        <v>0.65589533650217224</v>
      </c>
      <c r="AM70" s="11">
        <f t="shared" si="145"/>
        <v>0.20738503165994024</v>
      </c>
      <c r="AN70" s="11">
        <f t="shared" si="145"/>
        <v>0.53259749702667003</v>
      </c>
      <c r="AO70" s="11">
        <f t="shared" si="145"/>
        <v>0.58180376860629945</v>
      </c>
      <c r="AP70" s="11">
        <f t="shared" si="145"/>
        <v>0.40327656976469856</v>
      </c>
      <c r="AQ70" s="11">
        <f t="shared" si="145"/>
        <v>0.48068618271082991</v>
      </c>
      <c r="AR70" s="11">
        <f t="shared" si="145"/>
        <v>0.30945008227126947</v>
      </c>
      <c r="AS70" s="11">
        <f t="shared" si="145"/>
        <v>4.7288325749356964E-2</v>
      </c>
      <c r="AT70" s="11">
        <f t="shared" si="145"/>
        <v>0.4337724092691338</v>
      </c>
      <c r="AU70" s="11">
        <f t="shared" si="145"/>
        <v>-3.7259761490032704E-2</v>
      </c>
      <c r="AV70" s="11">
        <f t="shared" si="145"/>
        <v>-0.68327494309591663</v>
      </c>
      <c r="AW70" s="11">
        <f t="shared" si="145"/>
        <v>-0.39627896913379862</v>
      </c>
      <c r="AX70" s="11">
        <f t="shared" si="145"/>
        <v>-0.95783110587847586</v>
      </c>
      <c r="AY70" s="11">
        <f t="shared" si="145"/>
        <v>-0.10606963569760562</v>
      </c>
      <c r="AZ70" s="11">
        <f t="shared" si="145"/>
        <v>-0.48543806546127188</v>
      </c>
      <c r="BA70" s="11">
        <f t="shared" si="145"/>
        <v>3.964984535404447E-2</v>
      </c>
      <c r="BB70" s="11">
        <f t="shared" si="145"/>
        <v>-0.26155918356565083</v>
      </c>
      <c r="BC70" s="11">
        <f t="shared" si="145"/>
        <v>-0.29089337168672968</v>
      </c>
      <c r="BD70" s="11">
        <f t="shared" si="145"/>
        <v>-9.9145470740438103E-3</v>
      </c>
      <c r="BE70" s="11">
        <f t="shared" si="145"/>
        <v>3.9922675740775598E-2</v>
      </c>
      <c r="BF70" s="11">
        <f t="shared" si="145"/>
        <v>0.27369840145843083</v>
      </c>
      <c r="BG70" s="11">
        <f t="shared" si="145"/>
        <v>0.25241185976676211</v>
      </c>
      <c r="BH70" s="11">
        <f t="shared" si="145"/>
        <v>9.9413626232878992E-3</v>
      </c>
      <c r="BI70" s="11">
        <f t="shared" si="145"/>
        <v>0.11961373118626359</v>
      </c>
      <c r="BJ70" s="11">
        <f t="shared" si="145"/>
        <v>0.58301907621182392</v>
      </c>
      <c r="BK70" s="11">
        <f t="shared" si="145"/>
        <v>0.2587499670277188</v>
      </c>
      <c r="BL70" s="11">
        <f t="shared" si="145"/>
        <v>0.50281573199551222</v>
      </c>
      <c r="BM70" s="11">
        <f t="shared" si="145"/>
        <v>0.7689869335781444</v>
      </c>
      <c r="BN70" s="11">
        <f t="shared" si="145"/>
        <v>0.77335203957106147</v>
      </c>
      <c r="BO70" s="11">
        <f t="shared" si="145"/>
        <v>0.70175839441799592</v>
      </c>
      <c r="BP70" s="11">
        <f t="shared" ref="BP70:CU70" si="146">BO9/BO$7*BP40</f>
        <v>0.68567370025226193</v>
      </c>
      <c r="BQ70" s="11">
        <f t="shared" si="146"/>
        <v>0.28514498542569422</v>
      </c>
      <c r="BR70" s="11">
        <f t="shared" si="146"/>
        <v>0.2735635019724374</v>
      </c>
      <c r="BS70" s="11">
        <f t="shared" si="146"/>
        <v>1.0252779894049495</v>
      </c>
      <c r="BT70" s="11">
        <f t="shared" si="146"/>
        <v>0.96160859901911877</v>
      </c>
      <c r="BU70" s="11">
        <f t="shared" si="146"/>
        <v>0.23890689022484995</v>
      </c>
      <c r="BV70" s="11">
        <f t="shared" si="146"/>
        <v>9.0122285898615768E-3</v>
      </c>
      <c r="BW70" s="11">
        <f t="shared" si="146"/>
        <v>-0.22110399631193922</v>
      </c>
      <c r="BX70" s="11">
        <f t="shared" si="146"/>
        <v>-0.4423891231689015</v>
      </c>
      <c r="BY70" s="11">
        <f t="shared" si="146"/>
        <v>-0.45089945464860154</v>
      </c>
      <c r="BZ70" s="11">
        <f t="shared" si="146"/>
        <v>-1.3753492486478911</v>
      </c>
      <c r="CA70" s="11">
        <f t="shared" si="146"/>
        <v>-1.9849751399365501</v>
      </c>
      <c r="CB70" s="11">
        <f t="shared" si="146"/>
        <v>-1.527289363049547</v>
      </c>
      <c r="CC70" s="11">
        <f t="shared" si="146"/>
        <v>-1.1379948350554254</v>
      </c>
      <c r="CD70" s="11">
        <f t="shared" si="146"/>
        <v>-0.88623576649324665</v>
      </c>
      <c r="CE70" s="11">
        <f t="shared" si="146"/>
        <v>-0.56689037552249943</v>
      </c>
      <c r="CF70" s="11">
        <f t="shared" si="146"/>
        <v>-0.35475807060590525</v>
      </c>
      <c r="CG70" s="11">
        <f t="shared" si="146"/>
        <v>-6.658346833968995E-2</v>
      </c>
      <c r="CH70" s="11">
        <f t="shared" si="146"/>
        <v>-0.16011013199438964</v>
      </c>
      <c r="CI70" s="11">
        <f t="shared" si="146"/>
        <v>-0.44768446393340944</v>
      </c>
      <c r="CJ70" s="11">
        <f t="shared" si="146"/>
        <v>-9.4497228973820842E-3</v>
      </c>
      <c r="CK70" s="11">
        <f t="shared" si="146"/>
        <v>0.11383280708529551</v>
      </c>
      <c r="CL70" s="11">
        <f t="shared" si="146"/>
        <v>9.3524504031930172E-3</v>
      </c>
      <c r="CM70" s="11">
        <f t="shared" si="146"/>
        <v>7.4808709542026675E-2</v>
      </c>
      <c r="CN70" s="11">
        <f t="shared" si="146"/>
        <v>0.50007340315286253</v>
      </c>
      <c r="CO70" s="11">
        <f t="shared" si="146"/>
        <v>0.33865917229393028</v>
      </c>
      <c r="CP70" s="11">
        <f t="shared" si="146"/>
        <v>0.54199101760300061</v>
      </c>
      <c r="CQ70" s="11">
        <f t="shared" si="146"/>
        <v>0.41010781836128479</v>
      </c>
      <c r="CR70" s="11">
        <f t="shared" si="146"/>
        <v>0.30289881349477565</v>
      </c>
      <c r="CS70" s="11">
        <f t="shared" si="146"/>
        <v>0.55758724190138598</v>
      </c>
      <c r="CT70" s="11">
        <f t="shared" si="146"/>
        <v>0.20690102693901241</v>
      </c>
      <c r="CU70" s="11">
        <f t="shared" si="146"/>
        <v>0.32378894887781295</v>
      </c>
      <c r="CV70" s="11">
        <f t="shared" ref="CV70:EA70" si="147">CU9/CU$7*CV40</f>
        <v>0.27597648029257066</v>
      </c>
      <c r="CW70" s="11">
        <f t="shared" si="147"/>
        <v>0.8396302912692748</v>
      </c>
      <c r="CX70" s="11">
        <f t="shared" si="147"/>
        <v>0.83813338200026588</v>
      </c>
      <c r="CY70" s="11">
        <f t="shared" si="147"/>
        <v>0.64236794496839611</v>
      </c>
      <c r="CZ70" s="11">
        <f t="shared" si="147"/>
        <v>0.38281497656043095</v>
      </c>
      <c r="DA70" s="11">
        <f t="shared" si="147"/>
        <v>0.17881714302027196</v>
      </c>
      <c r="DB70" s="11">
        <f t="shared" si="147"/>
        <v>0.34973739733218123</v>
      </c>
      <c r="DC70" s="11">
        <f t="shared" si="147"/>
        <v>0.5934722233256442</v>
      </c>
      <c r="DD70" s="11">
        <f t="shared" si="147"/>
        <v>0.42170427018314371</v>
      </c>
      <c r="DE70" s="11">
        <f t="shared" si="147"/>
        <v>0.35773334206378948</v>
      </c>
      <c r="DF70" s="11">
        <f t="shared" si="147"/>
        <v>0.23785562155594198</v>
      </c>
      <c r="DG70" s="11">
        <f t="shared" si="147"/>
        <v>0.33657054909533735</v>
      </c>
      <c r="DH70" s="11">
        <f t="shared" si="147"/>
        <v>0.21046824216260498</v>
      </c>
      <c r="DI70" s="11">
        <f t="shared" si="147"/>
        <v>0.10368715021796271</v>
      </c>
      <c r="DJ70" s="11">
        <f t="shared" si="147"/>
        <v>0.26493142809455283</v>
      </c>
      <c r="DK70" s="11">
        <f t="shared" si="147"/>
        <v>0.55255428854976307</v>
      </c>
      <c r="DL70" s="11">
        <f t="shared" si="147"/>
        <v>0.27754735156018473</v>
      </c>
      <c r="DM70" s="11">
        <f t="shared" si="147"/>
        <v>0.26840765015188772</v>
      </c>
      <c r="DN70" s="11">
        <f t="shared" si="147"/>
        <v>0.28306199512080293</v>
      </c>
      <c r="DO70" s="11">
        <f t="shared" si="147"/>
        <v>-0.33779559311136748</v>
      </c>
      <c r="DP70" s="11">
        <f t="shared" si="147"/>
        <v>0.37559936308359854</v>
      </c>
      <c r="DQ70" s="11">
        <f t="shared" si="147"/>
        <v>3.8015438093173731E-2</v>
      </c>
      <c r="DR70" s="11">
        <f t="shared" si="147"/>
        <v>4.5270977389188644E-2</v>
      </c>
      <c r="DS70" s="11">
        <f t="shared" si="147"/>
        <v>8.2849644543511097E-2</v>
      </c>
      <c r="DT70" s="42">
        <f t="shared" si="147"/>
        <v>-2.3437180167668035</v>
      </c>
      <c r="DU70" s="42">
        <f t="shared" si="147"/>
        <v>2.2675870174015538</v>
      </c>
      <c r="DV70" s="42">
        <f t="shared" si="147"/>
        <v>0.62667037293191064</v>
      </c>
      <c r="DW70" s="11">
        <f t="shared" si="147"/>
        <v>5.6820796781347813E-2</v>
      </c>
      <c r="DX70" s="11">
        <f t="shared" si="147"/>
        <v>0.29677501663295403</v>
      </c>
      <c r="DY70" s="11">
        <f t="shared" si="147"/>
        <v>7.2229150490439764E-2</v>
      </c>
      <c r="DZ70" s="11">
        <f t="shared" si="147"/>
        <v>0.23808863588615381</v>
      </c>
      <c r="EA70" s="11">
        <f t="shared" si="147"/>
        <v>-0.39675821983136389</v>
      </c>
      <c r="EB70" s="11">
        <f t="shared" ref="EB70:FJ70" si="148">EA9/EA$7*EB40</f>
        <v>0.31987022274161597</v>
      </c>
      <c r="EC70" s="11">
        <f t="shared" si="148"/>
        <v>0.43629373870737537</v>
      </c>
      <c r="ED70" s="11">
        <f t="shared" si="148"/>
        <v>1.500280525331745E-2</v>
      </c>
      <c r="EE70" s="11">
        <f t="shared" si="148"/>
        <v>-0.13395301223454315</v>
      </c>
      <c r="EF70" s="11">
        <f t="shared" si="148"/>
        <v>-0.27248727507915516</v>
      </c>
      <c r="EG70" s="11">
        <f t="shared" si="148"/>
        <v>-0.42225479223769874</v>
      </c>
      <c r="EH70" s="11">
        <f t="shared" si="148"/>
        <v>-0.38761839636745121</v>
      </c>
      <c r="EI70" s="11">
        <f t="shared" si="148"/>
        <v>-0.21437264391600239</v>
      </c>
      <c r="EJ70" s="11">
        <f t="shared" si="148"/>
        <v>-0.11099196782836906</v>
      </c>
      <c r="EK70" s="11">
        <f t="shared" si="148"/>
        <v>-0.14700771367967649</v>
      </c>
      <c r="EL70" s="11">
        <f t="shared" si="148"/>
        <v>-0.47278610229988138</v>
      </c>
      <c r="EM70" s="11">
        <f t="shared" si="148"/>
        <v>0.15903835023277013</v>
      </c>
      <c r="EN70" s="11">
        <f t="shared" si="148"/>
        <v>-2.9857510502505721E-2</v>
      </c>
      <c r="EO70" s="12">
        <f t="shared" si="148"/>
        <v>-0.13870794141549689</v>
      </c>
      <c r="EP70" s="12">
        <f t="shared" si="148"/>
        <v>-4.7847624330263849E-2</v>
      </c>
      <c r="EQ70" s="12">
        <f t="shared" si="148"/>
        <v>-4.234380158721978E-2</v>
      </c>
      <c r="ER70" s="12">
        <f t="shared" si="148"/>
        <v>-1.5519814797155271E-3</v>
      </c>
      <c r="ES70" s="12">
        <f t="shared" si="148"/>
        <v>-3.5467573234075622E-2</v>
      </c>
      <c r="ET70" s="12">
        <f t="shared" si="148"/>
        <v>2.2430424355948667E-2</v>
      </c>
      <c r="EU70" s="12">
        <f t="shared" si="148"/>
        <v>2.7876809589112705E-2</v>
      </c>
      <c r="EV70" s="12">
        <f t="shared" si="148"/>
        <v>2.0590687445036688E-2</v>
      </c>
      <c r="EW70" s="12">
        <f t="shared" si="148"/>
        <v>1.3842357016148683E-2</v>
      </c>
      <c r="EX70" s="12">
        <f t="shared" si="148"/>
        <v>4.1012018144775744E-2</v>
      </c>
      <c r="EY70" s="12">
        <f t="shared" si="148"/>
        <v>5.9200191137535371E-2</v>
      </c>
      <c r="EZ70" s="12">
        <f t="shared" si="148"/>
        <v>5.3429849453013524E-2</v>
      </c>
      <c r="FA70" s="12">
        <f t="shared" si="148"/>
        <v>7.2526906563174967E-2</v>
      </c>
      <c r="FB70" s="12">
        <f t="shared" si="148"/>
        <v>8.418262500712631E-2</v>
      </c>
      <c r="FC70" s="12">
        <f t="shared" si="148"/>
        <v>9.7299829208000899E-2</v>
      </c>
      <c r="FD70" s="12">
        <f t="shared" si="148"/>
        <v>8.8984900015490143E-2</v>
      </c>
      <c r="FE70" s="12">
        <f t="shared" si="148"/>
        <v>9.0338108497018288E-2</v>
      </c>
      <c r="FF70" s="12">
        <f t="shared" si="148"/>
        <v>9.2195584069699646E-2</v>
      </c>
      <c r="FG70" s="12">
        <f t="shared" si="148"/>
        <v>9.7849086027201174E-2</v>
      </c>
      <c r="FH70" s="12">
        <f t="shared" si="148"/>
        <v>9.2862026343755497E-2</v>
      </c>
      <c r="FI70" s="12">
        <f t="shared" si="148"/>
        <v>9.2521796786322996E-2</v>
      </c>
      <c r="FJ70" s="12">
        <f t="shared" si="148"/>
        <v>7.5838901051235183E-2</v>
      </c>
    </row>
    <row r="71" spans="2:166" x14ac:dyDescent="0.2">
      <c r="B71" t="str">
        <f t="shared" si="133"/>
        <v xml:space="preserve">   Manufacturing</v>
      </c>
      <c r="C71" s="11"/>
      <c r="D71" s="11">
        <f t="shared" ref="D71:AI71" si="149">C10/C$7*D41</f>
        <v>-0.3976301841685389</v>
      </c>
      <c r="E71" s="11">
        <f t="shared" si="149"/>
        <v>0.60867563289796911</v>
      </c>
      <c r="F71" s="11">
        <f t="shared" si="149"/>
        <v>-1.105774755018716</v>
      </c>
      <c r="G71" s="11">
        <f t="shared" si="149"/>
        <v>-0.79078120777156213</v>
      </c>
      <c r="H71" s="11">
        <f t="shared" si="149"/>
        <v>-0.14392902245884887</v>
      </c>
      <c r="I71" s="11">
        <f t="shared" si="149"/>
        <v>0.68029952835152419</v>
      </c>
      <c r="J71" s="11">
        <f t="shared" si="149"/>
        <v>-0.87772857900611023</v>
      </c>
      <c r="K71" s="11">
        <f t="shared" si="149"/>
        <v>-0.28460937367711192</v>
      </c>
      <c r="L71" s="11">
        <f t="shared" si="149"/>
        <v>-0.2707197511487297</v>
      </c>
      <c r="M71" s="11">
        <f t="shared" si="149"/>
        <v>-0.45631176007926422</v>
      </c>
      <c r="N71" s="11">
        <f t="shared" si="149"/>
        <v>-1.2654281563740633</v>
      </c>
      <c r="O71" s="11">
        <f t="shared" si="149"/>
        <v>-1.3405716639017082</v>
      </c>
      <c r="P71" s="11">
        <f t="shared" si="149"/>
        <v>-0.61559860051684279</v>
      </c>
      <c r="Q71" s="11">
        <f t="shared" si="149"/>
        <v>0.56971812468205918</v>
      </c>
      <c r="R71" s="11">
        <f t="shared" si="149"/>
        <v>-2.8014101474111661</v>
      </c>
      <c r="S71" s="11">
        <f t="shared" si="149"/>
        <v>-1.1193165828416869</v>
      </c>
      <c r="T71" s="11">
        <f t="shared" si="149"/>
        <v>-0.27822045512623955</v>
      </c>
      <c r="U71" s="11">
        <f t="shared" si="149"/>
        <v>-4.6395101496114061E-2</v>
      </c>
      <c r="V71" s="11">
        <f t="shared" si="149"/>
        <v>-0.28699559118698154</v>
      </c>
      <c r="W71" s="11">
        <f t="shared" si="149"/>
        <v>0.92465929176469031</v>
      </c>
      <c r="X71" s="11">
        <f t="shared" si="149"/>
        <v>-0.68201399274784535</v>
      </c>
      <c r="Y71" s="11">
        <f t="shared" si="149"/>
        <v>-1.4460939430069193</v>
      </c>
      <c r="Z71" s="11">
        <f t="shared" si="149"/>
        <v>-4.8183314468119107</v>
      </c>
      <c r="AA71" s="11">
        <f t="shared" si="149"/>
        <v>6.6519493030756438</v>
      </c>
      <c r="AB71" s="11">
        <f t="shared" si="149"/>
        <v>1.3097829355479707</v>
      </c>
      <c r="AC71" s="11">
        <f t="shared" si="149"/>
        <v>1.5581174265592532</v>
      </c>
      <c r="AD71" s="11">
        <f t="shared" si="149"/>
        <v>1.9991244198298497</v>
      </c>
      <c r="AE71" s="11">
        <f t="shared" si="149"/>
        <v>1.9408264928643337</v>
      </c>
      <c r="AF71" s="11">
        <f t="shared" si="149"/>
        <v>1.9741307929092788</v>
      </c>
      <c r="AG71" s="11">
        <f t="shared" si="149"/>
        <v>2.0120596846971983</v>
      </c>
      <c r="AH71" s="11">
        <f t="shared" si="149"/>
        <v>1.8974370559594629</v>
      </c>
      <c r="AI71" s="11">
        <f t="shared" si="149"/>
        <v>0.14223897621009413</v>
      </c>
      <c r="AJ71" s="11">
        <f t="shared" ref="AJ71:BO71" si="150">AI10/AI$7*AJ41</f>
        <v>0.73528246992826274</v>
      </c>
      <c r="AK71" s="11">
        <f t="shared" si="150"/>
        <v>-2.9693822674796384E-2</v>
      </c>
      <c r="AL71" s="11">
        <f t="shared" si="150"/>
        <v>-0.82813054014449772</v>
      </c>
      <c r="AM71" s="11">
        <f t="shared" si="150"/>
        <v>-1.8340043458280284</v>
      </c>
      <c r="AN71" s="11">
        <f t="shared" si="150"/>
        <v>-1.251547481187866</v>
      </c>
      <c r="AO71" s="11">
        <f t="shared" si="150"/>
        <v>-1.4527561479102313</v>
      </c>
      <c r="AP71" s="11">
        <f t="shared" si="150"/>
        <v>-0.98113055331099341</v>
      </c>
      <c r="AQ71" s="11">
        <f t="shared" si="150"/>
        <v>-2.058024468296614</v>
      </c>
      <c r="AR71" s="11">
        <f t="shared" si="150"/>
        <v>0.40292492038311434</v>
      </c>
      <c r="AS71" s="11">
        <f t="shared" si="150"/>
        <v>-0.47457491439112548</v>
      </c>
      <c r="AT71" s="11">
        <f t="shared" si="150"/>
        <v>-0.44501759356327281</v>
      </c>
      <c r="AU71" s="11">
        <f t="shared" si="150"/>
        <v>-0.73122073026762513</v>
      </c>
      <c r="AV71" s="11">
        <f t="shared" si="150"/>
        <v>-0.25180454518956263</v>
      </c>
      <c r="AW71" s="11">
        <f t="shared" si="150"/>
        <v>-0.32779018436352925</v>
      </c>
      <c r="AX71" s="11">
        <f t="shared" si="150"/>
        <v>-1.5502294521615103</v>
      </c>
      <c r="AY71" s="11">
        <f t="shared" si="150"/>
        <v>-2.3630167863736569</v>
      </c>
      <c r="AZ71" s="11">
        <f t="shared" si="150"/>
        <v>-1.0192625703642555</v>
      </c>
      <c r="BA71" s="11">
        <f t="shared" si="150"/>
        <v>-1.1625589274123438</v>
      </c>
      <c r="BB71" s="11">
        <f t="shared" si="150"/>
        <v>-1.1672625395060598</v>
      </c>
      <c r="BC71" s="11">
        <f t="shared" si="150"/>
        <v>-1.360322557623304</v>
      </c>
      <c r="BD71" s="11">
        <f t="shared" si="150"/>
        <v>-0.92294988111427267</v>
      </c>
      <c r="BE71" s="11">
        <f t="shared" si="150"/>
        <v>-0.65215858694618034</v>
      </c>
      <c r="BF71" s="11">
        <f t="shared" si="150"/>
        <v>-0.60450651605598293</v>
      </c>
      <c r="BG71" s="11">
        <f t="shared" si="150"/>
        <v>-0.30464771462402235</v>
      </c>
      <c r="BH71" s="11">
        <f t="shared" si="150"/>
        <v>6.9713228790464141E-2</v>
      </c>
      <c r="BI71" s="11">
        <f t="shared" si="150"/>
        <v>0.22930145245645586</v>
      </c>
      <c r="BJ71" s="11">
        <f t="shared" si="150"/>
        <v>0.50156570338854045</v>
      </c>
      <c r="BK71" s="11">
        <f t="shared" si="150"/>
        <v>0.47767974583956541</v>
      </c>
      <c r="BL71" s="11">
        <f t="shared" si="150"/>
        <v>0.9250400704137135</v>
      </c>
      <c r="BM71" s="11">
        <f t="shared" si="150"/>
        <v>-0.5961608569687703</v>
      </c>
      <c r="BN71" s="11">
        <f t="shared" si="150"/>
        <v>1.9644217976085121</v>
      </c>
      <c r="BO71" s="11">
        <f t="shared" si="150"/>
        <v>0.70917216432465746</v>
      </c>
      <c r="BP71" s="11">
        <f t="shared" ref="BP71:CU71" si="151">BO10/BO$7*BP41</f>
        <v>0.42998565390625237</v>
      </c>
      <c r="BQ71" s="11">
        <f t="shared" si="151"/>
        <v>0.38833384107299879</v>
      </c>
      <c r="BR71" s="11">
        <f t="shared" si="151"/>
        <v>0.49077348477466226</v>
      </c>
      <c r="BS71" s="11">
        <f t="shared" si="151"/>
        <v>0.44984154794628012</v>
      </c>
      <c r="BT71" s="11">
        <f t="shared" si="151"/>
        <v>0.30452132641537927</v>
      </c>
      <c r="BU71" s="11">
        <f t="shared" si="151"/>
        <v>0.63904015425770155</v>
      </c>
      <c r="BV71" s="11">
        <f t="shared" si="151"/>
        <v>0.32777011970474007</v>
      </c>
      <c r="BW71" s="11">
        <f t="shared" si="151"/>
        <v>0.27100238457090919</v>
      </c>
      <c r="BX71" s="11">
        <f t="shared" si="151"/>
        <v>-4.4419701189215295E-2</v>
      </c>
      <c r="BY71" s="11">
        <f t="shared" si="151"/>
        <v>-7.990758203176937E-2</v>
      </c>
      <c r="BZ71" s="11">
        <f t="shared" si="151"/>
        <v>-2.4525645424762192</v>
      </c>
      <c r="CA71" s="11">
        <f t="shared" si="151"/>
        <v>0.66614518700599756</v>
      </c>
      <c r="CB71" s="11">
        <f t="shared" si="151"/>
        <v>-1.4570677116970872</v>
      </c>
      <c r="CC71" s="11">
        <f t="shared" si="151"/>
        <v>-0.92758597361086403</v>
      </c>
      <c r="CD71" s="11">
        <f t="shared" si="151"/>
        <v>-0.61336169830507536</v>
      </c>
      <c r="CE71" s="11">
        <f t="shared" si="151"/>
        <v>-0.20884741283613412</v>
      </c>
      <c r="CF71" s="11">
        <f t="shared" si="151"/>
        <v>-9.6004151987360616E-3</v>
      </c>
      <c r="CG71" s="11">
        <f t="shared" si="151"/>
        <v>7.670408945368104E-2</v>
      </c>
      <c r="CH71" s="11">
        <f t="shared" si="151"/>
        <v>0.40634295342069404</v>
      </c>
      <c r="CI71" s="11">
        <f t="shared" si="151"/>
        <v>0.62008134919220059</v>
      </c>
      <c r="CJ71" s="11">
        <f t="shared" si="151"/>
        <v>0.88636386931726929</v>
      </c>
      <c r="CK71" s="11">
        <f t="shared" si="151"/>
        <v>0.90013668480014819</v>
      </c>
      <c r="CL71" s="11">
        <f t="shared" si="151"/>
        <v>0.76649405241682256</v>
      </c>
      <c r="CM71" s="11">
        <f t="shared" si="151"/>
        <v>0.46224656064134356</v>
      </c>
      <c r="CN71" s="11">
        <f t="shared" si="151"/>
        <v>0.56436290606814354</v>
      </c>
      <c r="CO71" s="11">
        <f t="shared" si="151"/>
        <v>0.54975650868369152</v>
      </c>
      <c r="CP71" s="11">
        <f t="shared" si="151"/>
        <v>0.3782692897277431</v>
      </c>
      <c r="CQ71" s="11">
        <f t="shared" si="151"/>
        <v>0.22739090158619027</v>
      </c>
      <c r="CR71" s="11">
        <f t="shared" si="151"/>
        <v>3.5909271900851025E-2</v>
      </c>
      <c r="CS71" s="11">
        <f t="shared" si="151"/>
        <v>-8.000451500763138E-2</v>
      </c>
      <c r="CT71" s="11">
        <f t="shared" si="151"/>
        <v>-4.42171640361212E-2</v>
      </c>
      <c r="CU71" s="11">
        <f t="shared" si="151"/>
        <v>-0.15719653608972911</v>
      </c>
      <c r="CV71" s="11">
        <f t="shared" ref="CV71:EA71" si="152">CU10/CU$7*CV41</f>
        <v>5.2424651681793263E-2</v>
      </c>
      <c r="CW71" s="11">
        <f t="shared" si="152"/>
        <v>0.14858359441076482</v>
      </c>
      <c r="CX71" s="11">
        <f t="shared" si="152"/>
        <v>1.7211437046603967E-2</v>
      </c>
      <c r="CY71" s="11">
        <f t="shared" si="152"/>
        <v>0.13732763805681236</v>
      </c>
      <c r="CZ71" s="11">
        <f t="shared" si="152"/>
        <v>-0.10138812167079767</v>
      </c>
      <c r="DA71" s="11">
        <f t="shared" si="152"/>
        <v>0.24604498106157396</v>
      </c>
      <c r="DB71" s="11">
        <f t="shared" si="152"/>
        <v>-0.14919957731815228</v>
      </c>
      <c r="DC71" s="11">
        <f t="shared" si="152"/>
        <v>-0.1317583446245249</v>
      </c>
      <c r="DD71" s="11">
        <f t="shared" si="152"/>
        <v>-0.13067795101639096</v>
      </c>
      <c r="DE71" s="11">
        <f t="shared" si="152"/>
        <v>-0.44776478472523312</v>
      </c>
      <c r="DF71" s="11">
        <f t="shared" si="152"/>
        <v>-0.58463648285993519</v>
      </c>
      <c r="DG71" s="11">
        <f t="shared" si="152"/>
        <v>-0.40347099489373567</v>
      </c>
      <c r="DH71" s="11">
        <f t="shared" si="152"/>
        <v>-0.23741360441223006</v>
      </c>
      <c r="DI71" s="11">
        <f t="shared" si="152"/>
        <v>-0.65607371531599901</v>
      </c>
      <c r="DJ71" s="11">
        <f t="shared" si="152"/>
        <v>-0.14909639756176712</v>
      </c>
      <c r="DK71" s="11">
        <f t="shared" si="152"/>
        <v>7.0862751525174961E-2</v>
      </c>
      <c r="DL71" s="11">
        <f t="shared" si="152"/>
        <v>0.17265084551285151</v>
      </c>
      <c r="DM71" s="11">
        <f t="shared" si="152"/>
        <v>0.21930382480932384</v>
      </c>
      <c r="DN71" s="11">
        <f t="shared" si="152"/>
        <v>0.62555402841543284</v>
      </c>
      <c r="DO71" s="11">
        <f t="shared" si="152"/>
        <v>0.4289770725108395</v>
      </c>
      <c r="DP71" s="11">
        <f t="shared" si="152"/>
        <v>0.23922245791178962</v>
      </c>
      <c r="DQ71" s="11">
        <f t="shared" si="152"/>
        <v>-2.2734411798666546E-2</v>
      </c>
      <c r="DR71" s="11">
        <f t="shared" si="152"/>
        <v>-7.5213503347503529E-3</v>
      </c>
      <c r="DS71" s="11">
        <f t="shared" si="152"/>
        <v>-0.19329067294911989</v>
      </c>
      <c r="DT71" s="42">
        <f t="shared" si="152"/>
        <v>-2.5442815385301358</v>
      </c>
      <c r="DU71" s="42">
        <f t="shared" si="152"/>
        <v>-1.5273755011665884</v>
      </c>
      <c r="DV71" s="42">
        <f t="shared" si="152"/>
        <v>-0.99280693781986651</v>
      </c>
      <c r="DW71" s="11">
        <f t="shared" si="152"/>
        <v>-0.62924275745730118</v>
      </c>
      <c r="DX71" s="11">
        <f t="shared" si="152"/>
        <v>-0.34305567652333491</v>
      </c>
      <c r="DY71" s="11">
        <f t="shared" si="152"/>
        <v>-8.7552847085022548E-2</v>
      </c>
      <c r="DZ71" s="11">
        <f t="shared" si="152"/>
        <v>0.47972988130214056</v>
      </c>
      <c r="EA71" s="11">
        <f t="shared" si="152"/>
        <v>0.26416173188737929</v>
      </c>
      <c r="EB71" s="11">
        <f t="shared" ref="EB71:FJ71" si="153">EA10/EA$7*EB41</f>
        <v>0.25541402921986878</v>
      </c>
      <c r="EC71" s="11">
        <f t="shared" si="153"/>
        <v>0.42544287484452969</v>
      </c>
      <c r="ED71" s="11">
        <f t="shared" si="153"/>
        <v>0.28856525629223251</v>
      </c>
      <c r="EE71" s="11">
        <f t="shared" si="153"/>
        <v>9.0425281202123564E-2</v>
      </c>
      <c r="EF71" s="11">
        <f t="shared" si="153"/>
        <v>0.25775417505901849</v>
      </c>
      <c r="EG71" s="11">
        <f t="shared" si="153"/>
        <v>0.29573659703183064</v>
      </c>
      <c r="EH71" s="11">
        <f t="shared" si="153"/>
        <v>0.35827238067469624</v>
      </c>
      <c r="EI71" s="11">
        <f t="shared" si="153"/>
        <v>0.2655151932127035</v>
      </c>
      <c r="EJ71" s="11">
        <f t="shared" si="153"/>
        <v>0.24108855090039188</v>
      </c>
      <c r="EK71" s="11">
        <f t="shared" si="153"/>
        <v>-2.965656955679611E-2</v>
      </c>
      <c r="EL71" s="11">
        <f t="shared" si="153"/>
        <v>-2.1965081625464471</v>
      </c>
      <c r="EM71" s="11">
        <f t="shared" si="153"/>
        <v>2.343035442330974</v>
      </c>
      <c r="EN71" s="11">
        <f t="shared" si="153"/>
        <v>-0.14121593427139925</v>
      </c>
      <c r="EO71" s="12">
        <f t="shared" si="153"/>
        <v>1.4038730965710731E-2</v>
      </c>
      <c r="EP71" s="12">
        <f t="shared" si="153"/>
        <v>0.15318631112807082</v>
      </c>
      <c r="EQ71" s="12">
        <f t="shared" si="153"/>
        <v>0.24878687337351352</v>
      </c>
      <c r="ER71" s="12">
        <f t="shared" si="153"/>
        <v>0.41517550434651712</v>
      </c>
      <c r="ES71" s="12">
        <f t="shared" si="153"/>
        <v>0.10833413348941857</v>
      </c>
      <c r="ET71" s="12">
        <f t="shared" si="153"/>
        <v>0.10178447973918531</v>
      </c>
      <c r="EU71" s="12">
        <f t="shared" si="153"/>
        <v>0.1703090665159456</v>
      </c>
      <c r="EV71" s="12">
        <f t="shared" si="153"/>
        <v>0.23155003389108084</v>
      </c>
      <c r="EW71" s="12">
        <f t="shared" si="153"/>
        <v>0.16225173104888746</v>
      </c>
      <c r="EX71" s="12">
        <f t="shared" si="153"/>
        <v>0.16498569475154615</v>
      </c>
      <c r="EY71" s="12">
        <f t="shared" si="153"/>
        <v>0.12395330115470606</v>
      </c>
      <c r="EZ71" s="12">
        <f t="shared" si="153"/>
        <v>0.12990386051307107</v>
      </c>
      <c r="FA71" s="12">
        <f t="shared" si="153"/>
        <v>0.13158781053677412</v>
      </c>
      <c r="FB71" s="12">
        <f t="shared" si="153"/>
        <v>8.676076965789499E-2</v>
      </c>
      <c r="FC71" s="12">
        <f t="shared" si="153"/>
        <v>0.11419196465966062</v>
      </c>
      <c r="FD71" s="12">
        <f t="shared" si="153"/>
        <v>0.10830341112802058</v>
      </c>
      <c r="FE71" s="12">
        <f t="shared" si="153"/>
        <v>9.8816283050119941E-2</v>
      </c>
      <c r="FF71" s="12">
        <f t="shared" si="153"/>
        <v>7.149506947740325E-2</v>
      </c>
      <c r="FG71" s="12">
        <f t="shared" si="153"/>
        <v>8.6938919258313277E-2</v>
      </c>
      <c r="FH71" s="12">
        <f t="shared" si="153"/>
        <v>8.4510729263797976E-2</v>
      </c>
      <c r="FI71" s="12">
        <f t="shared" si="153"/>
        <v>0.10432399231018805</v>
      </c>
      <c r="FJ71" s="12">
        <f t="shared" si="153"/>
        <v>7.9907446704283042E-2</v>
      </c>
    </row>
    <row r="72" spans="2:166" x14ac:dyDescent="0.2">
      <c r="B72" t="str">
        <f t="shared" si="133"/>
        <v xml:space="preserve">      Aerospace</v>
      </c>
      <c r="C72" s="11"/>
      <c r="D72" s="11">
        <f t="shared" ref="D72:AI72" si="154">C11/C$7*D42</f>
        <v>-0.53572544459710703</v>
      </c>
      <c r="E72" s="11">
        <f t="shared" si="154"/>
        <v>-0.11977715404241468</v>
      </c>
      <c r="F72" s="11">
        <f t="shared" si="154"/>
        <v>-0.27093026074325027</v>
      </c>
      <c r="G72" s="11">
        <f t="shared" si="154"/>
        <v>0.35232316956208937</v>
      </c>
      <c r="H72" s="11">
        <f t="shared" si="154"/>
        <v>0.12082337892592657</v>
      </c>
      <c r="I72" s="11">
        <f t="shared" si="154"/>
        <v>0.40137861002681896</v>
      </c>
      <c r="J72" s="11">
        <f t="shared" si="154"/>
        <v>-0.41061137200229181</v>
      </c>
      <c r="K72" s="11">
        <f t="shared" si="154"/>
        <v>-0.20123984396901143</v>
      </c>
      <c r="L72" s="11">
        <f t="shared" si="154"/>
        <v>-0.59002252111901199</v>
      </c>
      <c r="M72" s="11">
        <f t="shared" si="154"/>
        <v>-0.54341883188335494</v>
      </c>
      <c r="N72" s="11">
        <f t="shared" si="154"/>
        <v>-0.76769141374820526</v>
      </c>
      <c r="O72" s="11">
        <f t="shared" si="154"/>
        <v>-0.65461022959979098</v>
      </c>
      <c r="P72" s="11">
        <f t="shared" si="154"/>
        <v>-1.0363045233124699</v>
      </c>
      <c r="Q72" s="11">
        <f t="shared" si="154"/>
        <v>-0.67187814467198559</v>
      </c>
      <c r="R72" s="11">
        <f t="shared" si="154"/>
        <v>-1.7734493237841198</v>
      </c>
      <c r="S72" s="11">
        <f t="shared" si="154"/>
        <v>-1.0162037110098978</v>
      </c>
      <c r="T72" s="11">
        <f t="shared" si="154"/>
        <v>-0.62257452162505389</v>
      </c>
      <c r="U72" s="11">
        <f t="shared" si="154"/>
        <v>-0.22963202746484473</v>
      </c>
      <c r="V72" s="11">
        <f t="shared" si="154"/>
        <v>-8.0586261989108038E-2</v>
      </c>
      <c r="W72" s="11">
        <f t="shared" si="154"/>
        <v>-0.26005639723645552</v>
      </c>
      <c r="X72" s="11">
        <f t="shared" si="154"/>
        <v>-0.5414894815143052</v>
      </c>
      <c r="Y72" s="11">
        <f t="shared" si="154"/>
        <v>-2.0375830995735025</v>
      </c>
      <c r="Z72" s="11">
        <f t="shared" si="154"/>
        <v>-4.0462055983352672</v>
      </c>
      <c r="AA72" s="11">
        <f t="shared" si="154"/>
        <v>7.6807968033857259</v>
      </c>
      <c r="AB72" s="11">
        <f t="shared" si="154"/>
        <v>0.80260711112003313</v>
      </c>
      <c r="AC72" s="11">
        <f t="shared" si="154"/>
        <v>1.5941838273730533</v>
      </c>
      <c r="AD72" s="11">
        <f t="shared" si="154"/>
        <v>1.8118982051304373</v>
      </c>
      <c r="AE72" s="11">
        <f t="shared" si="154"/>
        <v>1.7992535193707924</v>
      </c>
      <c r="AF72" s="11">
        <f t="shared" si="154"/>
        <v>1.2005358958935448</v>
      </c>
      <c r="AG72" s="11">
        <f t="shared" si="154"/>
        <v>1.7428017704189744</v>
      </c>
      <c r="AH72" s="11">
        <f t="shared" si="154"/>
        <v>1.2495423139946544</v>
      </c>
      <c r="AI72" s="11">
        <f t="shared" si="154"/>
        <v>-2.0235921484892238E-2</v>
      </c>
      <c r="AJ72" s="11">
        <f t="shared" ref="AJ72:BO72" si="155">AI11/AI$7*AJ42</f>
        <v>0.29526261975553691</v>
      </c>
      <c r="AK72" s="11">
        <f t="shared" si="155"/>
        <v>-4.9409555132765202E-2</v>
      </c>
      <c r="AL72" s="11">
        <f t="shared" si="155"/>
        <v>-0.61938157791330828</v>
      </c>
      <c r="AM72" s="11">
        <f t="shared" si="155"/>
        <v>-1.30214270030019</v>
      </c>
      <c r="AN72" s="11">
        <f t="shared" si="155"/>
        <v>-1.3693621096480857</v>
      </c>
      <c r="AO72" s="11">
        <f t="shared" si="155"/>
        <v>-1.2755624532372458</v>
      </c>
      <c r="AP72" s="11">
        <f t="shared" si="155"/>
        <v>-0.96795771644588535</v>
      </c>
      <c r="AQ72" s="11">
        <f t="shared" si="155"/>
        <v>-1.8919917597166114</v>
      </c>
      <c r="AR72" s="11">
        <f t="shared" si="155"/>
        <v>0.89217984744346868</v>
      </c>
      <c r="AS72" s="11">
        <f t="shared" si="155"/>
        <v>-0.21392608191678805</v>
      </c>
      <c r="AT72" s="11">
        <f t="shared" si="155"/>
        <v>-3.7465532119625777E-2</v>
      </c>
      <c r="AU72" s="11">
        <f t="shared" si="155"/>
        <v>0.10338504012488592</v>
      </c>
      <c r="AV72" s="11">
        <f t="shared" si="155"/>
        <v>0.11354519497355374</v>
      </c>
      <c r="AW72" s="11">
        <f t="shared" si="155"/>
        <v>0.28876826423843099</v>
      </c>
      <c r="AX72" s="11">
        <f t="shared" si="155"/>
        <v>-0.45463541712566191</v>
      </c>
      <c r="AY72" s="11">
        <f t="shared" si="155"/>
        <v>-1.6516752013804592</v>
      </c>
      <c r="AZ72" s="11">
        <f t="shared" si="155"/>
        <v>-0.75522126690902713</v>
      </c>
      <c r="BA72" s="11">
        <f t="shared" si="155"/>
        <v>-0.80201499221311912</v>
      </c>
      <c r="BB72" s="11">
        <f t="shared" si="155"/>
        <v>-0.5306617566306473</v>
      </c>
      <c r="BC72" s="11">
        <f t="shared" si="155"/>
        <v>-0.97053933246652302</v>
      </c>
      <c r="BD72" s="11">
        <f t="shared" si="155"/>
        <v>-0.61360664039688528</v>
      </c>
      <c r="BE72" s="11">
        <f t="shared" si="155"/>
        <v>-0.58763485416912331</v>
      </c>
      <c r="BF72" s="11">
        <f t="shared" si="155"/>
        <v>-0.42266061978892211</v>
      </c>
      <c r="BG72" s="11">
        <f t="shared" si="155"/>
        <v>-0.35630849310700091</v>
      </c>
      <c r="BH72" s="11">
        <f t="shared" si="155"/>
        <v>-0.10826333392880948</v>
      </c>
      <c r="BI72" s="11">
        <f t="shared" si="155"/>
        <v>9.9759063382659732E-2</v>
      </c>
      <c r="BJ72" s="11">
        <f t="shared" si="155"/>
        <v>0.35556045717210311</v>
      </c>
      <c r="BK72" s="11">
        <f t="shared" si="155"/>
        <v>0.41539946811511724</v>
      </c>
      <c r="BL72" s="11">
        <f t="shared" si="155"/>
        <v>0.48664392192919387</v>
      </c>
      <c r="BM72" s="11">
        <f t="shared" si="155"/>
        <v>-0.74196063926784706</v>
      </c>
      <c r="BN72" s="11">
        <f t="shared" si="155"/>
        <v>2.1072819592674588</v>
      </c>
      <c r="BO72" s="11">
        <f t="shared" si="155"/>
        <v>0.44178708445789266</v>
      </c>
      <c r="BP72" s="11">
        <f t="shared" ref="BP72:CU72" si="156">BO11/BO$7*BP42</f>
        <v>0.25946917730556901</v>
      </c>
      <c r="BQ72" s="11">
        <f t="shared" si="156"/>
        <v>0.49490728056607303</v>
      </c>
      <c r="BR72" s="11">
        <f t="shared" si="156"/>
        <v>0.50107370396190254</v>
      </c>
      <c r="BS72" s="11">
        <f t="shared" si="156"/>
        <v>0.43854939875263854</v>
      </c>
      <c r="BT72" s="11">
        <f t="shared" si="156"/>
        <v>0.32743892007031172</v>
      </c>
      <c r="BU72" s="11">
        <f t="shared" si="156"/>
        <v>0.57629935490523576</v>
      </c>
      <c r="BV72" s="11">
        <f t="shared" si="156"/>
        <v>0.43649207720020033</v>
      </c>
      <c r="BW72" s="11">
        <f t="shared" si="156"/>
        <v>0.35797817999576226</v>
      </c>
      <c r="BX72" s="11">
        <f t="shared" si="156"/>
        <v>0.11660764169592819</v>
      </c>
      <c r="BY72" s="11">
        <f t="shared" si="156"/>
        <v>0.29987521126905964</v>
      </c>
      <c r="BZ72" s="11">
        <f t="shared" si="156"/>
        <v>-1.8104397460977315</v>
      </c>
      <c r="CA72" s="11">
        <f t="shared" si="156"/>
        <v>2.3330128314678942</v>
      </c>
      <c r="CB72" s="11">
        <f t="shared" si="156"/>
        <v>-0.44534441939947572</v>
      </c>
      <c r="CC72" s="11">
        <f t="shared" si="156"/>
        <v>-0.29463291327831975</v>
      </c>
      <c r="CD72" s="11">
        <f t="shared" si="156"/>
        <v>-0.196748707703259</v>
      </c>
      <c r="CE72" s="11">
        <f t="shared" si="156"/>
        <v>-0.12327172239098107</v>
      </c>
      <c r="CF72" s="11">
        <f t="shared" si="156"/>
        <v>-0.15206663302312418</v>
      </c>
      <c r="CG72" s="11">
        <f t="shared" si="156"/>
        <v>4.7969325618751078E-2</v>
      </c>
      <c r="CH72" s="11">
        <f t="shared" si="156"/>
        <v>0.21293478166365937</v>
      </c>
      <c r="CI72" s="11">
        <f t="shared" si="156"/>
        <v>0.36946783095843067</v>
      </c>
      <c r="CJ72" s="11">
        <f t="shared" si="156"/>
        <v>0.63037031835994495</v>
      </c>
      <c r="CK72" s="11">
        <f t="shared" si="156"/>
        <v>0.86268688052704101</v>
      </c>
      <c r="CL72" s="11">
        <f t="shared" si="156"/>
        <v>0.5911987504957974</v>
      </c>
      <c r="CM72" s="11">
        <f t="shared" si="156"/>
        <v>0.33195856373753257</v>
      </c>
      <c r="CN72" s="11">
        <f t="shared" si="156"/>
        <v>0.3877242260528081</v>
      </c>
      <c r="CO72" s="11">
        <f t="shared" si="156"/>
        <v>0.59766731544910878</v>
      </c>
      <c r="CP72" s="11">
        <f t="shared" si="156"/>
        <v>0.35371336817817428</v>
      </c>
      <c r="CQ72" s="11">
        <f t="shared" si="156"/>
        <v>5.4351503886428919E-2</v>
      </c>
      <c r="CR72" s="11">
        <f t="shared" si="156"/>
        <v>-0.10689960481372711</v>
      </c>
      <c r="CS72" s="11">
        <f t="shared" si="156"/>
        <v>-0.15885682909299273</v>
      </c>
      <c r="CT72" s="11">
        <f t="shared" si="156"/>
        <v>-0.2698925610040499</v>
      </c>
      <c r="CU72" s="11">
        <f t="shared" si="156"/>
        <v>-0.21644512880924424</v>
      </c>
      <c r="CV72" s="11">
        <f t="shared" ref="CV72:EA72" si="157">CU11/CU$7*CV42</f>
        <v>-4.3487462526362972E-2</v>
      </c>
      <c r="CW72" s="11">
        <f t="shared" si="157"/>
        <v>0.10506748561822499</v>
      </c>
      <c r="CX72" s="11">
        <f t="shared" si="157"/>
        <v>-9.402476637871679E-2</v>
      </c>
      <c r="CY72" s="11">
        <f t="shared" si="157"/>
        <v>-8.4947750516559756E-2</v>
      </c>
      <c r="CZ72" s="11">
        <f t="shared" si="157"/>
        <v>-4.2273753504323185E-2</v>
      </c>
      <c r="DA72" s="11">
        <f t="shared" si="157"/>
        <v>1.6844188748669362E-2</v>
      </c>
      <c r="DB72" s="11">
        <f t="shared" si="157"/>
        <v>-0.13211597259725327</v>
      </c>
      <c r="DC72" s="11">
        <f t="shared" si="157"/>
        <v>-0.16359392815076246</v>
      </c>
      <c r="DD72" s="11">
        <f t="shared" si="157"/>
        <v>-0.22609427839157209</v>
      </c>
      <c r="DE72" s="11">
        <f t="shared" si="157"/>
        <v>-0.38712215095501007</v>
      </c>
      <c r="DF72" s="11">
        <f t="shared" si="157"/>
        <v>-0.53494013194782108</v>
      </c>
      <c r="DG72" s="11">
        <f t="shared" si="157"/>
        <v>-0.32890767762667161</v>
      </c>
      <c r="DH72" s="11">
        <f t="shared" si="157"/>
        <v>-0.40960751015351909</v>
      </c>
      <c r="DI72" s="11">
        <f t="shared" si="157"/>
        <v>-0.49419132661045528</v>
      </c>
      <c r="DJ72" s="11">
        <f t="shared" si="157"/>
        <v>-0.19416152697051589</v>
      </c>
      <c r="DK72" s="11">
        <f t="shared" si="157"/>
        <v>7.1082372410686392E-2</v>
      </c>
      <c r="DL72" s="11">
        <f t="shared" si="157"/>
        <v>0.13397950127540303</v>
      </c>
      <c r="DM72" s="11">
        <f t="shared" si="157"/>
        <v>0.26177133262846758</v>
      </c>
      <c r="DN72" s="11">
        <f t="shared" si="157"/>
        <v>0.44021764439499023</v>
      </c>
      <c r="DO72" s="11">
        <f t="shared" si="157"/>
        <v>0.25040415612939343</v>
      </c>
      <c r="DP72" s="11">
        <f t="shared" si="157"/>
        <v>0.2654472070552677</v>
      </c>
      <c r="DQ72" s="11">
        <f t="shared" si="157"/>
        <v>9.1687309311466139E-2</v>
      </c>
      <c r="DR72" s="11">
        <f t="shared" si="157"/>
        <v>-2.2529778104610751E-2</v>
      </c>
      <c r="DS72" s="11">
        <f t="shared" si="157"/>
        <v>2.2518365998952239E-2</v>
      </c>
      <c r="DT72" s="42">
        <f t="shared" si="157"/>
        <v>-1.0175304199227906</v>
      </c>
      <c r="DU72" s="42">
        <f t="shared" si="157"/>
        <v>-1.461277334881081</v>
      </c>
      <c r="DV72" s="42">
        <f t="shared" si="157"/>
        <v>-1.0082733086024378</v>
      </c>
      <c r="DW72" s="11">
        <f t="shared" si="157"/>
        <v>-0.58050843978838462</v>
      </c>
      <c r="DX72" s="11">
        <f t="shared" si="157"/>
        <v>-0.28354143264313819</v>
      </c>
      <c r="DY72" s="11">
        <f t="shared" si="157"/>
        <v>-0.16501971188555964</v>
      </c>
      <c r="DZ72" s="11">
        <f t="shared" si="157"/>
        <v>0.28166838685516449</v>
      </c>
      <c r="EA72" s="11">
        <f t="shared" si="157"/>
        <v>0.26000144549543847</v>
      </c>
      <c r="EB72" s="11">
        <f t="shared" ref="EB72:FJ72" si="158">EA11/EA$7*EB42</f>
        <v>0.33196078100536369</v>
      </c>
      <c r="EC72" s="11">
        <f t="shared" si="158"/>
        <v>0.53491007570609383</v>
      </c>
      <c r="ED72" s="11">
        <f t="shared" si="158"/>
        <v>0.37266140344301962</v>
      </c>
      <c r="EE72" s="11">
        <f t="shared" si="158"/>
        <v>0.15999182475915774</v>
      </c>
      <c r="EF72" s="11">
        <f t="shared" si="158"/>
        <v>0.38019160552993381</v>
      </c>
      <c r="EG72" s="11">
        <f t="shared" si="158"/>
        <v>0.54168770772385011</v>
      </c>
      <c r="EH72" s="11">
        <f t="shared" si="158"/>
        <v>0.40406683652059</v>
      </c>
      <c r="EI72" s="11">
        <f t="shared" si="158"/>
        <v>0.25287504497955876</v>
      </c>
      <c r="EJ72" s="11">
        <f t="shared" si="158"/>
        <v>0.2435571798101413</v>
      </c>
      <c r="EK72" s="11">
        <f t="shared" si="158"/>
        <v>0.15039335770447881</v>
      </c>
      <c r="EL72" s="11">
        <f t="shared" si="158"/>
        <v>-1.837318237052423</v>
      </c>
      <c r="EM72" s="11">
        <f t="shared" si="158"/>
        <v>2.6323022679847266</v>
      </c>
      <c r="EN72" s="11">
        <f t="shared" si="158"/>
        <v>-0.56167965578575274</v>
      </c>
      <c r="EO72" s="12">
        <f t="shared" si="158"/>
        <v>-4.0504428212043621E-2</v>
      </c>
      <c r="EP72" s="12">
        <f t="shared" si="158"/>
        <v>1.7270218303054547E-2</v>
      </c>
      <c r="EQ72" s="12">
        <f t="shared" si="158"/>
        <v>0.11789727121203725</v>
      </c>
      <c r="ER72" s="12">
        <f t="shared" si="158"/>
        <v>0.19373844442957422</v>
      </c>
      <c r="ES72" s="12">
        <f t="shared" si="158"/>
        <v>5.9064115852863877E-2</v>
      </c>
      <c r="ET72" s="12">
        <f t="shared" si="158"/>
        <v>1.1944737888007604E-2</v>
      </c>
      <c r="EU72" s="12">
        <f t="shared" si="158"/>
        <v>7.0206043177255636E-2</v>
      </c>
      <c r="EV72" s="12">
        <f t="shared" si="158"/>
        <v>0.13473828370805138</v>
      </c>
      <c r="EW72" s="12">
        <f t="shared" si="158"/>
        <v>7.7417482758947373E-2</v>
      </c>
      <c r="EX72" s="12">
        <f t="shared" si="158"/>
        <v>6.9898029919558471E-2</v>
      </c>
      <c r="EY72" s="12">
        <f t="shared" si="158"/>
        <v>5.9082628893739712E-2</v>
      </c>
      <c r="EZ72" s="12">
        <f t="shared" si="158"/>
        <v>9.8490804166248738E-2</v>
      </c>
      <c r="FA72" s="12">
        <f t="shared" si="158"/>
        <v>0.10026601722740265</v>
      </c>
      <c r="FB72" s="12">
        <f t="shared" si="158"/>
        <v>5.1577000648099232E-2</v>
      </c>
      <c r="FC72" s="12">
        <f t="shared" si="158"/>
        <v>6.339429080730774E-2</v>
      </c>
      <c r="FD72" s="12">
        <f t="shared" si="158"/>
        <v>6.0781200825237622E-2</v>
      </c>
      <c r="FE72" s="12">
        <f t="shared" si="158"/>
        <v>5.0031830134749031E-2</v>
      </c>
      <c r="FF72" s="12">
        <f t="shared" si="158"/>
        <v>1.9346549729441415E-2</v>
      </c>
      <c r="FG72" s="12">
        <f t="shared" si="158"/>
        <v>3.3346562649648942E-2</v>
      </c>
      <c r="FH72" s="12">
        <f t="shared" si="158"/>
        <v>3.9215524442288992E-2</v>
      </c>
      <c r="FI72" s="12">
        <f t="shared" si="158"/>
        <v>4.8469957385342183E-2</v>
      </c>
      <c r="FJ72" s="12">
        <f t="shared" si="158"/>
        <v>4.6329239781259156E-2</v>
      </c>
    </row>
    <row r="73" spans="2:166" x14ac:dyDescent="0.2">
      <c r="B73" t="str">
        <f t="shared" si="133"/>
        <v xml:space="preserve"> Services providing</v>
      </c>
      <c r="C73" s="11"/>
      <c r="D73" s="11">
        <f t="shared" ref="D73:AI73" si="159">C12/C$7*D43</f>
        <v>3.4082115297682809</v>
      </c>
      <c r="E73" s="11">
        <f t="shared" si="159"/>
        <v>3.837349272763245</v>
      </c>
      <c r="F73" s="11">
        <f t="shared" si="159"/>
        <v>-0.71152848902408861</v>
      </c>
      <c r="G73" s="11">
        <f t="shared" si="159"/>
        <v>-0.22758705242886521</v>
      </c>
      <c r="H73" s="11">
        <f t="shared" si="159"/>
        <v>1.7715399402761201</v>
      </c>
      <c r="I73" s="11">
        <f t="shared" si="159"/>
        <v>1.5215757937485697</v>
      </c>
      <c r="J73" s="11">
        <f t="shared" si="159"/>
        <v>0.3221906013407943</v>
      </c>
      <c r="K73" s="11">
        <f t="shared" si="159"/>
        <v>3.2105233723013464</v>
      </c>
      <c r="L73" s="11">
        <f t="shared" si="159"/>
        <v>0.64116506089756553</v>
      </c>
      <c r="M73" s="11">
        <f t="shared" si="159"/>
        <v>0.4973022656860171</v>
      </c>
      <c r="N73" s="11">
        <f t="shared" si="159"/>
        <v>2.3306814299258698</v>
      </c>
      <c r="O73" s="11">
        <f t="shared" si="159"/>
        <v>2.6768012898962832</v>
      </c>
      <c r="P73" s="11">
        <f t="shared" si="159"/>
        <v>2.8764937355534572</v>
      </c>
      <c r="Q73" s="11">
        <f t="shared" si="159"/>
        <v>5.4614487435431949</v>
      </c>
      <c r="R73" s="11">
        <f t="shared" si="159"/>
        <v>-2.72476021254713</v>
      </c>
      <c r="S73" s="11">
        <f t="shared" si="159"/>
        <v>3.2377630862161202</v>
      </c>
      <c r="T73" s="11">
        <f t="shared" si="159"/>
        <v>2.3119902984391518</v>
      </c>
      <c r="U73" s="11">
        <f t="shared" si="159"/>
        <v>2.0043888563505443</v>
      </c>
      <c r="V73" s="11">
        <f t="shared" si="159"/>
        <v>3.6683709020860711</v>
      </c>
      <c r="W73" s="11">
        <f t="shared" si="159"/>
        <v>2.1523245084111533</v>
      </c>
      <c r="X73" s="11">
        <f t="shared" si="159"/>
        <v>1.0278782533419399</v>
      </c>
      <c r="Y73" s="11">
        <f t="shared" si="159"/>
        <v>2.7725166156705709</v>
      </c>
      <c r="Z73" s="11">
        <f t="shared" si="159"/>
        <v>2.9612821528050364</v>
      </c>
      <c r="AA73" s="11">
        <f t="shared" si="159"/>
        <v>3.7236921080024072</v>
      </c>
      <c r="AB73" s="11">
        <f t="shared" si="159"/>
        <v>1.7394528303783585</v>
      </c>
      <c r="AC73" s="11">
        <f t="shared" si="159"/>
        <v>3.1709830814912578</v>
      </c>
      <c r="AD73" s="11">
        <f t="shared" si="159"/>
        <v>4.0561834508436592</v>
      </c>
      <c r="AE73" s="11">
        <f t="shared" si="159"/>
        <v>1.9711871364091951</v>
      </c>
      <c r="AF73" s="11">
        <f t="shared" si="159"/>
        <v>6.1560380194305582</v>
      </c>
      <c r="AG73" s="11">
        <f t="shared" si="159"/>
        <v>2.3660708990799661</v>
      </c>
      <c r="AH73" s="11">
        <f t="shared" si="159"/>
        <v>3.5763185736334622</v>
      </c>
      <c r="AI73" s="11">
        <f t="shared" si="159"/>
        <v>3.1454072811636551</v>
      </c>
      <c r="AJ73" s="11">
        <f t="shared" ref="AJ73:BO73" si="160">AI12/AI$7*AJ43</f>
        <v>4.4831387545915824</v>
      </c>
      <c r="AK73" s="11">
        <f t="shared" si="160"/>
        <v>3.0242043145248783</v>
      </c>
      <c r="AL73" s="11">
        <f t="shared" si="160"/>
        <v>3.4632594456070009</v>
      </c>
      <c r="AM73" s="11">
        <f t="shared" si="160"/>
        <v>2.9835071196392606</v>
      </c>
      <c r="AN73" s="11">
        <f t="shared" si="160"/>
        <v>2.475902455586501</v>
      </c>
      <c r="AO73" s="11">
        <f t="shared" si="160"/>
        <v>4.3820394574467292</v>
      </c>
      <c r="AP73" s="11">
        <f t="shared" si="160"/>
        <v>3.5092672737569637</v>
      </c>
      <c r="AQ73" s="11">
        <f t="shared" si="160"/>
        <v>3.2383791106661102</v>
      </c>
      <c r="AR73" s="11">
        <f t="shared" si="160"/>
        <v>1.7890473393683115</v>
      </c>
      <c r="AS73" s="11">
        <f t="shared" si="160"/>
        <v>2.2005519288901976</v>
      </c>
      <c r="AT73" s="11">
        <f t="shared" si="160"/>
        <v>2.3058639313037745</v>
      </c>
      <c r="AU73" s="11">
        <f t="shared" si="160"/>
        <v>-1.6582861715886288</v>
      </c>
      <c r="AV73" s="11">
        <f t="shared" si="160"/>
        <v>-1.57593876420894</v>
      </c>
      <c r="AW73" s="11">
        <f t="shared" si="160"/>
        <v>-3.2769940518073528</v>
      </c>
      <c r="AX73" s="11">
        <f t="shared" si="160"/>
        <v>-3.8087777115930375</v>
      </c>
      <c r="AY73" s="11">
        <f t="shared" si="160"/>
        <v>-2.2864295800909606</v>
      </c>
      <c r="AZ73" s="11">
        <f t="shared" si="160"/>
        <v>-0.66651842363642677</v>
      </c>
      <c r="BA73" s="11">
        <f t="shared" si="160"/>
        <v>2.3482070927331851</v>
      </c>
      <c r="BB73" s="11">
        <f t="shared" si="160"/>
        <v>0.23685401461278971</v>
      </c>
      <c r="BC73" s="11">
        <f t="shared" si="160"/>
        <v>0.42604806560705055</v>
      </c>
      <c r="BD73" s="11">
        <f t="shared" si="160"/>
        <v>-0.36647343541226596</v>
      </c>
      <c r="BE73" s="11">
        <f t="shared" si="160"/>
        <v>0.49882818894622472</v>
      </c>
      <c r="BF73" s="11">
        <f t="shared" si="160"/>
        <v>1.352405271593133</v>
      </c>
      <c r="BG73" s="11">
        <f t="shared" si="160"/>
        <v>-2.9794129188329334E-2</v>
      </c>
      <c r="BH73" s="11">
        <f t="shared" si="160"/>
        <v>1.7219678448573807</v>
      </c>
      <c r="BI73" s="11">
        <f t="shared" si="160"/>
        <v>0.88375735445143144</v>
      </c>
      <c r="BJ73" s="11">
        <f t="shared" si="160"/>
        <v>1.8091209981404928</v>
      </c>
      <c r="BK73" s="11">
        <f t="shared" si="160"/>
        <v>0.99327063846512553</v>
      </c>
      <c r="BL73" s="11">
        <f t="shared" si="160"/>
        <v>2.2550639211824408</v>
      </c>
      <c r="BM73" s="11">
        <f t="shared" si="160"/>
        <v>2.5604170694992656</v>
      </c>
      <c r="BN73" s="11">
        <f t="shared" si="160"/>
        <v>1.9655530191266566</v>
      </c>
      <c r="BO73" s="11">
        <f t="shared" si="160"/>
        <v>1.6059470909064408</v>
      </c>
      <c r="BP73" s="11">
        <f t="shared" ref="BP73:CU73" si="161">BO12/BO$7*BP43</f>
        <v>1.9099115739518173</v>
      </c>
      <c r="BQ73" s="11">
        <f t="shared" si="161"/>
        <v>2.1051694747466425</v>
      </c>
      <c r="BR73" s="11">
        <f t="shared" si="161"/>
        <v>1.5242893779035398</v>
      </c>
      <c r="BS73" s="11">
        <f t="shared" si="161"/>
        <v>2.9573027828218583</v>
      </c>
      <c r="BT73" s="11">
        <f t="shared" si="161"/>
        <v>1.6661495871777008</v>
      </c>
      <c r="BU73" s="11">
        <f t="shared" si="161"/>
        <v>1.9585023896980585</v>
      </c>
      <c r="BV73" s="11">
        <f t="shared" si="161"/>
        <v>2.1007365427079265</v>
      </c>
      <c r="BW73" s="11">
        <f t="shared" si="161"/>
        <v>2.5360080852612095</v>
      </c>
      <c r="BX73" s="11">
        <f t="shared" si="161"/>
        <v>0.2672361556637306</v>
      </c>
      <c r="BY73" s="11">
        <f t="shared" si="161"/>
        <v>1.5509473652430521</v>
      </c>
      <c r="BZ73" s="11">
        <f t="shared" si="161"/>
        <v>-3.1159890310188163</v>
      </c>
      <c r="CA73" s="11">
        <f t="shared" si="161"/>
        <v>-4.4313893987865498</v>
      </c>
      <c r="CB73" s="11">
        <f t="shared" si="161"/>
        <v>-5.4815961712967187</v>
      </c>
      <c r="CC73" s="11">
        <f t="shared" si="161"/>
        <v>-2.0110410174695197</v>
      </c>
      <c r="CD73" s="11">
        <f t="shared" si="161"/>
        <v>-1.199508110272133</v>
      </c>
      <c r="CE73" s="11">
        <f t="shared" si="161"/>
        <v>-0.9047700876210949</v>
      </c>
      <c r="CF73" s="11">
        <f t="shared" si="161"/>
        <v>2.1131578754807934</v>
      </c>
      <c r="CG73" s="11">
        <f t="shared" si="161"/>
        <v>0.90246870988006622</v>
      </c>
      <c r="CH73" s="11">
        <f t="shared" si="161"/>
        <v>2.0505956853833598</v>
      </c>
      <c r="CI73" s="11">
        <f t="shared" si="161"/>
        <v>1.1250351246677561</v>
      </c>
      <c r="CJ73" s="11">
        <f t="shared" si="161"/>
        <v>1.7247824647171939</v>
      </c>
      <c r="CK73" s="11">
        <f t="shared" si="161"/>
        <v>1.2377454573974351</v>
      </c>
      <c r="CL73" s="11">
        <f t="shared" si="161"/>
        <v>1.5051975035588172</v>
      </c>
      <c r="CM73" s="11">
        <f t="shared" si="161"/>
        <v>1.9401567256460968</v>
      </c>
      <c r="CN73" s="11">
        <f t="shared" si="161"/>
        <v>2.5688371213808936</v>
      </c>
      <c r="CO73" s="11">
        <f t="shared" si="161"/>
        <v>0.88227116432363495</v>
      </c>
      <c r="CP73" s="11">
        <f t="shared" si="161"/>
        <v>2.9361850938793945</v>
      </c>
      <c r="CQ73" s="11">
        <f t="shared" si="161"/>
        <v>2.1696329521107383</v>
      </c>
      <c r="CR73" s="11">
        <f t="shared" si="161"/>
        <v>2.1088828909680437</v>
      </c>
      <c r="CS73" s="11">
        <f t="shared" si="161"/>
        <v>2.1142346885297152</v>
      </c>
      <c r="CT73" s="11">
        <f t="shared" si="161"/>
        <v>3.3982186706850785</v>
      </c>
      <c r="CU73" s="11">
        <f t="shared" si="161"/>
        <v>2.5033369240971139</v>
      </c>
      <c r="CV73" s="11">
        <f t="shared" ref="CV73:EA73" si="162">CU12/CU$7*CV43</f>
        <v>0.84923723319990041</v>
      </c>
      <c r="CW73" s="11">
        <f t="shared" si="162"/>
        <v>3.5779430861640145</v>
      </c>
      <c r="CX73" s="11">
        <f t="shared" si="162"/>
        <v>1.916963653422199</v>
      </c>
      <c r="CY73" s="11">
        <f t="shared" si="162"/>
        <v>2.2956065020969882</v>
      </c>
      <c r="CZ73" s="11">
        <f t="shared" si="162"/>
        <v>2.9115035342769287</v>
      </c>
      <c r="DA73" s="11">
        <f t="shared" si="162"/>
        <v>3.4767460058564801</v>
      </c>
      <c r="DB73" s="11">
        <f t="shared" si="162"/>
        <v>2.6898327708764458</v>
      </c>
      <c r="DC73" s="11">
        <f t="shared" si="162"/>
        <v>2.8994802609302499</v>
      </c>
      <c r="DD73" s="11">
        <f t="shared" si="162"/>
        <v>3.5675930863708358</v>
      </c>
      <c r="DE73" s="11">
        <f t="shared" si="162"/>
        <v>2.7231141288261753</v>
      </c>
      <c r="DF73" s="11">
        <f t="shared" si="162"/>
        <v>2.5070471650211781</v>
      </c>
      <c r="DG73" s="11">
        <f t="shared" si="162"/>
        <v>2.4854415490573332</v>
      </c>
      <c r="DH73" s="11">
        <f t="shared" si="162"/>
        <v>3.2977826562520143</v>
      </c>
      <c r="DI73" s="11">
        <f t="shared" si="162"/>
        <v>2.0546321447097564</v>
      </c>
      <c r="DJ73" s="11">
        <f t="shared" si="162"/>
        <v>2.0711322757433499</v>
      </c>
      <c r="DK73" s="11">
        <f t="shared" si="162"/>
        <v>2.3720694232673005</v>
      </c>
      <c r="DL73" s="11">
        <f t="shared" si="162"/>
        <v>1.0885600136377078</v>
      </c>
      <c r="DM73" s="11">
        <f t="shared" si="162"/>
        <v>1.4455514255040978</v>
      </c>
      <c r="DN73" s="11">
        <f t="shared" si="162"/>
        <v>2.1135842365277284</v>
      </c>
      <c r="DO73" s="11">
        <f t="shared" si="162"/>
        <v>1.2339015185411355</v>
      </c>
      <c r="DP73" s="11">
        <f t="shared" si="162"/>
        <v>2.5981623478427163</v>
      </c>
      <c r="DQ73" s="11">
        <f t="shared" si="162"/>
        <v>3.2934006813191341</v>
      </c>
      <c r="DR73" s="11">
        <f t="shared" si="162"/>
        <v>1.6368324985824088</v>
      </c>
      <c r="DS73" s="11">
        <f t="shared" si="162"/>
        <v>0.88002497124060497</v>
      </c>
      <c r="DT73" s="42">
        <f t="shared" si="162"/>
        <v>-33.12935489472742</v>
      </c>
      <c r="DU73" s="42">
        <f t="shared" si="162"/>
        <v>13.411103123204333</v>
      </c>
      <c r="DV73" s="42">
        <f t="shared" si="162"/>
        <v>4.1731297907983276</v>
      </c>
      <c r="DW73" s="11">
        <f t="shared" si="162"/>
        <v>-3.7786876806172183E-14</v>
      </c>
      <c r="DX73" s="11">
        <f t="shared" si="162"/>
        <v>5.7377531844048475</v>
      </c>
      <c r="DY73" s="11">
        <f t="shared" si="162"/>
        <v>8.8939418318710199</v>
      </c>
      <c r="DZ73" s="11">
        <f t="shared" si="162"/>
        <v>7.228009332937626</v>
      </c>
      <c r="EA73" s="11">
        <f t="shared" si="162"/>
        <v>1.506592203536729</v>
      </c>
      <c r="EB73" s="11">
        <f t="shared" ref="EB73:FJ73" si="163">EA12/EA$7*EB43</f>
        <v>2.7637537121393483</v>
      </c>
      <c r="EC73" s="11">
        <f t="shared" si="163"/>
        <v>4.1946561151364552</v>
      </c>
      <c r="ED73" s="11">
        <f t="shared" si="163"/>
        <v>-0.82886368461018356</v>
      </c>
      <c r="EE73" s="11">
        <f t="shared" si="163"/>
        <v>0.64720259618413367</v>
      </c>
      <c r="EF73" s="11">
        <f t="shared" si="163"/>
        <v>0.56336909116156575</v>
      </c>
      <c r="EG73" s="11">
        <f t="shared" si="163"/>
        <v>-0.91672251415183681</v>
      </c>
      <c r="EH73" s="11">
        <f t="shared" si="163"/>
        <v>0.30803679525526545</v>
      </c>
      <c r="EI73" s="11">
        <f t="shared" si="163"/>
        <v>2.3098627591554917</v>
      </c>
      <c r="EJ73" s="11">
        <f t="shared" si="163"/>
        <v>1.5384210811449159</v>
      </c>
      <c r="EK73" s="11">
        <f t="shared" si="163"/>
        <v>1.231507351593403</v>
      </c>
      <c r="EL73" s="11">
        <f t="shared" si="163"/>
        <v>-1.734201407841667</v>
      </c>
      <c r="EM73" s="11">
        <f t="shared" si="163"/>
        <v>-1.5848696165405003</v>
      </c>
      <c r="EN73" s="11">
        <f t="shared" si="163"/>
        <v>-0.84208366954587166</v>
      </c>
      <c r="EO73" s="12">
        <f t="shared" si="163"/>
        <v>0.21338447978800143</v>
      </c>
      <c r="EP73" s="12">
        <f t="shared" si="163"/>
        <v>0.57721586973508876</v>
      </c>
      <c r="EQ73" s="12">
        <f t="shared" si="163"/>
        <v>0.20652734172029746</v>
      </c>
      <c r="ER73" s="12">
        <f t="shared" si="163"/>
        <v>1.252080654350793</v>
      </c>
      <c r="ES73" s="12">
        <f t="shared" si="163"/>
        <v>0.7698683787155024</v>
      </c>
      <c r="ET73" s="12">
        <f t="shared" si="163"/>
        <v>0.87938166977322285</v>
      </c>
      <c r="EU73" s="12">
        <f t="shared" si="163"/>
        <v>0.57667064541157498</v>
      </c>
      <c r="EV73" s="12">
        <f t="shared" si="163"/>
        <v>0.62352005185724624</v>
      </c>
      <c r="EW73" s="12">
        <f t="shared" si="163"/>
        <v>0.48064753132854604</v>
      </c>
      <c r="EX73" s="12">
        <f t="shared" si="163"/>
        <v>0.51605338162337677</v>
      </c>
      <c r="EY73" s="12">
        <f t="shared" si="163"/>
        <v>0.65508647929306363</v>
      </c>
      <c r="EZ73" s="12">
        <f t="shared" si="163"/>
        <v>0.58153799840823694</v>
      </c>
      <c r="FA73" s="12">
        <f t="shared" si="163"/>
        <v>0.86266436614319442</v>
      </c>
      <c r="FB73" s="12">
        <f t="shared" si="163"/>
        <v>0.94543590558902046</v>
      </c>
      <c r="FC73" s="12">
        <f t="shared" si="163"/>
        <v>1.077113732399694</v>
      </c>
      <c r="FD73" s="12">
        <f t="shared" si="163"/>
        <v>1.0057094599684784</v>
      </c>
      <c r="FE73" s="12">
        <f t="shared" si="163"/>
        <v>1.0829367177635414</v>
      </c>
      <c r="FF73" s="12">
        <f t="shared" si="163"/>
        <v>1.1184247987156557</v>
      </c>
      <c r="FG73" s="12">
        <f t="shared" si="163"/>
        <v>1.2241156277423575</v>
      </c>
      <c r="FH73" s="12">
        <f t="shared" si="163"/>
        <v>1.1954700738098165</v>
      </c>
      <c r="FI73" s="12">
        <f t="shared" si="163"/>
        <v>1.1939799920777789</v>
      </c>
      <c r="FJ73" s="12">
        <f t="shared" si="163"/>
        <v>0.95757069982747567</v>
      </c>
    </row>
    <row r="74" spans="2:166" x14ac:dyDescent="0.2">
      <c r="B74" t="str">
        <f t="shared" si="133"/>
        <v xml:space="preserve">   Wholesale and retail trade</v>
      </c>
      <c r="C74" s="11"/>
      <c r="D74" s="11">
        <f t="shared" ref="D74:AI74" si="164">C13/C$7*D44</f>
        <v>2.4299597146946572E-2</v>
      </c>
      <c r="E74" s="11">
        <f t="shared" si="164"/>
        <v>0.18123484731558556</v>
      </c>
      <c r="F74" s="11">
        <f t="shared" si="164"/>
        <v>0.75088495268749889</v>
      </c>
      <c r="G74" s="11">
        <f t="shared" si="164"/>
        <v>-1.2340460168500231</v>
      </c>
      <c r="H74" s="11">
        <f t="shared" si="164"/>
        <v>-3.605509440388939E-2</v>
      </c>
      <c r="I74" s="11">
        <f t="shared" si="164"/>
        <v>-0.2265069628924874</v>
      </c>
      <c r="J74" s="11">
        <f t="shared" si="164"/>
        <v>-0.16612973716787435</v>
      </c>
      <c r="K74" s="11">
        <f t="shared" si="164"/>
        <v>0.64181967366059056</v>
      </c>
      <c r="L74" s="11">
        <f t="shared" si="164"/>
        <v>-1.1832714049521496E-2</v>
      </c>
      <c r="M74" s="11">
        <f t="shared" si="164"/>
        <v>-0.29320265660815237</v>
      </c>
      <c r="N74" s="11">
        <f t="shared" si="164"/>
        <v>0.14229619063270166</v>
      </c>
      <c r="O74" s="11">
        <f t="shared" si="164"/>
        <v>0.26115386810898444</v>
      </c>
      <c r="P74" s="11">
        <f t="shared" si="164"/>
        <v>0.10622124321074404</v>
      </c>
      <c r="Q74" s="11">
        <f t="shared" si="164"/>
        <v>1.3303417908337067</v>
      </c>
      <c r="R74" s="11">
        <f t="shared" si="164"/>
        <v>-1.0361603450269354</v>
      </c>
      <c r="S74" s="11">
        <f t="shared" si="164"/>
        <v>0.23578417657349537</v>
      </c>
      <c r="T74" s="11">
        <f t="shared" si="164"/>
        <v>0.25828395692204742</v>
      </c>
      <c r="U74" s="11">
        <f t="shared" si="164"/>
        <v>0.68445713625972715</v>
      </c>
      <c r="V74" s="11">
        <f t="shared" si="164"/>
        <v>0.18574821762516333</v>
      </c>
      <c r="W74" s="11">
        <f t="shared" si="164"/>
        <v>0.53367033535624753</v>
      </c>
      <c r="X74" s="11">
        <f t="shared" si="164"/>
        <v>0.2745689791079855</v>
      </c>
      <c r="Y74" s="11">
        <f t="shared" si="164"/>
        <v>0.704317899003848</v>
      </c>
      <c r="Z74" s="11">
        <f t="shared" si="164"/>
        <v>0.52726003432909307</v>
      </c>
      <c r="AA74" s="11">
        <f t="shared" si="164"/>
        <v>1.1713643837607768</v>
      </c>
      <c r="AB74" s="11">
        <f t="shared" si="164"/>
        <v>0.39320650809496915</v>
      </c>
      <c r="AC74" s="11">
        <f t="shared" si="164"/>
        <v>0.33384512220170304</v>
      </c>
      <c r="AD74" s="11">
        <f t="shared" si="164"/>
        <v>0.44080051214395793</v>
      </c>
      <c r="AE74" s="11">
        <f t="shared" si="164"/>
        <v>-0.13903713526058623</v>
      </c>
      <c r="AF74" s="11">
        <f t="shared" si="164"/>
        <v>1.5626153059224059</v>
      </c>
      <c r="AG74" s="11">
        <f t="shared" si="164"/>
        <v>0.50523993164260605</v>
      </c>
      <c r="AH74" s="11">
        <f t="shared" si="164"/>
        <v>0.96800075184449386</v>
      </c>
      <c r="AI74" s="11">
        <f t="shared" si="164"/>
        <v>2.0264681120827615E-2</v>
      </c>
      <c r="AJ74" s="11">
        <f t="shared" ref="AJ74:BO74" si="165">AI13/AI$7*AJ44</f>
        <v>0.67385060582349576</v>
      </c>
      <c r="AK74" s="11">
        <f t="shared" si="165"/>
        <v>0.51144699684889716</v>
      </c>
      <c r="AL74" s="11">
        <f t="shared" si="165"/>
        <v>1.0471252295708897</v>
      </c>
      <c r="AM74" s="11">
        <f t="shared" si="165"/>
        <v>0.5328206565294592</v>
      </c>
      <c r="AN74" s="11">
        <f t="shared" si="165"/>
        <v>0.23439855893602157</v>
      </c>
      <c r="AO74" s="11">
        <f t="shared" si="165"/>
        <v>0.84865790113412709</v>
      </c>
      <c r="AP74" s="11">
        <f t="shared" si="165"/>
        <v>0.73190972595697612</v>
      </c>
      <c r="AQ74" s="11">
        <f t="shared" si="165"/>
        <v>0.5890866660951124</v>
      </c>
      <c r="AR74" s="11">
        <f t="shared" si="165"/>
        <v>0.22896267089884223</v>
      </c>
      <c r="AS74" s="11">
        <f t="shared" si="165"/>
        <v>-4.7096549053275698E-2</v>
      </c>
      <c r="AT74" s="11">
        <f t="shared" si="165"/>
        <v>0.37897128442104999</v>
      </c>
      <c r="AU74" s="11">
        <f t="shared" si="165"/>
        <v>-0.35176471195098186</v>
      </c>
      <c r="AV74" s="11">
        <f t="shared" si="165"/>
        <v>-0.70177679988209962</v>
      </c>
      <c r="AW74" s="11">
        <f t="shared" si="165"/>
        <v>-1.1127227901514904</v>
      </c>
      <c r="AX74" s="11">
        <f t="shared" si="165"/>
        <v>-1.5605739951307713</v>
      </c>
      <c r="AY74" s="11">
        <f t="shared" si="165"/>
        <v>-1.2690942891931607</v>
      </c>
      <c r="AZ74" s="11">
        <f t="shared" si="165"/>
        <v>-0.95004009789127397</v>
      </c>
      <c r="BA74" s="11">
        <f t="shared" si="165"/>
        <v>1.9690940350340365</v>
      </c>
      <c r="BB74" s="11">
        <f t="shared" si="165"/>
        <v>-0.40021344076897769</v>
      </c>
      <c r="BC74" s="11">
        <f t="shared" si="165"/>
        <v>5.9420398782812758E-2</v>
      </c>
      <c r="BD74" s="11">
        <f t="shared" si="165"/>
        <v>-0.38328199119830247</v>
      </c>
      <c r="BE74" s="11">
        <f t="shared" si="165"/>
        <v>0.15988997999356833</v>
      </c>
      <c r="BF74" s="11">
        <f t="shared" si="165"/>
        <v>-1.9905176691945834E-2</v>
      </c>
      <c r="BG74" s="11">
        <f t="shared" si="165"/>
        <v>-9.9302890699726216E-3</v>
      </c>
      <c r="BH74" s="11">
        <f t="shared" si="165"/>
        <v>0.34059304256987705</v>
      </c>
      <c r="BI74" s="11">
        <f t="shared" si="165"/>
        <v>-7.8972572684470707E-2</v>
      </c>
      <c r="BJ74" s="11">
        <f t="shared" si="165"/>
        <v>-9.8580847075881162E-3</v>
      </c>
      <c r="BK74" s="11">
        <f t="shared" si="165"/>
        <v>0.31574181105837051</v>
      </c>
      <c r="BL74" s="11">
        <f t="shared" si="165"/>
        <v>0.44348724025055208</v>
      </c>
      <c r="BM74" s="11">
        <f t="shared" si="165"/>
        <v>0.42960992850432517</v>
      </c>
      <c r="BN74" s="11">
        <f t="shared" si="165"/>
        <v>0.2997334916103489</v>
      </c>
      <c r="BO74" s="11">
        <f t="shared" si="165"/>
        <v>0.16198631207710348</v>
      </c>
      <c r="BP74" s="11">
        <f t="shared" ref="BP74:CU74" si="166">BO13/BO$7*BP44</f>
        <v>6.6053420137572552E-2</v>
      </c>
      <c r="BQ74" s="11">
        <f t="shared" si="166"/>
        <v>9.3731015358749378E-2</v>
      </c>
      <c r="BR74" s="11">
        <f t="shared" si="166"/>
        <v>-0.10189512599686844</v>
      </c>
      <c r="BS74" s="11">
        <f t="shared" si="166"/>
        <v>0.7432558088254847</v>
      </c>
      <c r="BT74" s="11">
        <f t="shared" si="166"/>
        <v>0.18357199552738762</v>
      </c>
      <c r="BU74" s="11">
        <f t="shared" si="166"/>
        <v>0.27402826487769094</v>
      </c>
      <c r="BV74" s="11">
        <f t="shared" si="166"/>
        <v>0.25385459120633314</v>
      </c>
      <c r="BW74" s="11">
        <f t="shared" si="166"/>
        <v>0.66468347270473171</v>
      </c>
      <c r="BX74" s="11">
        <f t="shared" si="166"/>
        <v>-0.46588519507400838</v>
      </c>
      <c r="BY74" s="11">
        <f t="shared" si="166"/>
        <v>-8.9001016231359999E-3</v>
      </c>
      <c r="BZ74" s="11">
        <f t="shared" si="166"/>
        <v>-1.128788562702123</v>
      </c>
      <c r="CA74" s="11">
        <f t="shared" si="166"/>
        <v>-1.4777138013696585</v>
      </c>
      <c r="CB74" s="11">
        <f t="shared" si="166"/>
        <v>-1.303551055654093</v>
      </c>
      <c r="CC74" s="11">
        <f t="shared" si="166"/>
        <v>-0.4181407470232808</v>
      </c>
      <c r="CD74" s="11">
        <f t="shared" si="166"/>
        <v>-0.68075394728266592</v>
      </c>
      <c r="CE74" s="11">
        <f t="shared" si="166"/>
        <v>-0.74976878309122108</v>
      </c>
      <c r="CF74" s="11">
        <f t="shared" si="166"/>
        <v>0.24162240966022108</v>
      </c>
      <c r="CG74" s="11">
        <f t="shared" si="166"/>
        <v>-8.5866509418952477E-2</v>
      </c>
      <c r="CH74" s="11">
        <f t="shared" si="166"/>
        <v>0.3369082511920764</v>
      </c>
      <c r="CI74" s="11">
        <f t="shared" si="166"/>
        <v>0.17154309052308794</v>
      </c>
      <c r="CJ74" s="11">
        <f t="shared" si="166"/>
        <v>0.30507428377507789</v>
      </c>
      <c r="CK74" s="11">
        <f t="shared" si="166"/>
        <v>3.762544492814774E-2</v>
      </c>
      <c r="CL74" s="11">
        <f t="shared" si="166"/>
        <v>-5.5986757951552377E-2</v>
      </c>
      <c r="CM74" s="11">
        <f t="shared" si="166"/>
        <v>0.30920561081757281</v>
      </c>
      <c r="CN74" s="11">
        <f t="shared" si="166"/>
        <v>0.52448135173565746</v>
      </c>
      <c r="CO74" s="11">
        <f t="shared" si="166"/>
        <v>0.32317960242196753</v>
      </c>
      <c r="CP74" s="11">
        <f t="shared" si="166"/>
        <v>0.1923930795618902</v>
      </c>
      <c r="CQ74" s="11">
        <f t="shared" si="166"/>
        <v>0.51258337574253587</v>
      </c>
      <c r="CR74" s="11">
        <f t="shared" si="166"/>
        <v>0.37130581915985694</v>
      </c>
      <c r="CS74" s="11">
        <f t="shared" si="166"/>
        <v>0.40544215668474481</v>
      </c>
      <c r="CT74" s="11">
        <f t="shared" si="166"/>
        <v>0.51173135422070504</v>
      </c>
      <c r="CU74" s="11">
        <f t="shared" si="166"/>
        <v>0.22967429285569815</v>
      </c>
      <c r="CV74" s="11">
        <f t="shared" ref="CV74:EA74" si="167">CU13/CU$7*CV44</f>
        <v>-5.2258061869345201E-2</v>
      </c>
      <c r="CW74" s="11">
        <f t="shared" si="167"/>
        <v>0.48455718766192235</v>
      </c>
      <c r="CX74" s="11">
        <f t="shared" si="167"/>
        <v>0.12946354224037754</v>
      </c>
      <c r="CY74" s="11">
        <f t="shared" si="167"/>
        <v>0.45840128471097424</v>
      </c>
      <c r="CZ74" s="11">
        <f t="shared" si="167"/>
        <v>0.29055320545970215</v>
      </c>
      <c r="DA74" s="11">
        <f t="shared" si="167"/>
        <v>0.34818521155130411</v>
      </c>
      <c r="DB74" s="11">
        <f t="shared" si="167"/>
        <v>-7.4837859958205785E-2</v>
      </c>
      <c r="DC74" s="11">
        <f t="shared" si="167"/>
        <v>7.4615432709310328E-2</v>
      </c>
      <c r="DD74" s="11">
        <f t="shared" si="167"/>
        <v>0.3228941126617248</v>
      </c>
      <c r="DE74" s="11">
        <f t="shared" si="167"/>
        <v>3.2544640684960102E-2</v>
      </c>
      <c r="DF74" s="11">
        <f t="shared" si="167"/>
        <v>0.12969593708612479</v>
      </c>
      <c r="DG74" s="11">
        <f t="shared" si="167"/>
        <v>0.25081274006780901</v>
      </c>
      <c r="DH74" s="11">
        <f t="shared" si="167"/>
        <v>0.14434374979593487</v>
      </c>
      <c r="DI74" s="11">
        <f t="shared" si="167"/>
        <v>7.9406883364212921E-2</v>
      </c>
      <c r="DJ74" s="11">
        <f t="shared" si="167"/>
        <v>-8.6618461082318285E-2</v>
      </c>
      <c r="DK74" s="11">
        <f t="shared" si="167"/>
        <v>0.2769742635693192</v>
      </c>
      <c r="DL74" s="11">
        <f t="shared" si="167"/>
        <v>-0.28599394054121324</v>
      </c>
      <c r="DM74" s="11">
        <f t="shared" si="167"/>
        <v>7.7660257121792481E-3</v>
      </c>
      <c r="DN74" s="11">
        <f t="shared" si="167"/>
        <v>-0.2683285188750098</v>
      </c>
      <c r="DO74" s="11">
        <f t="shared" si="167"/>
        <v>0.50593757475016521</v>
      </c>
      <c r="DP74" s="11">
        <f t="shared" si="167"/>
        <v>-0.57858832144547601</v>
      </c>
      <c r="DQ74" s="11">
        <f t="shared" si="167"/>
        <v>-0.32298554251783185</v>
      </c>
      <c r="DR74" s="11">
        <f t="shared" si="167"/>
        <v>-0.10499427963627996</v>
      </c>
      <c r="DS74" s="11">
        <f t="shared" si="167"/>
        <v>-3.7419468833296464E-2</v>
      </c>
      <c r="DT74" s="42">
        <f t="shared" si="167"/>
        <v>-4.727251259495727</v>
      </c>
      <c r="DU74" s="42">
        <f t="shared" si="167"/>
        <v>3.5221738250818646</v>
      </c>
      <c r="DV74" s="42">
        <f t="shared" si="167"/>
        <v>0.99993969054673326</v>
      </c>
      <c r="DW74" s="11">
        <f t="shared" si="167"/>
        <v>0.6344333124686875</v>
      </c>
      <c r="DX74" s="11">
        <f t="shared" si="167"/>
        <v>0.9145297544503509</v>
      </c>
      <c r="DY74" s="11">
        <f t="shared" si="167"/>
        <v>0.31447402262468427</v>
      </c>
      <c r="DZ74" s="11">
        <f t="shared" si="167"/>
        <v>0.41172875596474495</v>
      </c>
      <c r="EA74" s="11">
        <f t="shared" si="167"/>
        <v>-1.6334876957572706</v>
      </c>
      <c r="EB74" s="11">
        <f t="shared" ref="EB74:FJ74" si="168">EA13/EA$7*EB44</f>
        <v>6.8995937312445604E-2</v>
      </c>
      <c r="EC74" s="11">
        <f t="shared" si="168"/>
        <v>0.14480783933778779</v>
      </c>
      <c r="ED74" s="11">
        <f t="shared" si="168"/>
        <v>-0.35569246612014083</v>
      </c>
      <c r="EE74" s="11">
        <f t="shared" si="168"/>
        <v>0.72912655280369176</v>
      </c>
      <c r="EF74" s="11">
        <f t="shared" si="168"/>
        <v>-0.11200450096241908</v>
      </c>
      <c r="EG74" s="11">
        <f t="shared" si="168"/>
        <v>-0.44272040085040359</v>
      </c>
      <c r="EH74" s="11">
        <f t="shared" si="168"/>
        <v>-0.33406350579701599</v>
      </c>
      <c r="EI74" s="11">
        <f t="shared" si="168"/>
        <v>0.18098382542057545</v>
      </c>
      <c r="EJ74" s="11">
        <f t="shared" si="168"/>
        <v>5.2268962220199527E-2</v>
      </c>
      <c r="EK74" s="11">
        <f t="shared" si="168"/>
        <v>-0.18450221263991329</v>
      </c>
      <c r="EL74" s="11">
        <f t="shared" si="168"/>
        <v>-0.53122554994436877</v>
      </c>
      <c r="EM74" s="11">
        <f t="shared" si="168"/>
        <v>0.23399874828812536</v>
      </c>
      <c r="EN74" s="11">
        <f t="shared" si="168"/>
        <v>-0.11179160453366885</v>
      </c>
      <c r="EO74" s="12">
        <f t="shared" si="168"/>
        <v>-0.1041001980818716</v>
      </c>
      <c r="EP74" s="12">
        <f t="shared" si="168"/>
        <v>7.2250492671052866E-2</v>
      </c>
      <c r="EQ74" s="12">
        <f t="shared" si="168"/>
        <v>0.10975201810346417</v>
      </c>
      <c r="ER74" s="12">
        <f t="shared" si="168"/>
        <v>0.18187942130169307</v>
      </c>
      <c r="ES74" s="12">
        <f t="shared" si="168"/>
        <v>0.30277551271208469</v>
      </c>
      <c r="ET74" s="12">
        <f t="shared" si="168"/>
        <v>0.20901839732998587</v>
      </c>
      <c r="EU74" s="12">
        <f t="shared" si="168"/>
        <v>0.1971852774643065</v>
      </c>
      <c r="EV74" s="12">
        <f t="shared" si="168"/>
        <v>0.17389796889721792</v>
      </c>
      <c r="EW74" s="12">
        <f t="shared" si="168"/>
        <v>0.11742251794036543</v>
      </c>
      <c r="EX74" s="12">
        <f t="shared" si="168"/>
        <v>2.3341194668867905E-2</v>
      </c>
      <c r="EY74" s="12">
        <f t="shared" si="168"/>
        <v>-0.11979217245483399</v>
      </c>
      <c r="EZ74" s="12">
        <f t="shared" si="168"/>
        <v>4.7552008132720203E-2</v>
      </c>
      <c r="FA74" s="12">
        <f t="shared" si="168"/>
        <v>6.8066801346932604E-2</v>
      </c>
      <c r="FB74" s="12">
        <f t="shared" si="168"/>
        <v>0.10074813606955681</v>
      </c>
      <c r="FC74" s="12">
        <f t="shared" si="168"/>
        <v>3.3943835338653125E-2</v>
      </c>
      <c r="FD74" s="12">
        <f t="shared" si="168"/>
        <v>6.0413852116701645E-2</v>
      </c>
      <c r="FE74" s="12">
        <f t="shared" si="168"/>
        <v>4.8961402374508557E-2</v>
      </c>
      <c r="FF74" s="12">
        <f t="shared" si="168"/>
        <v>4.5374528740106973E-2</v>
      </c>
      <c r="FG74" s="12">
        <f t="shared" si="168"/>
        <v>4.6810873054676329E-2</v>
      </c>
      <c r="FH74" s="12">
        <f t="shared" si="168"/>
        <v>5.4719857944656135E-2</v>
      </c>
      <c r="FI74" s="12">
        <f t="shared" si="168"/>
        <v>5.8256276602292649E-2</v>
      </c>
      <c r="FJ74" s="12">
        <f t="shared" si="168"/>
        <v>2.8293988054439972E-2</v>
      </c>
    </row>
    <row r="75" spans="2:166" x14ac:dyDescent="0.2">
      <c r="B75" t="str">
        <f t="shared" si="133"/>
        <v xml:space="preserve">   Transportation and public utilities</v>
      </c>
      <c r="C75" s="11"/>
      <c r="D75" s="11">
        <f t="shared" ref="D75:AI75" si="169">C14/C$7*D45</f>
        <v>1.2123698643159844</v>
      </c>
      <c r="E75" s="11">
        <f t="shared" si="169"/>
        <v>0.65770741668098964</v>
      </c>
      <c r="F75" s="11">
        <f t="shared" si="169"/>
        <v>-0.86286969160561011</v>
      </c>
      <c r="G75" s="11">
        <f t="shared" si="169"/>
        <v>0.15789346912693636</v>
      </c>
      <c r="H75" s="11">
        <f t="shared" si="169"/>
        <v>0.20789318970892734</v>
      </c>
      <c r="I75" s="11">
        <f t="shared" si="169"/>
        <v>0.88358478621204994</v>
      </c>
      <c r="J75" s="11">
        <f t="shared" si="169"/>
        <v>-0.75029790868487301</v>
      </c>
      <c r="K75" s="11">
        <f t="shared" si="169"/>
        <v>-0.62214797574636904</v>
      </c>
      <c r="L75" s="11">
        <f t="shared" si="169"/>
        <v>0.40361702194282478</v>
      </c>
      <c r="M75" s="11">
        <f t="shared" si="169"/>
        <v>0.21636803743653482</v>
      </c>
      <c r="N75" s="11">
        <f t="shared" si="169"/>
        <v>-0.60570954840842472</v>
      </c>
      <c r="O75" s="11">
        <f t="shared" si="169"/>
        <v>-5.868945603608574E-2</v>
      </c>
      <c r="P75" s="11">
        <f t="shared" si="169"/>
        <v>1.178411655564403E-2</v>
      </c>
      <c r="Q75" s="11">
        <f t="shared" si="169"/>
        <v>0.62915581056996861</v>
      </c>
      <c r="R75" s="11">
        <f t="shared" si="169"/>
        <v>-1.2062810981815522</v>
      </c>
      <c r="S75" s="11">
        <f t="shared" si="169"/>
        <v>0.5400582490889676</v>
      </c>
      <c r="T75" s="11">
        <f t="shared" si="169"/>
        <v>0.37325351457469313</v>
      </c>
      <c r="U75" s="11">
        <f t="shared" si="169"/>
        <v>0.39593732476779037</v>
      </c>
      <c r="V75" s="11">
        <f t="shared" si="169"/>
        <v>-0.24888286314464722</v>
      </c>
      <c r="W75" s="11">
        <f t="shared" si="169"/>
        <v>-0.49303545266016519</v>
      </c>
      <c r="X75" s="11">
        <f t="shared" si="169"/>
        <v>0.4121891088588151</v>
      </c>
      <c r="Y75" s="11">
        <f t="shared" si="169"/>
        <v>0.67223274617722195</v>
      </c>
      <c r="Z75" s="11">
        <f t="shared" si="169"/>
        <v>-0.36194753184601069</v>
      </c>
      <c r="AA75" s="11">
        <f t="shared" si="169"/>
        <v>4.5800725188539358E-2</v>
      </c>
      <c r="AB75" s="11">
        <f t="shared" si="169"/>
        <v>-0.1861225066262899</v>
      </c>
      <c r="AC75" s="11">
        <f t="shared" si="169"/>
        <v>1.1780514335321566</v>
      </c>
      <c r="AD75" s="11">
        <f t="shared" si="169"/>
        <v>0.18835359607658822</v>
      </c>
      <c r="AE75" s="11">
        <f t="shared" si="169"/>
        <v>-0.30300845715570651</v>
      </c>
      <c r="AF75" s="11">
        <f t="shared" si="169"/>
        <v>0.55576987859870874</v>
      </c>
      <c r="AG75" s="11">
        <f t="shared" si="169"/>
        <v>-0.26407383678448648</v>
      </c>
      <c r="AH75" s="11">
        <f t="shared" si="169"/>
        <v>-0.71953318498094121</v>
      </c>
      <c r="AI75" s="11">
        <f t="shared" si="169"/>
        <v>1.1638462041766113</v>
      </c>
      <c r="AJ75" s="11">
        <f t="shared" ref="AJ75:BO75" si="170">AI14/AI$7*AJ45</f>
        <v>0.56955250451306227</v>
      </c>
      <c r="AK75" s="11">
        <f t="shared" si="170"/>
        <v>9.9918386682485746E-2</v>
      </c>
      <c r="AL75" s="11">
        <f t="shared" si="170"/>
        <v>-1.9603960577223394E-2</v>
      </c>
      <c r="AM75" s="11">
        <f t="shared" si="170"/>
        <v>-0.18203990103997189</v>
      </c>
      <c r="AN75" s="11">
        <f t="shared" si="170"/>
        <v>0.11777855494383754</v>
      </c>
      <c r="AO75" s="11">
        <f t="shared" si="170"/>
        <v>-5.7722742512069582E-2</v>
      </c>
      <c r="AP75" s="11">
        <f t="shared" si="170"/>
        <v>0.41794091150372287</v>
      </c>
      <c r="AQ75" s="11">
        <f t="shared" si="170"/>
        <v>-0.63606634076620172</v>
      </c>
      <c r="AR75" s="11">
        <f t="shared" si="170"/>
        <v>0.19318865053766454</v>
      </c>
      <c r="AS75" s="11">
        <f t="shared" si="170"/>
        <v>-9.3469333348659811E-2</v>
      </c>
      <c r="AT75" s="11">
        <f t="shared" si="170"/>
        <v>0.38913001426828819</v>
      </c>
      <c r="AU75" s="11">
        <f t="shared" si="170"/>
        <v>-0.35197067925969389</v>
      </c>
      <c r="AV75" s="11">
        <f t="shared" si="170"/>
        <v>-0.11153258142085261</v>
      </c>
      <c r="AW75" s="11">
        <f t="shared" si="170"/>
        <v>-0.40862127311288854</v>
      </c>
      <c r="AX75" s="11">
        <f t="shared" si="170"/>
        <v>-0.49935508267861289</v>
      </c>
      <c r="AY75" s="11">
        <f t="shared" si="170"/>
        <v>-0.2091866698534009</v>
      </c>
      <c r="AZ75" s="11">
        <f t="shared" si="170"/>
        <v>-4.8922627527955682E-2</v>
      </c>
      <c r="BA75" s="11">
        <f t="shared" si="170"/>
        <v>3.9700633324053353E-2</v>
      </c>
      <c r="BB75" s="11">
        <f t="shared" si="170"/>
        <v>-4.9053899928404615E-2</v>
      </c>
      <c r="BC75" s="11">
        <f t="shared" si="170"/>
        <v>-0.16536384931266637</v>
      </c>
      <c r="BD75" s="11">
        <f t="shared" si="170"/>
        <v>-0.17545554046217371</v>
      </c>
      <c r="BE75" s="11">
        <f t="shared" si="170"/>
        <v>3.9975019918488508E-2</v>
      </c>
      <c r="BF75" s="11">
        <f t="shared" si="170"/>
        <v>3.9987538548505092E-2</v>
      </c>
      <c r="BG75" s="11">
        <f t="shared" si="170"/>
        <v>-0.26112622419456527</v>
      </c>
      <c r="BH75" s="11">
        <f t="shared" si="170"/>
        <v>0.15128328927728688</v>
      </c>
      <c r="BI75" s="11">
        <f t="shared" si="170"/>
        <v>0.21208101458963263</v>
      </c>
      <c r="BJ75" s="11">
        <f t="shared" si="170"/>
        <v>0.1602596728397607</v>
      </c>
      <c r="BK75" s="11">
        <f t="shared" si="170"/>
        <v>-0.33121317667632055</v>
      </c>
      <c r="BL75" s="11">
        <f t="shared" si="170"/>
        <v>-0.20983836519280721</v>
      </c>
      <c r="BM75" s="11">
        <f t="shared" si="170"/>
        <v>9.7593686563018978E-2</v>
      </c>
      <c r="BN75" s="11">
        <f t="shared" si="170"/>
        <v>0.13626408281426228</v>
      </c>
      <c r="BO75" s="11">
        <f t="shared" si="170"/>
        <v>2.550657585662498E-14</v>
      </c>
      <c r="BP75" s="11">
        <f t="shared" ref="BP75:CU75" si="171">BO14/BO$7*BP45</f>
        <v>-0.10250230836746885</v>
      </c>
      <c r="BQ75" s="11">
        <f t="shared" si="171"/>
        <v>0.29898067809962142</v>
      </c>
      <c r="BR75" s="11">
        <f t="shared" si="171"/>
        <v>-2.7779941686288168E-2</v>
      </c>
      <c r="BS75" s="11">
        <f t="shared" si="171"/>
        <v>5.5736126705565943E-2</v>
      </c>
      <c r="BT75" s="11">
        <f t="shared" si="171"/>
        <v>1.8307650384343389E-2</v>
      </c>
      <c r="BU75" s="11">
        <f t="shared" si="171"/>
        <v>0.3479304086918959</v>
      </c>
      <c r="BV75" s="11">
        <f t="shared" si="171"/>
        <v>-8.999216521261658E-3</v>
      </c>
      <c r="BW75" s="11">
        <f t="shared" si="171"/>
        <v>-0.21002496891325223</v>
      </c>
      <c r="BX75" s="11">
        <f t="shared" si="171"/>
        <v>-0.1055304879555177</v>
      </c>
      <c r="BY75" s="11">
        <f t="shared" si="171"/>
        <v>0.11720343800494062</v>
      </c>
      <c r="BZ75" s="11">
        <f t="shared" si="171"/>
        <v>-0.26713661226304386</v>
      </c>
      <c r="CA75" s="11">
        <f t="shared" si="171"/>
        <v>-0.28046118651449331</v>
      </c>
      <c r="CB75" s="11">
        <f t="shared" si="171"/>
        <v>-0.59118244513714691</v>
      </c>
      <c r="CC75" s="11">
        <f t="shared" si="171"/>
        <v>7.5803048046656746E-2</v>
      </c>
      <c r="CD75" s="11">
        <f t="shared" si="171"/>
        <v>-0.21318414380874104</v>
      </c>
      <c r="CE75" s="11">
        <f t="shared" si="171"/>
        <v>-0.12259676217986398</v>
      </c>
      <c r="CF75" s="11">
        <f t="shared" si="171"/>
        <v>-0.10439321859995912</v>
      </c>
      <c r="CG75" s="11">
        <f t="shared" si="171"/>
        <v>0.30657706255014422</v>
      </c>
      <c r="CH75" s="11">
        <f t="shared" si="171"/>
        <v>1.9122302425711071E-2</v>
      </c>
      <c r="CI75" s="11">
        <f t="shared" si="171"/>
        <v>8.6202148508743998E-2</v>
      </c>
      <c r="CJ75" s="11">
        <f t="shared" si="171"/>
        <v>2.8461386707789933E-2</v>
      </c>
      <c r="CK75" s="11">
        <f t="shared" si="171"/>
        <v>0.28094378135430997</v>
      </c>
      <c r="CL75" s="11">
        <f t="shared" si="171"/>
        <v>1.8728877254812825E-2</v>
      </c>
      <c r="CM75" s="11">
        <f t="shared" si="171"/>
        <v>-3.701836866807906E-2</v>
      </c>
      <c r="CN75" s="11">
        <f t="shared" si="171"/>
        <v>1.8510538720109392E-2</v>
      </c>
      <c r="CO75" s="11">
        <f t="shared" si="171"/>
        <v>2.7548209265745398E-2</v>
      </c>
      <c r="CP75" s="11">
        <f t="shared" si="171"/>
        <v>0.22421308056204009</v>
      </c>
      <c r="CQ75" s="11">
        <f t="shared" si="171"/>
        <v>-0.18561283604206244</v>
      </c>
      <c r="CR75" s="11">
        <f t="shared" si="171"/>
        <v>0.13658904497301549</v>
      </c>
      <c r="CS75" s="11">
        <f t="shared" si="171"/>
        <v>0.17264450147255067</v>
      </c>
      <c r="CT75" s="11">
        <f t="shared" si="171"/>
        <v>0.39758488078807036</v>
      </c>
      <c r="CU75" s="11">
        <f t="shared" si="171"/>
        <v>0.20650499381820073</v>
      </c>
      <c r="CV75" s="11">
        <f t="shared" ref="CV75:EA75" si="172">CU14/CU$7*CV45</f>
        <v>0.21420857351731637</v>
      </c>
      <c r="CW75" s="11">
        <f t="shared" si="172"/>
        <v>0.15922730005722613</v>
      </c>
      <c r="CX75" s="11">
        <f t="shared" si="172"/>
        <v>0.45058837443891886</v>
      </c>
      <c r="CY75" s="11">
        <f t="shared" si="172"/>
        <v>0.10363611840340592</v>
      </c>
      <c r="CZ75" s="11">
        <f t="shared" si="172"/>
        <v>-8.4710678406397146E-3</v>
      </c>
      <c r="DA75" s="11">
        <f t="shared" si="172"/>
        <v>0.13655583940047863</v>
      </c>
      <c r="DB75" s="11">
        <f t="shared" si="172"/>
        <v>0.57388129505998808</v>
      </c>
      <c r="DC75" s="11">
        <f t="shared" si="172"/>
        <v>-4.938554742108188E-2</v>
      </c>
      <c r="DD75" s="11">
        <f t="shared" si="172"/>
        <v>0.18398439051738821</v>
      </c>
      <c r="DE75" s="11">
        <f t="shared" si="172"/>
        <v>0.2075900877505126</v>
      </c>
      <c r="DF75" s="11">
        <f t="shared" si="172"/>
        <v>0.42989657404089365</v>
      </c>
      <c r="DG75" s="11">
        <f t="shared" si="172"/>
        <v>8.9172102924948815E-2</v>
      </c>
      <c r="DH75" s="11">
        <f t="shared" si="172"/>
        <v>0.14587367719601835</v>
      </c>
      <c r="DI75" s="11">
        <f t="shared" si="172"/>
        <v>0.11217486592055913</v>
      </c>
      <c r="DJ75" s="11">
        <f t="shared" si="172"/>
        <v>0.53161276353859177</v>
      </c>
      <c r="DK75" s="11">
        <f t="shared" si="172"/>
        <v>-7.8453912989396475E-3</v>
      </c>
      <c r="DL75" s="11">
        <f t="shared" si="172"/>
        <v>-6.1967203510832049E-2</v>
      </c>
      <c r="DM75" s="11">
        <f t="shared" si="172"/>
        <v>-0.10752525910426108</v>
      </c>
      <c r="DN75" s="11">
        <f t="shared" si="172"/>
        <v>0.63175593858599732</v>
      </c>
      <c r="DO75" s="11">
        <f t="shared" si="172"/>
        <v>-9.12141313082412E-2</v>
      </c>
      <c r="DP75" s="11">
        <f t="shared" si="172"/>
        <v>6.9275390703838105E-2</v>
      </c>
      <c r="DQ75" s="11">
        <f t="shared" si="172"/>
        <v>0.14618699854728531</v>
      </c>
      <c r="DR75" s="11">
        <f t="shared" si="172"/>
        <v>0.46379223425176425</v>
      </c>
      <c r="DS75" s="11">
        <f t="shared" si="172"/>
        <v>-7.9283403767264043E-14</v>
      </c>
      <c r="DT75" s="42">
        <f t="shared" si="172"/>
        <v>-1.3365217133821146</v>
      </c>
      <c r="DU75" s="42">
        <f t="shared" si="172"/>
        <v>0.13663117509257283</v>
      </c>
      <c r="DV75" s="42">
        <f t="shared" si="172"/>
        <v>0.77046118811863074</v>
      </c>
      <c r="DW75" s="11">
        <f t="shared" si="172"/>
        <v>-8.0283453178315603E-2</v>
      </c>
      <c r="DX75" s="11">
        <f t="shared" si="172"/>
        <v>-0.48630069695772404</v>
      </c>
      <c r="DY75" s="11">
        <f t="shared" si="172"/>
        <v>0.40701215794598167</v>
      </c>
      <c r="DZ75" s="11">
        <f t="shared" si="172"/>
        <v>1.1714184131234737</v>
      </c>
      <c r="EA75" s="11">
        <f t="shared" si="172"/>
        <v>0.4976128322396709</v>
      </c>
      <c r="EB75" s="11">
        <f t="shared" ref="EB75:FJ75" si="173">EA14/EA$7*EB45</f>
        <v>-0.21738136424713539</v>
      </c>
      <c r="EC75" s="11">
        <f t="shared" si="173"/>
        <v>0.39305569171069166</v>
      </c>
      <c r="ED75" s="11">
        <f t="shared" si="173"/>
        <v>0.40399680005503719</v>
      </c>
      <c r="EE75" s="11">
        <f t="shared" si="173"/>
        <v>-6.7128967176305579E-2</v>
      </c>
      <c r="EF75" s="11">
        <f t="shared" si="173"/>
        <v>-0.43156977351593806</v>
      </c>
      <c r="EG75" s="11">
        <f t="shared" si="173"/>
        <v>7.5355615415971536E-2</v>
      </c>
      <c r="EH75" s="11">
        <f t="shared" si="173"/>
        <v>0.29274438856747986</v>
      </c>
      <c r="EI75" s="11">
        <f t="shared" si="173"/>
        <v>-8.1860371330620879E-2</v>
      </c>
      <c r="EJ75" s="11">
        <f t="shared" si="173"/>
        <v>-0.22621493506734724</v>
      </c>
      <c r="EK75" s="11">
        <f t="shared" si="173"/>
        <v>0.24291904251452678</v>
      </c>
      <c r="EL75" s="11">
        <f t="shared" si="173"/>
        <v>0.69206834648096438</v>
      </c>
      <c r="EM75" s="11">
        <f t="shared" si="173"/>
        <v>-0.41125130495444806</v>
      </c>
      <c r="EN75" s="11">
        <f t="shared" si="173"/>
        <v>-0.58008478684918596</v>
      </c>
      <c r="EO75" s="12">
        <f t="shared" si="173"/>
        <v>0.36467964480082349</v>
      </c>
      <c r="EP75" s="12">
        <f t="shared" si="173"/>
        <v>0.29659688945284146</v>
      </c>
      <c r="EQ75" s="12">
        <f t="shared" si="173"/>
        <v>-5.1605700670883596E-2</v>
      </c>
      <c r="ER75" s="12">
        <f t="shared" si="173"/>
        <v>2.4135642016167722E-2</v>
      </c>
      <c r="ES75" s="12">
        <f t="shared" si="173"/>
        <v>0.14827330144762305</v>
      </c>
      <c r="ET75" s="12">
        <f t="shared" si="173"/>
        <v>9.9592503052468612E-2</v>
      </c>
      <c r="EU75" s="12">
        <f t="shared" si="173"/>
        <v>3.4999175295085685E-2</v>
      </c>
      <c r="EV75" s="12">
        <f t="shared" si="173"/>
        <v>5.7958258704454826E-2</v>
      </c>
      <c r="EW75" s="12">
        <f t="shared" si="173"/>
        <v>7.2588363295362876E-2</v>
      </c>
      <c r="EX75" s="12">
        <f t="shared" si="173"/>
        <v>4.9923042802692823E-2</v>
      </c>
      <c r="EY75" s="12">
        <f t="shared" si="173"/>
        <v>8.7220947236010676E-2</v>
      </c>
      <c r="EZ75" s="12">
        <f t="shared" si="173"/>
        <v>4.8374830191450696E-2</v>
      </c>
      <c r="FA75" s="12">
        <f t="shared" si="173"/>
        <v>4.6362649563356936E-2</v>
      </c>
      <c r="FB75" s="12">
        <f t="shared" si="173"/>
        <v>5.7441021938556602E-2</v>
      </c>
      <c r="FC75" s="12">
        <f t="shared" si="173"/>
        <v>6.2408933659004538E-2</v>
      </c>
      <c r="FD75" s="12">
        <f t="shared" si="173"/>
        <v>4.5580195205704388E-2</v>
      </c>
      <c r="FE75" s="12">
        <f t="shared" si="173"/>
        <v>4.6232172465855974E-2</v>
      </c>
      <c r="FF75" s="12">
        <f t="shared" si="173"/>
        <v>4.9751020830203024E-2</v>
      </c>
      <c r="FG75" s="12">
        <f t="shared" si="173"/>
        <v>5.5050673389192235E-2</v>
      </c>
      <c r="FH75" s="12">
        <f t="shared" si="173"/>
        <v>3.7576450264391735E-2</v>
      </c>
      <c r="FI75" s="12">
        <f t="shared" si="173"/>
        <v>4.3765094148560724E-2</v>
      </c>
      <c r="FJ75" s="12">
        <f t="shared" si="173"/>
        <v>4.0698995710225318E-2</v>
      </c>
    </row>
    <row r="76" spans="2:166" x14ac:dyDescent="0.2">
      <c r="B76" t="str">
        <f t="shared" si="133"/>
        <v xml:space="preserve">   Information</v>
      </c>
      <c r="C76" s="11"/>
      <c r="D76" s="11">
        <f t="shared" ref="D76:AI76" si="174">C15/C$7*D46</f>
        <v>-6.0237964669168795E-2</v>
      </c>
      <c r="E76" s="11">
        <f t="shared" si="174"/>
        <v>0.17220832088615448</v>
      </c>
      <c r="F76" s="11">
        <f t="shared" si="174"/>
        <v>-0.16301135488664539</v>
      </c>
      <c r="G76" s="11">
        <f t="shared" si="174"/>
        <v>0.24754223937342154</v>
      </c>
      <c r="H76" s="11">
        <f t="shared" si="174"/>
        <v>0.24813947518963611</v>
      </c>
      <c r="I76" s="11">
        <f t="shared" si="174"/>
        <v>0.20908875363110632</v>
      </c>
      <c r="J76" s="11">
        <f t="shared" si="174"/>
        <v>0.28358227220746646</v>
      </c>
      <c r="K76" s="11">
        <f t="shared" si="174"/>
        <v>0.17043035751134392</v>
      </c>
      <c r="L76" s="11">
        <f t="shared" si="174"/>
        <v>5.9608090437738598E-2</v>
      </c>
      <c r="M76" s="11">
        <f t="shared" si="174"/>
        <v>0.16871208738580543</v>
      </c>
      <c r="N76" s="11">
        <f t="shared" si="174"/>
        <v>0.26819228922163152</v>
      </c>
      <c r="O76" s="11">
        <f t="shared" si="174"/>
        <v>0.30529520528789617</v>
      </c>
      <c r="P76" s="11">
        <f t="shared" si="174"/>
        <v>0.27931935187627932</v>
      </c>
      <c r="Q76" s="11">
        <f t="shared" si="174"/>
        <v>0.4944685493466553</v>
      </c>
      <c r="R76" s="11">
        <f t="shared" si="174"/>
        <v>-0.13652573531745243</v>
      </c>
      <c r="S76" s="11">
        <f t="shared" si="174"/>
        <v>0.24060404245759676</v>
      </c>
      <c r="T76" s="11">
        <f t="shared" si="174"/>
        <v>0.21488574070998873</v>
      </c>
      <c r="U76" s="11">
        <f t="shared" si="174"/>
        <v>8.1995935913899448E-2</v>
      </c>
      <c r="V76" s="11">
        <f t="shared" si="174"/>
        <v>1.0350693159808027</v>
      </c>
      <c r="W76" s="11">
        <f t="shared" si="174"/>
        <v>0.24652989503010461</v>
      </c>
      <c r="X76" s="11">
        <f t="shared" si="174"/>
        <v>0.60178058847697202</v>
      </c>
      <c r="Y76" s="11">
        <f t="shared" si="174"/>
        <v>0.49959892812311874</v>
      </c>
      <c r="Z76" s="11">
        <f t="shared" si="174"/>
        <v>0.67313599552020509</v>
      </c>
      <c r="AA76" s="11">
        <f t="shared" si="174"/>
        <v>0.22099098046488627</v>
      </c>
      <c r="AB76" s="11">
        <f t="shared" si="174"/>
        <v>0.41568826647424328</v>
      </c>
      <c r="AC76" s="11">
        <f t="shared" si="174"/>
        <v>-0.12013389061437153</v>
      </c>
      <c r="AD76" s="11">
        <f t="shared" si="174"/>
        <v>0.2795643354813121</v>
      </c>
      <c r="AE76" s="11">
        <f t="shared" si="174"/>
        <v>0.37726467882154063</v>
      </c>
      <c r="AF76" s="11">
        <f t="shared" si="174"/>
        <v>0.361391140769174</v>
      </c>
      <c r="AG76" s="11">
        <f t="shared" si="174"/>
        <v>0.56789405625669365</v>
      </c>
      <c r="AH76" s="11">
        <f t="shared" si="174"/>
        <v>0.11425293969305153</v>
      </c>
      <c r="AI76" s="11">
        <f t="shared" si="174"/>
        <v>0.29085694767422526</v>
      </c>
      <c r="AJ76" s="11">
        <f t="shared" ref="AJ76:BO76" si="175">AI15/AI$7*AJ46</f>
        <v>0.11159002557263244</v>
      </c>
      <c r="AK76" s="11">
        <f t="shared" si="175"/>
        <v>0.46381928019169649</v>
      </c>
      <c r="AL76" s="11">
        <f t="shared" si="175"/>
        <v>0.32300577617907233</v>
      </c>
      <c r="AM76" s="11">
        <f t="shared" si="175"/>
        <v>0.90088983138343792</v>
      </c>
      <c r="AN76" s="11">
        <f t="shared" si="175"/>
        <v>0.22755699898863879</v>
      </c>
      <c r="AO76" s="11">
        <f t="shared" si="175"/>
        <v>1.2186365745445904</v>
      </c>
      <c r="AP76" s="11">
        <f t="shared" si="175"/>
        <v>0.16514517104304846</v>
      </c>
      <c r="AQ76" s="11">
        <f t="shared" si="175"/>
        <v>1.4211452031824796</v>
      </c>
      <c r="AR76" s="11">
        <f t="shared" si="175"/>
        <v>0.84509590617519204</v>
      </c>
      <c r="AS76" s="11">
        <f t="shared" si="175"/>
        <v>1.0840471813641592</v>
      </c>
      <c r="AT76" s="11">
        <f t="shared" si="175"/>
        <v>0.38532146428487574</v>
      </c>
      <c r="AU76" s="11">
        <f t="shared" si="175"/>
        <v>-1.86492552080352E-2</v>
      </c>
      <c r="AV76" s="11">
        <f t="shared" si="175"/>
        <v>-0.43741809077479771</v>
      </c>
      <c r="AW76" s="11">
        <f t="shared" si="175"/>
        <v>-0.44882875343930501</v>
      </c>
      <c r="AX76" s="11">
        <f t="shared" si="175"/>
        <v>-0.19782360358177595</v>
      </c>
      <c r="AY76" s="11">
        <f t="shared" si="175"/>
        <v>-0.43317398008889596</v>
      </c>
      <c r="AZ76" s="11">
        <f t="shared" si="175"/>
        <v>-0.15560911970308458</v>
      </c>
      <c r="BA76" s="11">
        <f t="shared" si="175"/>
        <v>-0.12738999531197431</v>
      </c>
      <c r="BB76" s="11">
        <f t="shared" si="175"/>
        <v>-3.9324749588571004E-2</v>
      </c>
      <c r="BC76" s="11">
        <f t="shared" si="175"/>
        <v>-0.19506984477373415</v>
      </c>
      <c r="BD76" s="11">
        <f t="shared" si="175"/>
        <v>-0.16667481584931446</v>
      </c>
      <c r="BE76" s="11">
        <f t="shared" si="175"/>
        <v>8.0081552804731282E-2</v>
      </c>
      <c r="BF76" s="11">
        <f t="shared" si="175"/>
        <v>0.16110870477989739</v>
      </c>
      <c r="BG76" s="11">
        <f t="shared" si="175"/>
        <v>8.9953842341290779E-2</v>
      </c>
      <c r="BH76" s="11">
        <f t="shared" si="175"/>
        <v>0.11011719267863876</v>
      </c>
      <c r="BI76" s="11">
        <f t="shared" si="175"/>
        <v>-7.8691767579540967E-2</v>
      </c>
      <c r="BJ76" s="11">
        <f t="shared" si="175"/>
        <v>0.1898182576329327</v>
      </c>
      <c r="BK76" s="11">
        <f t="shared" si="175"/>
        <v>0.21865739866136064</v>
      </c>
      <c r="BL76" s="11">
        <f t="shared" si="175"/>
        <v>7.8415068552713296E-2</v>
      </c>
      <c r="BM76" s="11">
        <f t="shared" si="175"/>
        <v>7.771086761213962E-2</v>
      </c>
      <c r="BN76" s="11">
        <f t="shared" si="175"/>
        <v>9.662544635376917E-2</v>
      </c>
      <c r="BO76" s="11">
        <f t="shared" si="175"/>
        <v>0.15347909244876787</v>
      </c>
      <c r="BP76" s="11">
        <f t="shared" ref="BP76:CU76" si="176">BO15/BO$7*BP46</f>
        <v>0.55765311126129069</v>
      </c>
      <c r="BQ76" s="11">
        <f t="shared" si="176"/>
        <v>0.49289509441991042</v>
      </c>
      <c r="BR76" s="11">
        <f t="shared" si="176"/>
        <v>0.25507962460089328</v>
      </c>
      <c r="BS76" s="11">
        <f t="shared" si="176"/>
        <v>0.26315074110976849</v>
      </c>
      <c r="BT76" s="11">
        <f t="shared" si="176"/>
        <v>0.26027915676061619</v>
      </c>
      <c r="BU76" s="11">
        <f t="shared" si="176"/>
        <v>3.6372638443655139E-2</v>
      </c>
      <c r="BV76" s="11">
        <f t="shared" si="176"/>
        <v>0.1639336643097658</v>
      </c>
      <c r="BW76" s="11">
        <f t="shared" si="176"/>
        <v>0.33880437790610485</v>
      </c>
      <c r="BX76" s="11">
        <f t="shared" si="176"/>
        <v>0.30870488509353367</v>
      </c>
      <c r="BY76" s="11">
        <f t="shared" si="176"/>
        <v>0.40198203883038297</v>
      </c>
      <c r="BZ76" s="11">
        <f t="shared" si="176"/>
        <v>0.16151678224607466</v>
      </c>
      <c r="CA76" s="11">
        <f t="shared" si="176"/>
        <v>-6.3067752891912146E-2</v>
      </c>
      <c r="CB76" s="11">
        <f t="shared" si="176"/>
        <v>-0.29745341074265047</v>
      </c>
      <c r="CC76" s="11">
        <f t="shared" si="176"/>
        <v>-0.29507814715430147</v>
      </c>
      <c r="CD76" s="11">
        <f t="shared" si="176"/>
        <v>-3.7894084522720105E-2</v>
      </c>
      <c r="CE76" s="11">
        <f t="shared" si="176"/>
        <v>7.6864019720707832E-2</v>
      </c>
      <c r="CF76" s="11">
        <f t="shared" si="176"/>
        <v>-9.5979320815777515E-3</v>
      </c>
      <c r="CG76" s="11">
        <f t="shared" si="176"/>
        <v>3.8340687724033026E-2</v>
      </c>
      <c r="CH76" s="11">
        <f t="shared" si="176"/>
        <v>0.23224749846946652</v>
      </c>
      <c r="CI76" s="11">
        <f t="shared" si="176"/>
        <v>-3.7859219813052999E-2</v>
      </c>
      <c r="CJ76" s="11">
        <f t="shared" si="176"/>
        <v>9.5127383237038246E-2</v>
      </c>
      <c r="CK76" s="11">
        <f t="shared" si="176"/>
        <v>0.17093113336610347</v>
      </c>
      <c r="CL76" s="11">
        <f t="shared" si="176"/>
        <v>5.62662046312448E-2</v>
      </c>
      <c r="CM76" s="11">
        <f t="shared" si="176"/>
        <v>0.16902050535619054</v>
      </c>
      <c r="CN76" s="11">
        <f t="shared" si="176"/>
        <v>6.491364626202098E-2</v>
      </c>
      <c r="CO76" s="11">
        <f t="shared" si="176"/>
        <v>-0.20779198831635301</v>
      </c>
      <c r="CP76" s="11">
        <f t="shared" si="176"/>
        <v>5.487710288482954E-2</v>
      </c>
      <c r="CQ76" s="11">
        <f t="shared" si="176"/>
        <v>0.15500333230740868</v>
      </c>
      <c r="CR76" s="11">
        <f t="shared" si="176"/>
        <v>0.13566238495756733</v>
      </c>
      <c r="CS76" s="11">
        <f t="shared" si="176"/>
        <v>0.13483962031075311</v>
      </c>
      <c r="CT76" s="11">
        <f t="shared" si="176"/>
        <v>0.27940780851059166</v>
      </c>
      <c r="CU76" s="11">
        <f t="shared" si="176"/>
        <v>0.24065252384419236</v>
      </c>
      <c r="CV76" s="11">
        <f t="shared" ref="CV76:EA76" si="177">CU15/CU$7*CV46</f>
        <v>0.2390422951147676</v>
      </c>
      <c r="CW76" s="11">
        <f t="shared" si="177"/>
        <v>0.41940527184515097</v>
      </c>
      <c r="CX76" s="11">
        <f t="shared" si="177"/>
        <v>-3.4328504211248778E-2</v>
      </c>
      <c r="CY76" s="11">
        <f t="shared" si="177"/>
        <v>-3.409745440397758E-2</v>
      </c>
      <c r="CZ76" s="11">
        <f t="shared" si="177"/>
        <v>0.26728201886274755</v>
      </c>
      <c r="DA76" s="11">
        <f t="shared" si="177"/>
        <v>0.51223271940768555</v>
      </c>
      <c r="DB76" s="11">
        <f t="shared" si="177"/>
        <v>0.50702740387601519</v>
      </c>
      <c r="DC76" s="11">
        <f t="shared" si="177"/>
        <v>0.42441946695517019</v>
      </c>
      <c r="DD76" s="11">
        <f t="shared" si="177"/>
        <v>0.53364254669126776</v>
      </c>
      <c r="DE76" s="11">
        <f t="shared" si="177"/>
        <v>0.54559275112998873</v>
      </c>
      <c r="DF76" s="11">
        <f t="shared" si="177"/>
        <v>0.46469553531552937</v>
      </c>
      <c r="DG76" s="11">
        <f t="shared" si="177"/>
        <v>0.36934156631394305</v>
      </c>
      <c r="DH76" s="11">
        <f t="shared" si="177"/>
        <v>0.31721730909071116</v>
      </c>
      <c r="DI76" s="11">
        <f t="shared" si="177"/>
        <v>0.29820614367479847</v>
      </c>
      <c r="DJ76" s="11">
        <f t="shared" si="177"/>
        <v>0.31340363303082619</v>
      </c>
      <c r="DK76" s="11">
        <f t="shared" si="177"/>
        <v>0.31165272323039633</v>
      </c>
      <c r="DL76" s="11">
        <f t="shared" si="177"/>
        <v>0.80643906501949869</v>
      </c>
      <c r="DM76" s="11">
        <f t="shared" si="177"/>
        <v>0.74337160903153654</v>
      </c>
      <c r="DN76" s="11">
        <f t="shared" si="177"/>
        <v>0.43499091783142213</v>
      </c>
      <c r="DO76" s="11">
        <f t="shared" si="177"/>
        <v>0.58532411366774173</v>
      </c>
      <c r="DP76" s="11">
        <f t="shared" si="177"/>
        <v>0.59118103072091088</v>
      </c>
      <c r="DQ76" s="11">
        <f t="shared" si="177"/>
        <v>0.80581559134695235</v>
      </c>
      <c r="DR76" s="11">
        <f t="shared" si="177"/>
        <v>0.11351515910086098</v>
      </c>
      <c r="DS76" s="11">
        <f t="shared" si="177"/>
        <v>0.44444024577357666</v>
      </c>
      <c r="DT76" s="42">
        <f t="shared" si="177"/>
        <v>-2.2408804697737577E-2</v>
      </c>
      <c r="DU76" s="42">
        <f t="shared" si="177"/>
        <v>9.3124058725629663E-2</v>
      </c>
      <c r="DV76" s="42">
        <f t="shared" si="177"/>
        <v>0.63868062014361537</v>
      </c>
      <c r="DW76" s="11">
        <f t="shared" si="177"/>
        <v>0.13021388303582729</v>
      </c>
      <c r="DX76" s="11">
        <f t="shared" si="177"/>
        <v>0.41270073819646186</v>
      </c>
      <c r="DY76" s="11">
        <f t="shared" si="177"/>
        <v>0.50687014995548929</v>
      </c>
      <c r="DZ76" s="11">
        <f t="shared" si="177"/>
        <v>1.1090611241220074</v>
      </c>
      <c r="EA76" s="11">
        <f t="shared" si="177"/>
        <v>5.3862664227566498E-2</v>
      </c>
      <c r="EB76" s="11">
        <f t="shared" ref="EB76:FJ76" si="178">EA15/EA$7*EB46</f>
        <v>0.83330286231169426</v>
      </c>
      <c r="EC76" s="11">
        <f t="shared" si="178"/>
        <v>-0.10571570309604164</v>
      </c>
      <c r="ED76" s="11">
        <f t="shared" si="178"/>
        <v>-0.16363619344601543</v>
      </c>
      <c r="EE76" s="11">
        <f t="shared" si="178"/>
        <v>-0.38328288962391771</v>
      </c>
      <c r="EF76" s="11">
        <f t="shared" si="178"/>
        <v>-0.64644757904028871</v>
      </c>
      <c r="EG76" s="11">
        <f t="shared" si="178"/>
        <v>-0.72204031814942882</v>
      </c>
      <c r="EH76" s="11">
        <f t="shared" si="178"/>
        <v>-0.57584894670251907</v>
      </c>
      <c r="EI76" s="11">
        <f t="shared" si="178"/>
        <v>-0.13406320020267884</v>
      </c>
      <c r="EJ76" s="11">
        <f t="shared" si="178"/>
        <v>-3.7203427794046527E-2</v>
      </c>
      <c r="EK76" s="11">
        <f t="shared" si="178"/>
        <v>7.4266866202951816E-3</v>
      </c>
      <c r="EL76" s="11">
        <f t="shared" si="178"/>
        <v>-0.30613230172356276</v>
      </c>
      <c r="EM76" s="11">
        <f t="shared" si="178"/>
        <v>-0.39639081936190362</v>
      </c>
      <c r="EN76" s="11">
        <f t="shared" si="178"/>
        <v>0.2883951133725518</v>
      </c>
      <c r="EO76" s="12">
        <f t="shared" si="178"/>
        <v>-6.8513774545759659E-3</v>
      </c>
      <c r="EP76" s="12">
        <f t="shared" si="178"/>
        <v>6.7885430360209248E-2</v>
      </c>
      <c r="EQ76" s="12">
        <f t="shared" si="178"/>
        <v>-8.3950982576895719E-2</v>
      </c>
      <c r="ER76" s="12">
        <f t="shared" si="178"/>
        <v>4.5863558561689131E-2</v>
      </c>
      <c r="ES76" s="12">
        <f t="shared" si="178"/>
        <v>-2.3627029363785749E-2</v>
      </c>
      <c r="ET76" s="12">
        <f t="shared" si="178"/>
        <v>-7.6650465073863925E-3</v>
      </c>
      <c r="EU76" s="12">
        <f t="shared" si="178"/>
        <v>-3.2941350357738174E-2</v>
      </c>
      <c r="EV76" s="12">
        <f t="shared" si="178"/>
        <v>-6.1543524579269704E-2</v>
      </c>
      <c r="EW76" s="12">
        <f t="shared" si="178"/>
        <v>-6.8469843013057946E-2</v>
      </c>
      <c r="EX76" s="12">
        <f t="shared" si="178"/>
        <v>-7.1364219232744691E-2</v>
      </c>
      <c r="EY76" s="12">
        <f t="shared" si="178"/>
        <v>-1.9004036712206462E-2</v>
      </c>
      <c r="EZ76" s="12">
        <f t="shared" si="178"/>
        <v>-2.1996984886248256E-2</v>
      </c>
      <c r="FA76" s="12">
        <f t="shared" si="178"/>
        <v>9.9843251873445726E-3</v>
      </c>
      <c r="FB76" s="12">
        <f t="shared" si="178"/>
        <v>1.3930762200979123E-2</v>
      </c>
      <c r="FC76" s="12">
        <f t="shared" si="178"/>
        <v>3.6249600626228361E-2</v>
      </c>
      <c r="FD76" s="12">
        <f t="shared" si="178"/>
        <v>4.9990314475295387E-2</v>
      </c>
      <c r="FE76" s="12">
        <f t="shared" si="178"/>
        <v>6.5338511258125037E-2</v>
      </c>
      <c r="FF76" s="12">
        <f t="shared" si="178"/>
        <v>7.6740150114417593E-2</v>
      </c>
      <c r="FG76" s="12">
        <f t="shared" si="178"/>
        <v>0.10188340028787761</v>
      </c>
      <c r="FH76" s="12">
        <f t="shared" si="178"/>
        <v>0.10228685481660596</v>
      </c>
      <c r="FI76" s="12">
        <f t="shared" si="178"/>
        <v>0.11813878376546547</v>
      </c>
      <c r="FJ76" s="12">
        <f t="shared" si="178"/>
        <v>0.10564404905733193</v>
      </c>
    </row>
    <row r="77" spans="2:166" x14ac:dyDescent="0.2">
      <c r="B77" t="str">
        <f t="shared" si="133"/>
        <v xml:space="preserve">   Financial activities</v>
      </c>
      <c r="C77" s="11"/>
      <c r="D77" s="11">
        <f t="shared" ref="D77:AI77" si="179">C16/C$7*D47</f>
        <v>0.14695871153280435</v>
      </c>
      <c r="E77" s="11">
        <f t="shared" si="179"/>
        <v>1.2039639988896872E-2</v>
      </c>
      <c r="F77" s="11">
        <f t="shared" si="179"/>
        <v>-0.17664137918609166</v>
      </c>
      <c r="G77" s="11">
        <f t="shared" si="179"/>
        <v>3.60521527374651E-2</v>
      </c>
      <c r="H77" s="11">
        <f t="shared" si="179"/>
        <v>0.19464988174528999</v>
      </c>
      <c r="I77" s="11">
        <f t="shared" si="179"/>
        <v>-0.1544011830293803</v>
      </c>
      <c r="J77" s="11">
        <f t="shared" si="179"/>
        <v>-5.9359592903212369E-2</v>
      </c>
      <c r="K77" s="11">
        <f t="shared" si="179"/>
        <v>0.30351327459945415</v>
      </c>
      <c r="L77" s="11">
        <f t="shared" si="179"/>
        <v>2.3705331255220331E-2</v>
      </c>
      <c r="M77" s="11">
        <f t="shared" si="179"/>
        <v>0.251713579598485</v>
      </c>
      <c r="N77" s="11">
        <f t="shared" si="179"/>
        <v>0.51097416000012386</v>
      </c>
      <c r="O77" s="11">
        <f t="shared" si="179"/>
        <v>5.9183965955942934E-2</v>
      </c>
      <c r="P77" s="11">
        <f t="shared" si="179"/>
        <v>4.7217233676384307E-2</v>
      </c>
      <c r="Q77" s="11">
        <f t="shared" si="179"/>
        <v>0.78351123195706074</v>
      </c>
      <c r="R77" s="11">
        <f t="shared" si="179"/>
        <v>-0.17160171538403624</v>
      </c>
      <c r="S77" s="11">
        <f t="shared" si="179"/>
        <v>0.8980651811929663</v>
      </c>
      <c r="T77" s="11">
        <f t="shared" si="179"/>
        <v>-0.55399743336006924</v>
      </c>
      <c r="U77" s="11">
        <f t="shared" si="179"/>
        <v>-0.27431869039276108</v>
      </c>
      <c r="V77" s="11">
        <f t="shared" si="179"/>
        <v>-0.53738973496894427</v>
      </c>
      <c r="W77" s="11">
        <f t="shared" si="179"/>
        <v>-0.11378101699247049</v>
      </c>
      <c r="X77" s="11">
        <f t="shared" si="179"/>
        <v>-0.16875263404734217</v>
      </c>
      <c r="Y77" s="11">
        <f t="shared" si="179"/>
        <v>0.39519221780731045</v>
      </c>
      <c r="Z77" s="11">
        <f t="shared" si="179"/>
        <v>0.25278442534873485</v>
      </c>
      <c r="AA77" s="11">
        <f t="shared" si="179"/>
        <v>0.19610388983754101</v>
      </c>
      <c r="AB77" s="11">
        <f t="shared" si="179"/>
        <v>0.10078544450695968</v>
      </c>
      <c r="AC77" s="11">
        <f t="shared" si="179"/>
        <v>0.15601486634168832</v>
      </c>
      <c r="AD77" s="11">
        <f t="shared" si="179"/>
        <v>-1.0899163595848827E-2</v>
      </c>
      <c r="AE77" s="11">
        <f t="shared" si="179"/>
        <v>3.2256586775940864E-2</v>
      </c>
      <c r="AF77" s="11">
        <f t="shared" si="179"/>
        <v>0.34667209050544001</v>
      </c>
      <c r="AG77" s="11">
        <f t="shared" si="179"/>
        <v>0.32889576844415691</v>
      </c>
      <c r="AH77" s="11">
        <f t="shared" si="179"/>
        <v>0.61882669325625139</v>
      </c>
      <c r="AI77" s="11">
        <f t="shared" si="179"/>
        <v>-0.22961578573561467</v>
      </c>
      <c r="AJ77" s="11">
        <f t="shared" ref="AJ77:BO77" si="180">AI16/AI$7*AJ47</f>
        <v>1.1264326920526366</v>
      </c>
      <c r="AK77" s="11">
        <f t="shared" si="180"/>
        <v>0.52085754503212278</v>
      </c>
      <c r="AL77" s="11">
        <f t="shared" si="180"/>
        <v>0.84495303708948977</v>
      </c>
      <c r="AM77" s="11">
        <f t="shared" si="180"/>
        <v>5.8648899648555866E-2</v>
      </c>
      <c r="AN77" s="11">
        <f t="shared" si="180"/>
        <v>0.20639764844344649</v>
      </c>
      <c r="AO77" s="11">
        <f t="shared" si="180"/>
        <v>0.22534760016709665</v>
      </c>
      <c r="AP77" s="11">
        <f t="shared" si="180"/>
        <v>-9.5372990488026846E-2</v>
      </c>
      <c r="AQ77" s="11">
        <f t="shared" si="180"/>
        <v>1.9068163742185892E-2</v>
      </c>
      <c r="AR77" s="11">
        <f t="shared" si="180"/>
        <v>-0.12244949005700376</v>
      </c>
      <c r="AS77" s="11">
        <f t="shared" si="180"/>
        <v>-6.5749018030610978E-2</v>
      </c>
      <c r="AT77" s="11">
        <f t="shared" si="180"/>
        <v>0.10392468465849009</v>
      </c>
      <c r="AU77" s="11">
        <f t="shared" si="180"/>
        <v>0.34300122018681672</v>
      </c>
      <c r="AV77" s="11">
        <f t="shared" si="180"/>
        <v>9.3993135807604027E-3</v>
      </c>
      <c r="AW77" s="11">
        <f t="shared" si="180"/>
        <v>0.52609241175062837</v>
      </c>
      <c r="AX77" s="11">
        <f t="shared" si="180"/>
        <v>-0.14210491503364342</v>
      </c>
      <c r="AY77" s="11">
        <f t="shared" si="180"/>
        <v>-0.45394488193744165</v>
      </c>
      <c r="AZ77" s="11">
        <f t="shared" si="180"/>
        <v>7.9007097617904185E-2</v>
      </c>
      <c r="BA77" s="11">
        <f t="shared" si="180"/>
        <v>7.9447380914876659E-2</v>
      </c>
      <c r="BB77" s="11">
        <f t="shared" si="180"/>
        <v>0.19936567376402467</v>
      </c>
      <c r="BC77" s="11">
        <f t="shared" si="180"/>
        <v>0.31183570478333789</v>
      </c>
      <c r="BD77" s="11">
        <f t="shared" si="180"/>
        <v>0.1904618391402044</v>
      </c>
      <c r="BE77" s="11">
        <f t="shared" si="180"/>
        <v>0.2624735574802875</v>
      </c>
      <c r="BF77" s="11">
        <f t="shared" si="180"/>
        <v>-0.13836125571669272</v>
      </c>
      <c r="BG77" s="11">
        <f t="shared" si="180"/>
        <v>-0.14779078157678768</v>
      </c>
      <c r="BH77" s="11">
        <f t="shared" si="180"/>
        <v>-0.17709249182281311</v>
      </c>
      <c r="BI77" s="11">
        <f t="shared" si="180"/>
        <v>-4.9318877430845079E-2</v>
      </c>
      <c r="BJ77" s="11">
        <f t="shared" si="180"/>
        <v>9.8658618717093194E-3</v>
      </c>
      <c r="BK77" s="11">
        <f t="shared" si="180"/>
        <v>-0.19368633595631565</v>
      </c>
      <c r="BL77" s="11">
        <f t="shared" si="180"/>
        <v>0.18717517721136365</v>
      </c>
      <c r="BM77" s="11">
        <f t="shared" si="180"/>
        <v>0.49643511315308397</v>
      </c>
      <c r="BN77" s="11">
        <f t="shared" si="180"/>
        <v>0.23333126964415699</v>
      </c>
      <c r="BO77" s="11">
        <f t="shared" si="180"/>
        <v>0</v>
      </c>
      <c r="BP77" s="11">
        <f t="shared" ref="BP77:CU77" si="181">BO16/BO$7*BP47</f>
        <v>4.7228578406344694E-2</v>
      </c>
      <c r="BQ77" s="11">
        <f t="shared" si="181"/>
        <v>-9.3015035042537816E-2</v>
      </c>
      <c r="BR77" s="11">
        <f t="shared" si="181"/>
        <v>-3.7069722022254059E-2</v>
      </c>
      <c r="BS77" s="11">
        <f t="shared" si="181"/>
        <v>-3.6860785979103736E-2</v>
      </c>
      <c r="BT77" s="11">
        <f t="shared" si="181"/>
        <v>4.5802026631498828E-2</v>
      </c>
      <c r="BU77" s="11">
        <f t="shared" si="181"/>
        <v>-0.16171536055943855</v>
      </c>
      <c r="BV77" s="11">
        <f t="shared" si="181"/>
        <v>2.7066930072548279E-2</v>
      </c>
      <c r="BW77" s="11">
        <f t="shared" si="181"/>
        <v>-2.6818076289695774E-2</v>
      </c>
      <c r="BX77" s="11">
        <f t="shared" si="181"/>
        <v>-0.18474100191307358</v>
      </c>
      <c r="BY77" s="11">
        <f t="shared" si="181"/>
        <v>-0.28856819164613567</v>
      </c>
      <c r="BZ77" s="11">
        <f t="shared" si="181"/>
        <v>-0.48224205946842935</v>
      </c>
      <c r="CA77" s="11">
        <f t="shared" si="181"/>
        <v>-0.64223172092311043</v>
      </c>
      <c r="CB77" s="11">
        <f t="shared" si="181"/>
        <v>-0.47229892069527107</v>
      </c>
      <c r="CC77" s="11">
        <f t="shared" si="181"/>
        <v>-0.55294836990953444</v>
      </c>
      <c r="CD77" s="11">
        <f t="shared" si="181"/>
        <v>-0.43386332859394772</v>
      </c>
      <c r="CE77" s="11">
        <f t="shared" si="181"/>
        <v>-0.36412379958749358</v>
      </c>
      <c r="CF77" s="11">
        <f t="shared" si="181"/>
        <v>-2.8757081342414812E-2</v>
      </c>
      <c r="CG77" s="11">
        <f t="shared" si="181"/>
        <v>-8.5581142114790246E-2</v>
      </c>
      <c r="CH77" s="11">
        <f t="shared" si="181"/>
        <v>-1.9057834760604946E-2</v>
      </c>
      <c r="CI77" s="11">
        <f t="shared" si="181"/>
        <v>-0.122330771942669</v>
      </c>
      <c r="CJ77" s="11">
        <f t="shared" si="181"/>
        <v>-0.17754842881932112</v>
      </c>
      <c r="CK77" s="11">
        <f t="shared" si="181"/>
        <v>-0.22211558382041222</v>
      </c>
      <c r="CL77" s="11">
        <f t="shared" si="181"/>
        <v>-4.6576148170253538E-2</v>
      </c>
      <c r="CM77" s="11">
        <f t="shared" si="181"/>
        <v>-0.1106571059781956</v>
      </c>
      <c r="CN77" s="11">
        <f t="shared" si="181"/>
        <v>5.563208511959513E-2</v>
      </c>
      <c r="CO77" s="11">
        <f t="shared" si="181"/>
        <v>6.437003676405087E-2</v>
      </c>
      <c r="CP77" s="11">
        <f t="shared" si="181"/>
        <v>0.18464492993564169</v>
      </c>
      <c r="CQ77" s="11">
        <f t="shared" si="181"/>
        <v>0.28546997242560412</v>
      </c>
      <c r="CR77" s="11">
        <f t="shared" si="181"/>
        <v>0.17241417643418649</v>
      </c>
      <c r="CS77" s="11">
        <f t="shared" si="181"/>
        <v>8.0666902586396125E-2</v>
      </c>
      <c r="CT77" s="11">
        <f t="shared" si="181"/>
        <v>7.1204157321871228E-2</v>
      </c>
      <c r="CU77" s="11">
        <f t="shared" si="181"/>
        <v>-5.2481291867026159E-2</v>
      </c>
      <c r="CV77" s="11">
        <f t="shared" ref="CV77:EA77" si="182">CU16/CU$7*CV47</f>
        <v>3.4974733431607223E-2</v>
      </c>
      <c r="CW77" s="11">
        <f t="shared" si="182"/>
        <v>0.10513764117223469</v>
      </c>
      <c r="CX77" s="11">
        <f t="shared" si="182"/>
        <v>0.13020803871931341</v>
      </c>
      <c r="CY77" s="11">
        <f t="shared" si="182"/>
        <v>4.2845093196077079E-2</v>
      </c>
      <c r="CZ77" s="11">
        <f t="shared" si="182"/>
        <v>2.5482823864565796E-2</v>
      </c>
      <c r="DA77" s="11">
        <f t="shared" si="182"/>
        <v>8.4640707256441475E-2</v>
      </c>
      <c r="DB77" s="11">
        <f t="shared" si="182"/>
        <v>4.1789208443899419E-2</v>
      </c>
      <c r="DC77" s="11">
        <f t="shared" si="182"/>
        <v>0.15901931915316284</v>
      </c>
      <c r="DD77" s="11">
        <f t="shared" si="182"/>
        <v>8.2107460792074909E-3</v>
      </c>
      <c r="DE77" s="11">
        <f t="shared" si="182"/>
        <v>0.13131861585129095</v>
      </c>
      <c r="DF77" s="11">
        <f t="shared" si="182"/>
        <v>-5.6299613342567306E-2</v>
      </c>
      <c r="DG77" s="11">
        <f t="shared" si="182"/>
        <v>3.2213467053068941E-2</v>
      </c>
      <c r="DH77" s="11">
        <f t="shared" si="182"/>
        <v>0.15348095204354331</v>
      </c>
      <c r="DI77" s="11">
        <f t="shared" si="182"/>
        <v>9.5754425108534255E-2</v>
      </c>
      <c r="DJ77" s="11">
        <f t="shared" si="182"/>
        <v>0.1436108708445096</v>
      </c>
      <c r="DK77" s="11">
        <f t="shared" si="182"/>
        <v>0.26416493516792922</v>
      </c>
      <c r="DL77" s="11">
        <f t="shared" si="182"/>
        <v>0.12586497269988861</v>
      </c>
      <c r="DM77" s="11">
        <f t="shared" si="182"/>
        <v>2.3333144188629352E-2</v>
      </c>
      <c r="DN77" s="11">
        <f t="shared" si="182"/>
        <v>7.7316794213453232E-3</v>
      </c>
      <c r="DO77" s="11">
        <f t="shared" si="182"/>
        <v>0.14733218181893151</v>
      </c>
      <c r="DP77" s="11">
        <f t="shared" si="182"/>
        <v>0.14684186407702707</v>
      </c>
      <c r="DQ77" s="11">
        <f t="shared" si="182"/>
        <v>0.13019311319767377</v>
      </c>
      <c r="DR77" s="11">
        <f t="shared" si="182"/>
        <v>7.5661220652607067E-2</v>
      </c>
      <c r="DS77" s="11">
        <f t="shared" si="182"/>
        <v>-0.19197800603312673</v>
      </c>
      <c r="DT77" s="42">
        <f t="shared" si="182"/>
        <v>-0.65964252733445772</v>
      </c>
      <c r="DU77" s="42">
        <f t="shared" si="182"/>
        <v>0</v>
      </c>
      <c r="DV77" s="42">
        <f t="shared" si="182"/>
        <v>0.3514430286648817</v>
      </c>
      <c r="DW77" s="11">
        <f t="shared" si="182"/>
        <v>1.6198315050752841E-2</v>
      </c>
      <c r="DX77" s="11">
        <f t="shared" si="182"/>
        <v>4.8779334865034316E-2</v>
      </c>
      <c r="DY77" s="11">
        <f t="shared" si="182"/>
        <v>5.61634824809676E-2</v>
      </c>
      <c r="DZ77" s="11">
        <f t="shared" si="182"/>
        <v>0.3943025383410016</v>
      </c>
      <c r="EA77" s="11">
        <f t="shared" si="182"/>
        <v>0.28199265575037979</v>
      </c>
      <c r="EB77" s="11">
        <f t="shared" ref="EB77:FJ77" si="183">EA16/EA$7*EB47</f>
        <v>-8.3635337119072589E-2</v>
      </c>
      <c r="EC77" s="11">
        <f t="shared" si="183"/>
        <v>-0.10539503301786952</v>
      </c>
      <c r="ED77" s="11">
        <f t="shared" si="183"/>
        <v>-7.4524118362916836E-2</v>
      </c>
      <c r="EE77" s="11">
        <f t="shared" si="183"/>
        <v>-0.13371391681860581</v>
      </c>
      <c r="EF77" s="11">
        <f t="shared" si="183"/>
        <v>7.4974194302553747E-3</v>
      </c>
      <c r="EG77" s="11">
        <f t="shared" si="183"/>
        <v>-0.16987614500407691</v>
      </c>
      <c r="EH77" s="11">
        <f t="shared" si="183"/>
        <v>-8.201450017467378E-2</v>
      </c>
      <c r="EI77" s="11">
        <f t="shared" si="183"/>
        <v>-8.1958512552040355E-2</v>
      </c>
      <c r="EJ77" s="11">
        <f t="shared" si="183"/>
        <v>-2.9749659348207409E-2</v>
      </c>
      <c r="EK77" s="11">
        <f t="shared" si="183"/>
        <v>-1.4830640441741852E-2</v>
      </c>
      <c r="EL77" s="11">
        <f t="shared" si="183"/>
        <v>-0.21830751660931658</v>
      </c>
      <c r="EM77" s="11">
        <f t="shared" si="183"/>
        <v>9.814430336790228E-2</v>
      </c>
      <c r="EN77" s="11">
        <f t="shared" si="183"/>
        <v>-0.29228086705444223</v>
      </c>
      <c r="EO77" s="12">
        <f t="shared" si="183"/>
        <v>-1.4748371787120658E-2</v>
      </c>
      <c r="EP77" s="12">
        <f t="shared" si="183"/>
        <v>5.3633006445301966E-2</v>
      </c>
      <c r="EQ77" s="12">
        <f t="shared" si="183"/>
        <v>6.3697717406927715E-2</v>
      </c>
      <c r="ER77" s="12">
        <f t="shared" si="183"/>
        <v>3.0248941415503064E-2</v>
      </c>
      <c r="ES77" s="12">
        <f t="shared" si="183"/>
        <v>7.4752230480516227E-2</v>
      </c>
      <c r="ET77" s="12">
        <f t="shared" si="183"/>
        <v>3.2077061462705531E-2</v>
      </c>
      <c r="EU77" s="12">
        <f t="shared" si="183"/>
        <v>3.8179005596537696E-2</v>
      </c>
      <c r="EV77" s="12">
        <f t="shared" si="183"/>
        <v>3.1484612151667049E-2</v>
      </c>
      <c r="EW77" s="12">
        <f t="shared" si="183"/>
        <v>2.2869598794753036E-2</v>
      </c>
      <c r="EX77" s="12">
        <f t="shared" si="183"/>
        <v>-1.0787789953553063E-3</v>
      </c>
      <c r="EY77" s="12">
        <f t="shared" si="183"/>
        <v>7.3254870868196237E-2</v>
      </c>
      <c r="EZ77" s="12">
        <f t="shared" si="183"/>
        <v>-1.1144480228997512E-2</v>
      </c>
      <c r="FA77" s="12">
        <f t="shared" si="183"/>
        <v>-8.4677682531148282E-3</v>
      </c>
      <c r="FB77" s="12">
        <f t="shared" si="183"/>
        <v>6.055623301552804E-3</v>
      </c>
      <c r="FC77" s="12">
        <f t="shared" si="183"/>
        <v>1.0986213893029308E-2</v>
      </c>
      <c r="FD77" s="12">
        <f t="shared" si="183"/>
        <v>2.469470276646229E-3</v>
      </c>
      <c r="FE77" s="12">
        <f t="shared" si="183"/>
        <v>6.8454241041620506E-3</v>
      </c>
      <c r="FF77" s="12">
        <f t="shared" si="183"/>
        <v>-6.8033792902663075E-3</v>
      </c>
      <c r="FG77" s="12">
        <f t="shared" si="183"/>
        <v>1.9862287813470256E-4</v>
      </c>
      <c r="FH77" s="12">
        <f t="shared" si="183"/>
        <v>-9.6950854779015196E-3</v>
      </c>
      <c r="FI77" s="12">
        <f t="shared" si="183"/>
        <v>8.6895273688221732E-3</v>
      </c>
      <c r="FJ77" s="12">
        <f t="shared" si="183"/>
        <v>-1.1279753206268261E-2</v>
      </c>
    </row>
    <row r="78" spans="2:166" x14ac:dyDescent="0.2">
      <c r="B78" t="str">
        <f t="shared" si="133"/>
        <v xml:space="preserve">   Professional and business services</v>
      </c>
      <c r="C78" s="11"/>
      <c r="D78" s="11">
        <f t="shared" ref="D78:AI78" si="184">C17/C$7*D48</f>
        <v>0.90044361725193034</v>
      </c>
      <c r="E78" s="11">
        <f t="shared" si="184"/>
        <v>0.66392772833530778</v>
      </c>
      <c r="F78" s="11">
        <f t="shared" si="184"/>
        <v>-0.22442577669853409</v>
      </c>
      <c r="G78" s="11">
        <f t="shared" si="184"/>
        <v>-0.26151722493282892</v>
      </c>
      <c r="H78" s="11">
        <f t="shared" si="184"/>
        <v>-0.35654357454489433</v>
      </c>
      <c r="I78" s="11">
        <f t="shared" si="184"/>
        <v>0.10826771875785603</v>
      </c>
      <c r="J78" s="11">
        <f t="shared" si="184"/>
        <v>0.2160123482682075</v>
      </c>
      <c r="K78" s="11">
        <f t="shared" si="184"/>
        <v>1.3970921871325772</v>
      </c>
      <c r="L78" s="11">
        <f t="shared" si="184"/>
        <v>-0.6371737039260994</v>
      </c>
      <c r="M78" s="11">
        <f t="shared" si="184"/>
        <v>-0.85996714414838227</v>
      </c>
      <c r="N78" s="11">
        <f t="shared" si="184"/>
        <v>0.16638132891129745</v>
      </c>
      <c r="O78" s="11">
        <f t="shared" si="184"/>
        <v>1.8922229560111017</v>
      </c>
      <c r="P78" s="11">
        <f t="shared" si="184"/>
        <v>0.46607678498408106</v>
      </c>
      <c r="Q78" s="11">
        <f t="shared" si="184"/>
        <v>1.1548978819585087</v>
      </c>
      <c r="R78" s="11">
        <f t="shared" si="184"/>
        <v>-0.22935533419617313</v>
      </c>
      <c r="S78" s="11">
        <f t="shared" si="184"/>
        <v>0.97878874061583676</v>
      </c>
      <c r="T78" s="11">
        <f t="shared" si="184"/>
        <v>1.1352554877156917</v>
      </c>
      <c r="U78" s="11">
        <f t="shared" si="184"/>
        <v>0.89459519007312516</v>
      </c>
      <c r="V78" s="11">
        <f t="shared" si="184"/>
        <v>1.2344464510359492</v>
      </c>
      <c r="W78" s="11">
        <f t="shared" si="184"/>
        <v>3.4401764381115592E-2</v>
      </c>
      <c r="X78" s="11">
        <f t="shared" si="184"/>
        <v>-0.31518149717602501</v>
      </c>
      <c r="Y78" s="11">
        <f t="shared" si="184"/>
        <v>0.4722613461793419</v>
      </c>
      <c r="Z78" s="11">
        <f t="shared" si="184"/>
        <v>1.0749038083290778</v>
      </c>
      <c r="AA78" s="11">
        <f t="shared" si="184"/>
        <v>1.5736516078946252</v>
      </c>
      <c r="AB78" s="11">
        <f t="shared" si="184"/>
        <v>5.5750076481188252E-2</v>
      </c>
      <c r="AC78" s="11">
        <f t="shared" si="184"/>
        <v>1.046706602873376</v>
      </c>
      <c r="AD78" s="11">
        <f t="shared" si="184"/>
        <v>1.4187546844364416</v>
      </c>
      <c r="AE78" s="11">
        <f t="shared" si="184"/>
        <v>1.3597809062499728</v>
      </c>
      <c r="AF78" s="11">
        <f t="shared" si="184"/>
        <v>1.5727076351922711</v>
      </c>
      <c r="AG78" s="11">
        <f t="shared" si="184"/>
        <v>0.2724655599212229</v>
      </c>
      <c r="AH78" s="11">
        <f t="shared" si="184"/>
        <v>1.0916067043147124</v>
      </c>
      <c r="AI78" s="11">
        <f t="shared" si="184"/>
        <v>1.268772186333551</v>
      </c>
      <c r="AJ78" s="11">
        <f t="shared" ref="AJ78:BO78" si="185">AI17/AI$7*AJ48</f>
        <v>8.0544757892661661E-2</v>
      </c>
      <c r="AK78" s="11">
        <f t="shared" si="185"/>
        <v>0.54302288634487106</v>
      </c>
      <c r="AL78" s="11">
        <f t="shared" si="185"/>
        <v>0.39715550232012364</v>
      </c>
      <c r="AM78" s="11">
        <f t="shared" si="185"/>
        <v>0.71544696788193429</v>
      </c>
      <c r="AN78" s="11">
        <f t="shared" si="185"/>
        <v>1.3496498053288468</v>
      </c>
      <c r="AO78" s="11">
        <f t="shared" si="185"/>
        <v>1.136406703184712</v>
      </c>
      <c r="AP78" s="11">
        <f t="shared" si="185"/>
        <v>1.2487499839591263</v>
      </c>
      <c r="AQ78" s="11">
        <f t="shared" si="185"/>
        <v>0.84710874514622836</v>
      </c>
      <c r="AR78" s="11">
        <f t="shared" si="185"/>
        <v>0.47068895115601256</v>
      </c>
      <c r="AS78" s="11">
        <f t="shared" si="185"/>
        <v>1.2059789595065322</v>
      </c>
      <c r="AT78" s="11">
        <f t="shared" si="185"/>
        <v>0.20767140765252196</v>
      </c>
      <c r="AU78" s="11">
        <f t="shared" si="185"/>
        <v>-1.8289569823617311</v>
      </c>
      <c r="AV78" s="11">
        <f t="shared" si="185"/>
        <v>-1.1025006174990939</v>
      </c>
      <c r="AW78" s="11">
        <f t="shared" si="185"/>
        <v>-1.9061591191282456</v>
      </c>
      <c r="AX78" s="11">
        <f t="shared" si="185"/>
        <v>-1.4027859162582501</v>
      </c>
      <c r="AY78" s="11">
        <f t="shared" si="185"/>
        <v>-0.47887596961772805</v>
      </c>
      <c r="AZ78" s="11">
        <f t="shared" si="185"/>
        <v>-0.21498712004030363</v>
      </c>
      <c r="BA78" s="11">
        <f t="shared" si="185"/>
        <v>1.9784590595219854E-2</v>
      </c>
      <c r="BB78" s="11">
        <f t="shared" si="185"/>
        <v>-8.8502895974558127E-2</v>
      </c>
      <c r="BC78" s="11">
        <f t="shared" si="185"/>
        <v>-0.26500260731689435</v>
      </c>
      <c r="BD78" s="11">
        <f t="shared" si="185"/>
        <v>-0.45053153186061551</v>
      </c>
      <c r="BE78" s="11">
        <f t="shared" si="185"/>
        <v>-8.9360600880197372E-2</v>
      </c>
      <c r="BF78" s="11">
        <f t="shared" si="185"/>
        <v>0.36213226147474847</v>
      </c>
      <c r="BG78" s="11">
        <f t="shared" si="185"/>
        <v>0.75043456087263727</v>
      </c>
      <c r="BH78" s="11">
        <f t="shared" si="185"/>
        <v>0.58554819249848011</v>
      </c>
      <c r="BI78" s="11">
        <f t="shared" si="185"/>
        <v>0.52169191291191641</v>
      </c>
      <c r="BJ78" s="11">
        <f t="shared" si="185"/>
        <v>0.89901185730405597</v>
      </c>
      <c r="BK78" s="11">
        <f t="shared" si="185"/>
        <v>0.72878204675405944</v>
      </c>
      <c r="BL78" s="11">
        <f t="shared" si="185"/>
        <v>0.69512871944152677</v>
      </c>
      <c r="BM78" s="11">
        <f t="shared" si="185"/>
        <v>0.99162207599910313</v>
      </c>
      <c r="BN78" s="11">
        <f t="shared" si="185"/>
        <v>0.783700504749409</v>
      </c>
      <c r="BO78" s="11">
        <f t="shared" si="185"/>
        <v>0.62707685740180596</v>
      </c>
      <c r="BP78" s="11">
        <f t="shared" ref="BP78:CU78" si="186">BO17/BO$7*BP48</f>
        <v>1.154832554956172</v>
      </c>
      <c r="BQ78" s="11">
        <f t="shared" si="186"/>
        <v>0.91903669710832536</v>
      </c>
      <c r="BR78" s="11">
        <f t="shared" si="186"/>
        <v>0.78641009441725396</v>
      </c>
      <c r="BS78" s="11">
        <f t="shared" si="186"/>
        <v>0.87804675814036748</v>
      </c>
      <c r="BT78" s="11">
        <f t="shared" si="186"/>
        <v>0.49962714761538629</v>
      </c>
      <c r="BU78" s="11">
        <f t="shared" si="186"/>
        <v>0.47742405125300291</v>
      </c>
      <c r="BV78" s="11">
        <f t="shared" si="186"/>
        <v>0.55725872398656917</v>
      </c>
      <c r="BW78" s="11">
        <f t="shared" si="186"/>
        <v>0.70167118655777749</v>
      </c>
      <c r="BX78" s="11">
        <f t="shared" si="186"/>
        <v>0.27774492912724669</v>
      </c>
      <c r="BY78" s="11">
        <f t="shared" si="186"/>
        <v>-0.36163580965671543</v>
      </c>
      <c r="BZ78" s="11">
        <f t="shared" si="186"/>
        <v>-1.2708733970250865</v>
      </c>
      <c r="CA78" s="11">
        <f t="shared" si="186"/>
        <v>-1.6115049334689262</v>
      </c>
      <c r="CB78" s="11">
        <f t="shared" si="186"/>
        <v>-2.405838734313416</v>
      </c>
      <c r="CC78" s="11">
        <f t="shared" si="186"/>
        <v>-0.88956247562573521</v>
      </c>
      <c r="CD78" s="11">
        <f t="shared" si="186"/>
        <v>4.7540215485027446E-2</v>
      </c>
      <c r="CE78" s="11">
        <f t="shared" si="186"/>
        <v>0.33766682329692244</v>
      </c>
      <c r="CF78" s="11">
        <f t="shared" si="186"/>
        <v>0.56519730485271247</v>
      </c>
      <c r="CG78" s="11">
        <f t="shared" si="186"/>
        <v>0.52337120750355837</v>
      </c>
      <c r="CH78" s="11">
        <f t="shared" si="186"/>
        <v>0.78841815824402262</v>
      </c>
      <c r="CI78" s="11">
        <f t="shared" si="186"/>
        <v>0.78376150738553441</v>
      </c>
      <c r="CJ78" s="11">
        <f t="shared" si="186"/>
        <v>0.75162543413493332</v>
      </c>
      <c r="CK78" s="11">
        <f t="shared" si="186"/>
        <v>0.94258127147750037</v>
      </c>
      <c r="CL78" s="11">
        <f t="shared" si="186"/>
        <v>0.80056471950980612</v>
      </c>
      <c r="CM78" s="11">
        <f t="shared" si="186"/>
        <v>0.68990552330015709</v>
      </c>
      <c r="CN78" s="11">
        <f t="shared" si="186"/>
        <v>1.315352692134431</v>
      </c>
      <c r="CO78" s="11">
        <f t="shared" si="186"/>
        <v>0.38811268615478206</v>
      </c>
      <c r="CP78" s="11">
        <f t="shared" si="186"/>
        <v>1.1713845292509186</v>
      </c>
      <c r="CQ78" s="11">
        <f t="shared" si="186"/>
        <v>0.86630131487802109</v>
      </c>
      <c r="CR78" s="11">
        <f t="shared" si="186"/>
        <v>0.56341113181164149</v>
      </c>
      <c r="CS78" s="11">
        <f t="shared" si="186"/>
        <v>0.62410710228289967</v>
      </c>
      <c r="CT78" s="11">
        <f t="shared" si="186"/>
        <v>0.85841157219276532</v>
      </c>
      <c r="CU78" s="11">
        <f t="shared" si="186"/>
        <v>0.6688338916033546</v>
      </c>
      <c r="CV78" s="11">
        <f t="shared" ref="CV78:EA78" si="187">CU17/CU$7*CV48</f>
        <v>0.30748368622551503</v>
      </c>
      <c r="CW78" s="11">
        <f t="shared" si="187"/>
        <v>1.3545014774891879</v>
      </c>
      <c r="CX78" s="11">
        <f t="shared" si="187"/>
        <v>0.78820028119716967</v>
      </c>
      <c r="CY78" s="11">
        <f t="shared" si="187"/>
        <v>0.5975946874026512</v>
      </c>
      <c r="CZ78" s="11">
        <f t="shared" si="187"/>
        <v>0.97964881891695543</v>
      </c>
      <c r="DA78" s="11">
        <f t="shared" si="187"/>
        <v>1.0068650807922195</v>
      </c>
      <c r="DB78" s="11">
        <f t="shared" si="187"/>
        <v>0.7026563580137718</v>
      </c>
      <c r="DC78" s="11">
        <f t="shared" si="187"/>
        <v>0.79166307163697458</v>
      </c>
      <c r="DD78" s="11">
        <f t="shared" si="187"/>
        <v>0.99845083213727603</v>
      </c>
      <c r="DE78" s="11">
        <f t="shared" si="187"/>
        <v>0.853298172328945</v>
      </c>
      <c r="DF78" s="11">
        <f t="shared" si="187"/>
        <v>0.51469029669802313</v>
      </c>
      <c r="DG78" s="11">
        <f t="shared" si="187"/>
        <v>1.0271704526250056</v>
      </c>
      <c r="DH78" s="11">
        <f t="shared" si="187"/>
        <v>1.3908854528754431</v>
      </c>
      <c r="DI78" s="11">
        <f t="shared" si="187"/>
        <v>0.94607133989790404</v>
      </c>
      <c r="DJ78" s="11">
        <f t="shared" si="187"/>
        <v>0.41417287710198003</v>
      </c>
      <c r="DK78" s="11">
        <f t="shared" si="187"/>
        <v>0.70140397203405436</v>
      </c>
      <c r="DL78" s="11">
        <f t="shared" si="187"/>
        <v>0.15640764931738746</v>
      </c>
      <c r="DM78" s="11">
        <f t="shared" si="187"/>
        <v>0.5897464709729785</v>
      </c>
      <c r="DN78" s="11">
        <f t="shared" si="187"/>
        <v>0.85778517524038356</v>
      </c>
      <c r="DO78" s="11">
        <f t="shared" si="187"/>
        <v>0</v>
      </c>
      <c r="DP78" s="11">
        <f t="shared" si="187"/>
        <v>1.515206272782083</v>
      </c>
      <c r="DQ78" s="11">
        <f t="shared" si="187"/>
        <v>1.3414609815536305</v>
      </c>
      <c r="DR78" s="11">
        <f t="shared" si="187"/>
        <v>1.0298796018781247</v>
      </c>
      <c r="DS78" s="11">
        <f t="shared" si="187"/>
        <v>0.73019012295518582</v>
      </c>
      <c r="DT78" s="42">
        <f t="shared" si="187"/>
        <v>-3.3433038516516014</v>
      </c>
      <c r="DU78" s="42">
        <f t="shared" si="187"/>
        <v>1.5448602629932167</v>
      </c>
      <c r="DV78" s="42">
        <f t="shared" si="187"/>
        <v>2.3461293971129806</v>
      </c>
      <c r="DW78" s="11">
        <f t="shared" si="187"/>
        <v>-0.5205318762772253</v>
      </c>
      <c r="DX78" s="11">
        <f t="shared" si="187"/>
        <v>0.17885513961176422</v>
      </c>
      <c r="DY78" s="11">
        <f t="shared" si="187"/>
        <v>1.8452100870089028</v>
      </c>
      <c r="DZ78" s="11">
        <f t="shared" si="187"/>
        <v>2.7238472797378912</v>
      </c>
      <c r="EA78" s="11">
        <f t="shared" si="187"/>
        <v>3.4472234463734934</v>
      </c>
      <c r="EB78" s="11">
        <f t="shared" ref="EB78:FJ78" si="188">EA17/EA$7*EB48</f>
        <v>1.1163760744578335</v>
      </c>
      <c r="EC78" s="11">
        <f t="shared" si="188"/>
        <v>-0.20408541121013141</v>
      </c>
      <c r="ED78" s="11">
        <f t="shared" si="188"/>
        <v>-0.32772062653383682</v>
      </c>
      <c r="EE78" s="11">
        <f t="shared" si="188"/>
        <v>-0.91438453759906668</v>
      </c>
      <c r="EF78" s="11">
        <f t="shared" si="188"/>
        <v>-0.90559326112122251</v>
      </c>
      <c r="EG78" s="11">
        <f t="shared" si="188"/>
        <v>-0.34193955746592508</v>
      </c>
      <c r="EH78" s="11">
        <f t="shared" si="188"/>
        <v>0.3398470549796837</v>
      </c>
      <c r="EI78" s="11">
        <f t="shared" si="188"/>
        <v>-1.4991822806880743E-2</v>
      </c>
      <c r="EJ78" s="11">
        <f t="shared" si="188"/>
        <v>0.11955008789734933</v>
      </c>
      <c r="EK78" s="11">
        <f t="shared" si="188"/>
        <v>9.6692012728895563E-2</v>
      </c>
      <c r="EL78" s="11">
        <f t="shared" si="188"/>
        <v>-0.78014684417521019</v>
      </c>
      <c r="EM78" s="11">
        <f t="shared" si="188"/>
        <v>-1.2567512964133336</v>
      </c>
      <c r="EN78" s="11">
        <f t="shared" si="188"/>
        <v>-0.54745051821139101</v>
      </c>
      <c r="EO78" s="12">
        <f t="shared" si="188"/>
        <v>-0.32522683334877256</v>
      </c>
      <c r="EP78" s="12">
        <f t="shared" si="188"/>
        <v>-2.6705071791666982E-2</v>
      </c>
      <c r="EQ78" s="12">
        <f t="shared" si="188"/>
        <v>1.0103992865112875E-3</v>
      </c>
      <c r="ER78" s="12">
        <f t="shared" si="188"/>
        <v>3.0096606487451313E-2</v>
      </c>
      <c r="ES78" s="12">
        <f t="shared" si="188"/>
        <v>0.2761856845654303</v>
      </c>
      <c r="ET78" s="12">
        <f t="shared" si="188"/>
        <v>0.29154060503053503</v>
      </c>
      <c r="EU78" s="12">
        <f t="shared" si="188"/>
        <v>0.32076484278196243</v>
      </c>
      <c r="EV78" s="12">
        <f t="shared" si="188"/>
        <v>0.32573530651441229</v>
      </c>
      <c r="EW78" s="12">
        <f t="shared" si="188"/>
        <v>0.25707526404744507</v>
      </c>
      <c r="EX78" s="12">
        <f t="shared" si="188"/>
        <v>0.38025597798022198</v>
      </c>
      <c r="EY78" s="12">
        <f t="shared" si="188"/>
        <v>0.56906860188716157</v>
      </c>
      <c r="EZ78" s="12">
        <f t="shared" si="188"/>
        <v>0.41701824120736203</v>
      </c>
      <c r="FA78" s="12">
        <f t="shared" si="188"/>
        <v>0.39474665216595872</v>
      </c>
      <c r="FB78" s="12">
        <f t="shared" si="188"/>
        <v>0.48877804554015813</v>
      </c>
      <c r="FC78" s="12">
        <f t="shared" si="188"/>
        <v>0.57033063358061742</v>
      </c>
      <c r="FD78" s="12">
        <f t="shared" si="188"/>
        <v>0.56129121001318594</v>
      </c>
      <c r="FE78" s="12">
        <f t="shared" si="188"/>
        <v>0.56017157052384492</v>
      </c>
      <c r="FF78" s="12">
        <f t="shared" si="188"/>
        <v>0.62364138283773785</v>
      </c>
      <c r="FG78" s="12">
        <f t="shared" si="188"/>
        <v>0.65453295879269924</v>
      </c>
      <c r="FH78" s="12">
        <f t="shared" si="188"/>
        <v>0.61765214073210695</v>
      </c>
      <c r="FI78" s="12">
        <f t="shared" si="188"/>
        <v>0.56369501249939846</v>
      </c>
      <c r="FJ78" s="12">
        <f t="shared" si="188"/>
        <v>0.55152157770181087</v>
      </c>
    </row>
    <row r="79" spans="2:166" x14ac:dyDescent="0.2">
      <c r="B79" t="str">
        <f t="shared" si="133"/>
        <v xml:space="preserve">   Other services</v>
      </c>
      <c r="C79" s="11"/>
      <c r="D79" s="11">
        <f t="shared" ref="D79:AI79" si="189">C18/C$7*D49</f>
        <v>0.51792413854744412</v>
      </c>
      <c r="E79" s="11">
        <f t="shared" si="189"/>
        <v>0.67506288092909217</v>
      </c>
      <c r="F79" s="11">
        <f t="shared" si="189"/>
        <v>0.53197806024304439</v>
      </c>
      <c r="G79" s="11">
        <f t="shared" si="189"/>
        <v>3.6013871916209909E-2</v>
      </c>
      <c r="H79" s="11">
        <f t="shared" si="189"/>
        <v>0.46328712876316858</v>
      </c>
      <c r="I79" s="11">
        <f t="shared" si="189"/>
        <v>0.54796890484848759</v>
      </c>
      <c r="J79" s="11">
        <f t="shared" si="189"/>
        <v>0.72990138194821941</v>
      </c>
      <c r="K79" s="11">
        <f t="shared" si="189"/>
        <v>5.9739811747631974E-2</v>
      </c>
      <c r="L79" s="11">
        <f t="shared" si="189"/>
        <v>0.35875026836190727</v>
      </c>
      <c r="M79" s="11">
        <f t="shared" si="189"/>
        <v>0.63740146627511873</v>
      </c>
      <c r="N79" s="11">
        <f t="shared" si="189"/>
        <v>0.79744580596861403</v>
      </c>
      <c r="O79" s="11">
        <f t="shared" si="189"/>
        <v>0.23750133095751652</v>
      </c>
      <c r="P79" s="11">
        <f t="shared" si="189"/>
        <v>1.2922037047790447</v>
      </c>
      <c r="Q79" s="11">
        <f t="shared" si="189"/>
        <v>0.15305690467575939</v>
      </c>
      <c r="R79" s="11">
        <f t="shared" si="189"/>
        <v>0.18581232454101351</v>
      </c>
      <c r="S79" s="11">
        <f t="shared" si="189"/>
        <v>0.14121781650233348</v>
      </c>
      <c r="T79" s="11">
        <f t="shared" si="189"/>
        <v>0.14055322732905065</v>
      </c>
      <c r="U79" s="11">
        <f t="shared" si="189"/>
        <v>0.69806755990481639</v>
      </c>
      <c r="V79" s="11">
        <f t="shared" si="189"/>
        <v>0.27949616740721867</v>
      </c>
      <c r="W79" s="11">
        <f t="shared" si="189"/>
        <v>1.0846706833211266</v>
      </c>
      <c r="X79" s="11">
        <f t="shared" si="189"/>
        <v>5.6915283896711556E-2</v>
      </c>
      <c r="Y79" s="11">
        <f t="shared" si="189"/>
        <v>0.47150070188043314</v>
      </c>
      <c r="Z79" s="11">
        <f t="shared" si="189"/>
        <v>-0.4252514538675119</v>
      </c>
      <c r="AA79" s="11">
        <f t="shared" si="189"/>
        <v>0.11440489942929782</v>
      </c>
      <c r="AB79" s="11">
        <f t="shared" si="189"/>
        <v>0.35972537884400485</v>
      </c>
      <c r="AC79" s="11">
        <f t="shared" si="189"/>
        <v>0.16637989708984385</v>
      </c>
      <c r="AD79" s="11">
        <f t="shared" si="189"/>
        <v>1.4041175707972233</v>
      </c>
      <c r="AE79" s="11">
        <f t="shared" si="189"/>
        <v>0.62206682744207842</v>
      </c>
      <c r="AF79" s="11">
        <f t="shared" si="189"/>
        <v>0.70281215997406621</v>
      </c>
      <c r="AG79" s="11">
        <f t="shared" si="189"/>
        <v>0.3889096150057299</v>
      </c>
      <c r="AH79" s="11">
        <f t="shared" si="189"/>
        <v>0.71299231052744705</v>
      </c>
      <c r="AI79" s="11">
        <f t="shared" si="189"/>
        <v>0.40970752003683025</v>
      </c>
      <c r="AJ79" s="11">
        <f t="shared" ref="AJ79:BO79" si="190">AI18/AI$7*AJ49</f>
        <v>1.0013075809661778</v>
      </c>
      <c r="AK79" s="11">
        <f t="shared" si="190"/>
        <v>0.2493313707231932</v>
      </c>
      <c r="AL79" s="11">
        <f t="shared" si="190"/>
        <v>0.9058210420500088</v>
      </c>
      <c r="AM79" s="11">
        <f t="shared" si="190"/>
        <v>-0.47103935780590017</v>
      </c>
      <c r="AN79" s="11">
        <f t="shared" si="190"/>
        <v>-0.1161578141291897</v>
      </c>
      <c r="AO79" s="11">
        <f t="shared" si="190"/>
        <v>0.40098567505818056</v>
      </c>
      <c r="AP79" s="11">
        <f t="shared" si="190"/>
        <v>0.59480469532427027</v>
      </c>
      <c r="AQ79" s="11">
        <f t="shared" si="190"/>
        <v>0.6693829757879779</v>
      </c>
      <c r="AR79" s="11">
        <f t="shared" si="190"/>
        <v>-7.5745863016917589E-2</v>
      </c>
      <c r="AS79" s="11">
        <f t="shared" si="190"/>
        <v>1.0480159325147147</v>
      </c>
      <c r="AT79" s="11">
        <f t="shared" si="190"/>
        <v>0.13192640056030722</v>
      </c>
      <c r="AU79" s="11">
        <f t="shared" si="190"/>
        <v>-0.43347988816706795</v>
      </c>
      <c r="AV79" s="11">
        <f t="shared" si="190"/>
        <v>0.46625449824687831</v>
      </c>
      <c r="AW79" s="11">
        <f t="shared" si="190"/>
        <v>0.20919048537613572</v>
      </c>
      <c r="AX79" s="11">
        <f t="shared" si="190"/>
        <v>0.444630763201732</v>
      </c>
      <c r="AY79" s="11">
        <f t="shared" si="190"/>
        <v>0.5017293095641483</v>
      </c>
      <c r="AZ79" s="11">
        <f t="shared" si="190"/>
        <v>0.18771115930376447</v>
      </c>
      <c r="BA79" s="11">
        <f t="shared" si="190"/>
        <v>0.17877687115283272</v>
      </c>
      <c r="BB79" s="11">
        <f t="shared" si="190"/>
        <v>0.31802833291543547</v>
      </c>
      <c r="BC79" s="11">
        <f t="shared" si="190"/>
        <v>0.37939042789748689</v>
      </c>
      <c r="BD79" s="11">
        <f t="shared" si="190"/>
        <v>0.25963110358189079</v>
      </c>
      <c r="BE79" s="11">
        <f t="shared" si="190"/>
        <v>6.9801001610022478E-2</v>
      </c>
      <c r="BF79" s="11">
        <f t="shared" si="190"/>
        <v>0.12986568695415621</v>
      </c>
      <c r="BG79" s="11">
        <f t="shared" si="190"/>
        <v>-0.23696903368645864</v>
      </c>
      <c r="BH79" s="11">
        <f t="shared" si="190"/>
        <v>0.23986766145637392</v>
      </c>
      <c r="BI79" s="11">
        <f t="shared" si="190"/>
        <v>0.31902469908014852</v>
      </c>
      <c r="BJ79" s="11">
        <f t="shared" si="190"/>
        <v>0.17827867385350057</v>
      </c>
      <c r="BK79" s="11">
        <f t="shared" si="190"/>
        <v>0.40548826955034273</v>
      </c>
      <c r="BL79" s="11">
        <f t="shared" si="190"/>
        <v>0.42363265878379341</v>
      </c>
      <c r="BM79" s="11">
        <f t="shared" si="190"/>
        <v>0.27236924393165396</v>
      </c>
      <c r="BN79" s="11">
        <f t="shared" si="190"/>
        <v>-6.6140265993361607E-15</v>
      </c>
      <c r="BO79" s="11">
        <f t="shared" si="190"/>
        <v>0.22909326033589292</v>
      </c>
      <c r="BP79" s="11">
        <f t="shared" ref="BP79:CU79" si="191">BO18/BO$7*BP49</f>
        <v>0.17030755940456904</v>
      </c>
      <c r="BQ79" s="11">
        <f t="shared" si="191"/>
        <v>4.6811334971191415E-2</v>
      </c>
      <c r="BR79" s="11">
        <f t="shared" si="191"/>
        <v>0.16789282081262591</v>
      </c>
      <c r="BS79" s="11">
        <f t="shared" si="191"/>
        <v>0.57159986679723085</v>
      </c>
      <c r="BT79" s="11">
        <f t="shared" si="191"/>
        <v>0.32241936226559692</v>
      </c>
      <c r="BU79" s="11">
        <f t="shared" si="191"/>
        <v>0.36626949809265869</v>
      </c>
      <c r="BV79" s="11">
        <f t="shared" si="191"/>
        <v>0.696867829279047</v>
      </c>
      <c r="BW79" s="11">
        <f t="shared" si="191"/>
        <v>0.45289273967429056</v>
      </c>
      <c r="BX79" s="11">
        <f t="shared" si="191"/>
        <v>0.57782839864412083</v>
      </c>
      <c r="BY79" s="11">
        <f t="shared" si="191"/>
        <v>0.70677746373638151</v>
      </c>
      <c r="BZ79" s="11">
        <f t="shared" si="191"/>
        <v>0.36744806295138271</v>
      </c>
      <c r="CA79" s="11">
        <f t="shared" si="191"/>
        <v>0.65252774430110461</v>
      </c>
      <c r="CB79" s="11">
        <f t="shared" si="191"/>
        <v>0.17529442870979334</v>
      </c>
      <c r="CC79" s="11">
        <f t="shared" si="191"/>
        <v>0.33139190770618704</v>
      </c>
      <c r="CD79" s="11">
        <f t="shared" si="191"/>
        <v>0.57729855075462255</v>
      </c>
      <c r="CE79" s="11">
        <f t="shared" si="191"/>
        <v>7.6633227471265719E-2</v>
      </c>
      <c r="CF79" s="11">
        <f t="shared" si="191"/>
        <v>0.36795860395117469</v>
      </c>
      <c r="CG79" s="11">
        <f t="shared" si="191"/>
        <v>0.58122578173875317</v>
      </c>
      <c r="CH79" s="11">
        <f t="shared" si="191"/>
        <v>0.96474793933668967</v>
      </c>
      <c r="CI79" s="11">
        <f t="shared" si="191"/>
        <v>0.46000971808612839</v>
      </c>
      <c r="CJ79" s="11">
        <f t="shared" si="191"/>
        <v>0.54553392049385907</v>
      </c>
      <c r="CK79" s="11">
        <f t="shared" si="191"/>
        <v>0.37901671126681291</v>
      </c>
      <c r="CL79" s="11">
        <f t="shared" si="191"/>
        <v>0.18767738726468347</v>
      </c>
      <c r="CM79" s="11">
        <f t="shared" si="191"/>
        <v>0.39369263465738347</v>
      </c>
      <c r="CN79" s="11">
        <f t="shared" si="191"/>
        <v>0.26010158199604289</v>
      </c>
      <c r="CO79" s="11">
        <f t="shared" si="191"/>
        <v>0.11012199882035612</v>
      </c>
      <c r="CP79" s="11">
        <f t="shared" si="191"/>
        <v>0.18303546713997784</v>
      </c>
      <c r="CQ79" s="11">
        <f t="shared" si="191"/>
        <v>4.5190625565588567E-2</v>
      </c>
      <c r="CR79" s="11">
        <f t="shared" si="191"/>
        <v>0.28880952940676502</v>
      </c>
      <c r="CS79" s="11">
        <f t="shared" si="191"/>
        <v>0.21494984611060947</v>
      </c>
      <c r="CT79" s="11">
        <f t="shared" si="191"/>
        <v>0.4925345241588962</v>
      </c>
      <c r="CU79" s="11">
        <f t="shared" si="191"/>
        <v>0.64129280292311597</v>
      </c>
      <c r="CV79" s="11">
        <f t="shared" ref="CV79:EA79" si="192">CU18/CU$7*CV49</f>
        <v>-3.4860359394653498E-2</v>
      </c>
      <c r="CW79" s="11">
        <f t="shared" si="192"/>
        <v>0.48355930072516212</v>
      </c>
      <c r="CX79" s="11">
        <f t="shared" si="192"/>
        <v>-3.4375579270743709E-2</v>
      </c>
      <c r="CY79" s="11">
        <f t="shared" si="192"/>
        <v>0.21462511548072019</v>
      </c>
      <c r="CZ79" s="11">
        <f t="shared" si="192"/>
        <v>0.57559584568587085</v>
      </c>
      <c r="DA79" s="11">
        <f t="shared" si="192"/>
        <v>0.16890760445894545</v>
      </c>
      <c r="DB79" s="11">
        <f t="shared" si="192"/>
        <v>0.4717191854302773</v>
      </c>
      <c r="DC79" s="11">
        <f t="shared" si="192"/>
        <v>0.91232639850594655</v>
      </c>
      <c r="DD79" s="11">
        <f t="shared" si="192"/>
        <v>0.75975455124800306</v>
      </c>
      <c r="DE79" s="11">
        <f t="shared" si="192"/>
        <v>0.25346446459102501</v>
      </c>
      <c r="DF79" s="11">
        <f t="shared" si="192"/>
        <v>0.39117513948739568</v>
      </c>
      <c r="DG79" s="11">
        <f t="shared" si="192"/>
        <v>0.29931482607408716</v>
      </c>
      <c r="DH79" s="11">
        <f t="shared" si="192"/>
        <v>0.4193226305059663</v>
      </c>
      <c r="DI79" s="11">
        <f t="shared" si="192"/>
        <v>0.49685349561726933</v>
      </c>
      <c r="DJ79" s="11">
        <f t="shared" si="192"/>
        <v>0.45466253291480807</v>
      </c>
      <c r="DK79" s="11">
        <f t="shared" si="192"/>
        <v>0.71825946221039061</v>
      </c>
      <c r="DL79" s="11">
        <f t="shared" si="192"/>
        <v>0.34565201676894719</v>
      </c>
      <c r="DM79" s="11">
        <f t="shared" si="192"/>
        <v>0.58219625170957334</v>
      </c>
      <c r="DN79" s="11">
        <f t="shared" si="192"/>
        <v>0.28778612543668175</v>
      </c>
      <c r="DO79" s="11">
        <f t="shared" si="192"/>
        <v>0.79652530502290808</v>
      </c>
      <c r="DP79" s="11">
        <f t="shared" si="192"/>
        <v>0.5025880563830446</v>
      </c>
      <c r="DQ79" s="11">
        <f t="shared" si="192"/>
        <v>0.46758511841512201</v>
      </c>
      <c r="DR79" s="11">
        <f t="shared" si="192"/>
        <v>0.31827751996551373</v>
      </c>
      <c r="DS79" s="11">
        <f t="shared" si="192"/>
        <v>-0.19394018671289145</v>
      </c>
      <c r="DT79" s="42">
        <f t="shared" si="192"/>
        <v>-6.5180429344052619</v>
      </c>
      <c r="DU79" s="42">
        <f t="shared" si="192"/>
        <v>3.2252287690745041</v>
      </c>
      <c r="DV79" s="42">
        <f t="shared" si="192"/>
        <v>0.48698334931611931</v>
      </c>
      <c r="DW79" s="11">
        <f t="shared" si="192"/>
        <v>0.15424619956275434</v>
      </c>
      <c r="DX79" s="11">
        <f t="shared" si="192"/>
        <v>0.8757009914035403</v>
      </c>
      <c r="DY79" s="11">
        <f t="shared" si="192"/>
        <v>0.88013071447086622</v>
      </c>
      <c r="DZ79" s="11">
        <f t="shared" si="192"/>
        <v>0.58669720817604321</v>
      </c>
      <c r="EA79" s="11">
        <f t="shared" si="192"/>
        <v>0.16179452572395611</v>
      </c>
      <c r="EB79" s="11">
        <f t="shared" ref="EB79:FJ79" si="193">EA18/EA$7*EB49</f>
        <v>0.56572222989304877</v>
      </c>
      <c r="EC79" s="11">
        <f t="shared" si="193"/>
        <v>0.70158739038574225</v>
      </c>
      <c r="ED79" s="11">
        <f t="shared" si="193"/>
        <v>-0.11957721623331988</v>
      </c>
      <c r="EE79" s="11">
        <f t="shared" si="193"/>
        <v>0.87266400707629466</v>
      </c>
      <c r="EF79" s="11">
        <f t="shared" si="193"/>
        <v>0.21082195924170175</v>
      </c>
      <c r="EG79" s="11">
        <f t="shared" si="193"/>
        <v>0.40022400237160166</v>
      </c>
      <c r="EH79" s="11">
        <f t="shared" si="193"/>
        <v>0.49312827702491763</v>
      </c>
      <c r="EI79" s="11">
        <f t="shared" si="193"/>
        <v>0.37808945339529221</v>
      </c>
      <c r="EJ79" s="11">
        <f t="shared" si="193"/>
        <v>0.58148951671812044</v>
      </c>
      <c r="EK79" s="11">
        <f t="shared" si="193"/>
        <v>0.20135055412349565</v>
      </c>
      <c r="EL79" s="11">
        <f t="shared" si="193"/>
        <v>-0.51231050857579574</v>
      </c>
      <c r="EM79" s="11">
        <f t="shared" si="193"/>
        <v>0.31690093677013498</v>
      </c>
      <c r="EN79" s="11">
        <f t="shared" si="193"/>
        <v>0.66793423684485231</v>
      </c>
      <c r="EO79" s="12">
        <f t="shared" si="193"/>
        <v>0.26820047461948932</v>
      </c>
      <c r="EP79" s="12">
        <f t="shared" si="193"/>
        <v>0.39780948082800566</v>
      </c>
      <c r="EQ79" s="12">
        <f t="shared" si="193"/>
        <v>0.17107619101635022</v>
      </c>
      <c r="ER79" s="12">
        <f t="shared" si="193"/>
        <v>0.3644579486874136</v>
      </c>
      <c r="ES79" s="12">
        <f t="shared" si="193"/>
        <v>-5.3235647696133516E-2</v>
      </c>
      <c r="ET79" s="12">
        <f t="shared" si="193"/>
        <v>0.16804095721444634</v>
      </c>
      <c r="EU79" s="12">
        <f t="shared" si="193"/>
        <v>4.5850606054742109E-2</v>
      </c>
      <c r="EV79" s="12">
        <f t="shared" si="193"/>
        <v>0.14249651210506689</v>
      </c>
      <c r="EW79" s="12">
        <f t="shared" si="193"/>
        <v>8.6592587301946911E-2</v>
      </c>
      <c r="EX79" s="12">
        <f t="shared" si="193"/>
        <v>0.10529944446444642</v>
      </c>
      <c r="EY79" s="12">
        <f t="shared" si="193"/>
        <v>0.35348284553332043</v>
      </c>
      <c r="EZ79" s="12">
        <f t="shared" si="193"/>
        <v>2.9440732402754913E-2</v>
      </c>
      <c r="FA79" s="12">
        <f t="shared" si="193"/>
        <v>0.23342852244674056</v>
      </c>
      <c r="FB79" s="12">
        <f t="shared" si="193"/>
        <v>0.14898396920742465</v>
      </c>
      <c r="FC79" s="12">
        <f t="shared" si="193"/>
        <v>0.25827545481521025</v>
      </c>
      <c r="FD79" s="12">
        <f t="shared" si="193"/>
        <v>0.13057593911553095</v>
      </c>
      <c r="FE79" s="12">
        <f t="shared" si="193"/>
        <v>0.19037415872743685</v>
      </c>
      <c r="FF79" s="12">
        <f t="shared" si="193"/>
        <v>0.17889867997843675</v>
      </c>
      <c r="FG79" s="12">
        <f t="shared" si="193"/>
        <v>0.24991296336533791</v>
      </c>
      <c r="FH79" s="12">
        <f t="shared" si="193"/>
        <v>0.15382278012349618</v>
      </c>
      <c r="FI79" s="12">
        <f t="shared" si="193"/>
        <v>0.27982854908378174</v>
      </c>
      <c r="FJ79" s="12">
        <f t="shared" si="193"/>
        <v>0.21978163755597749</v>
      </c>
    </row>
    <row r="80" spans="2:166" x14ac:dyDescent="0.2">
      <c r="B80" t="str">
        <f t="shared" si="133"/>
        <v xml:space="preserve">      Leisure and Hospitality</v>
      </c>
      <c r="C80" s="11"/>
      <c r="D80" s="11">
        <f t="shared" ref="D80:AI80" si="194">C19/C$7*D50</f>
        <v>0.33281149709108082</v>
      </c>
      <c r="E80" s="11">
        <f t="shared" si="194"/>
        <v>0.19419999091555187</v>
      </c>
      <c r="F80" s="11">
        <f t="shared" si="194"/>
        <v>-9.4793895953832655E-2</v>
      </c>
      <c r="G80" s="11">
        <f t="shared" si="194"/>
        <v>0.60358688921311687</v>
      </c>
      <c r="H80" s="11">
        <f t="shared" si="194"/>
        <v>-0.16713432909455664</v>
      </c>
      <c r="I80" s="11">
        <f t="shared" si="194"/>
        <v>-0.54916507320773222</v>
      </c>
      <c r="J80" s="11">
        <f t="shared" si="194"/>
        <v>0.26530238482131341</v>
      </c>
      <c r="K80" s="11">
        <f t="shared" si="194"/>
        <v>0.35141910769874107</v>
      </c>
      <c r="L80" s="11">
        <f t="shared" si="194"/>
        <v>0.15495432206796941</v>
      </c>
      <c r="M80" s="11">
        <f t="shared" si="194"/>
        <v>0.4090060762285691</v>
      </c>
      <c r="N80" s="11">
        <f t="shared" si="194"/>
        <v>0.20272207676971435</v>
      </c>
      <c r="O80" s="11">
        <f t="shared" si="194"/>
        <v>0.29883685645151009</v>
      </c>
      <c r="P80" s="11">
        <f t="shared" si="194"/>
        <v>0.32237899969999478</v>
      </c>
      <c r="Q80" s="11">
        <f t="shared" si="194"/>
        <v>0.54005173220126623</v>
      </c>
      <c r="R80" s="11">
        <f t="shared" si="194"/>
        <v>-0.31890154531023357</v>
      </c>
      <c r="S80" s="11">
        <f t="shared" si="194"/>
        <v>0.29687831680121973</v>
      </c>
      <c r="T80" s="11">
        <f t="shared" si="194"/>
        <v>0.46421248726415232</v>
      </c>
      <c r="U80" s="11">
        <f t="shared" si="194"/>
        <v>-0.12701720968163835</v>
      </c>
      <c r="V80" s="11">
        <f t="shared" si="194"/>
        <v>0.69033401631280322</v>
      </c>
      <c r="W80" s="11">
        <f t="shared" si="194"/>
        <v>0.61125947581589635</v>
      </c>
      <c r="X80" s="11">
        <f t="shared" si="194"/>
        <v>0.17173756253578065</v>
      </c>
      <c r="Y80" s="11">
        <f t="shared" si="194"/>
        <v>-0.1579077016679174</v>
      </c>
      <c r="Z80" s="11">
        <f t="shared" si="194"/>
        <v>0.80789395203728487</v>
      </c>
      <c r="AA80" s="11">
        <f t="shared" si="194"/>
        <v>-0.34836523966281918</v>
      </c>
      <c r="AB80" s="11">
        <f t="shared" si="194"/>
        <v>0.80595077818676386</v>
      </c>
      <c r="AC80" s="11">
        <f t="shared" si="194"/>
        <v>0.55367492305605759</v>
      </c>
      <c r="AD80" s="11">
        <f t="shared" si="194"/>
        <v>0.25353980243235069</v>
      </c>
      <c r="AE80" s="11">
        <f t="shared" si="194"/>
        <v>4.3003521678568614E-2</v>
      </c>
      <c r="AF80" s="11">
        <f t="shared" si="194"/>
        <v>-5.2922634446173941E-2</v>
      </c>
      <c r="AG80" s="11">
        <f t="shared" si="194"/>
        <v>0.53209326598281759</v>
      </c>
      <c r="AH80" s="11">
        <f t="shared" si="194"/>
        <v>0.73208317870910733</v>
      </c>
      <c r="AI80" s="11">
        <f t="shared" si="194"/>
        <v>-9.0781471013226311E-2</v>
      </c>
      <c r="AJ80" s="11">
        <f t="shared" ref="AJ80:BO80" si="195">AI19/AI$7*AJ50</f>
        <v>0.54514315459949281</v>
      </c>
      <c r="AK80" s="11">
        <f t="shared" si="195"/>
        <v>0.31125461708540075</v>
      </c>
      <c r="AL80" s="11">
        <f t="shared" si="195"/>
        <v>-0.26201297329328355</v>
      </c>
      <c r="AM80" s="11">
        <f t="shared" si="195"/>
        <v>1.4060639208285668</v>
      </c>
      <c r="AN80" s="11">
        <f t="shared" si="195"/>
        <v>4.8660457836448352E-2</v>
      </c>
      <c r="AO80" s="11">
        <f t="shared" si="195"/>
        <v>0.16559246749251788</v>
      </c>
      <c r="AP80" s="11">
        <f t="shared" si="195"/>
        <v>0.45974456639897254</v>
      </c>
      <c r="AQ80" s="11">
        <f t="shared" si="195"/>
        <v>0.2114309836344663</v>
      </c>
      <c r="AR80" s="11">
        <f t="shared" si="195"/>
        <v>-0.21617382968815171</v>
      </c>
      <c r="AS80" s="11">
        <f t="shared" si="195"/>
        <v>-0.50694700225809075</v>
      </c>
      <c r="AT80" s="11">
        <f t="shared" si="195"/>
        <v>0.76675309635588451</v>
      </c>
      <c r="AU80" s="11">
        <f t="shared" si="195"/>
        <v>-9.3325718529396039E-3</v>
      </c>
      <c r="AV80" s="11">
        <f t="shared" si="195"/>
        <v>-0.14931799589020808</v>
      </c>
      <c r="AW80" s="11">
        <f t="shared" si="195"/>
        <v>-0.28013462939037437</v>
      </c>
      <c r="AX80" s="11">
        <f t="shared" si="195"/>
        <v>-0.7835546818278698</v>
      </c>
      <c r="AY80" s="11">
        <f t="shared" si="195"/>
        <v>-0.12552976686683362</v>
      </c>
      <c r="AZ80" s="11">
        <f t="shared" si="195"/>
        <v>0.22837257403552308</v>
      </c>
      <c r="BA80" s="11">
        <f t="shared" si="195"/>
        <v>0.1793312623640102</v>
      </c>
      <c r="BB80" s="11">
        <f t="shared" si="195"/>
        <v>-3.9366362978483935E-2</v>
      </c>
      <c r="BC80" s="11">
        <f t="shared" si="195"/>
        <v>0.13927033524429053</v>
      </c>
      <c r="BD80" s="11">
        <f t="shared" si="195"/>
        <v>3.9751630965506067E-2</v>
      </c>
      <c r="BE80" s="11">
        <f t="shared" si="195"/>
        <v>0.41523944398515061</v>
      </c>
      <c r="BF80" s="11">
        <f t="shared" si="195"/>
        <v>0.60210988417889844</v>
      </c>
      <c r="BG80" s="11">
        <f t="shared" si="195"/>
        <v>9.9367841268690645E-3</v>
      </c>
      <c r="BH80" s="11">
        <f t="shared" si="195"/>
        <v>0.38345567553104681</v>
      </c>
      <c r="BI80" s="11">
        <f t="shared" si="195"/>
        <v>-8.8691492397093369E-2</v>
      </c>
      <c r="BJ80" s="11">
        <f t="shared" si="195"/>
        <v>0.3805354373746298</v>
      </c>
      <c r="BK80" s="11">
        <f t="shared" si="195"/>
        <v>0.17751556922669928</v>
      </c>
      <c r="BL80" s="11">
        <f t="shared" si="195"/>
        <v>0.50745988417519305</v>
      </c>
      <c r="BM80" s="11">
        <f t="shared" si="195"/>
        <v>0.21441267771594949</v>
      </c>
      <c r="BN80" s="11">
        <f t="shared" si="195"/>
        <v>0.31101920480877543</v>
      </c>
      <c r="BO80" s="11">
        <f t="shared" si="195"/>
        <v>0.30750404196653752</v>
      </c>
      <c r="BP80" s="11">
        <f t="shared" ref="BP80:CU80" si="196">BO19/BO$7*BP50</f>
        <v>0.15166574127326116</v>
      </c>
      <c r="BQ80" s="11">
        <f t="shared" si="196"/>
        <v>0.46692453019856339</v>
      </c>
      <c r="BR80" s="11">
        <f t="shared" si="196"/>
        <v>0.31034781559842706</v>
      </c>
      <c r="BS80" s="11">
        <f t="shared" si="196"/>
        <v>0.40359035274389771</v>
      </c>
      <c r="BT80" s="11">
        <f t="shared" si="196"/>
        <v>0.20264803565234779</v>
      </c>
      <c r="BU80" s="11">
        <f t="shared" si="196"/>
        <v>0.3123261998283664</v>
      </c>
      <c r="BV80" s="11">
        <f t="shared" si="196"/>
        <v>0.25483029029483678</v>
      </c>
      <c r="BW80" s="11">
        <f t="shared" si="196"/>
        <v>0.30823352569256418</v>
      </c>
      <c r="BX80" s="11">
        <f t="shared" si="196"/>
        <v>-0.11511677063378194</v>
      </c>
      <c r="BY80" s="11">
        <f t="shared" si="196"/>
        <v>2.6735592134287996E-2</v>
      </c>
      <c r="BZ80" s="11">
        <f t="shared" si="196"/>
        <v>-0.57216742531279896</v>
      </c>
      <c r="CA80" s="11">
        <f t="shared" si="196"/>
        <v>-0.72811356375514047</v>
      </c>
      <c r="CB80" s="11">
        <f t="shared" si="196"/>
        <v>-0.65243741671791311</v>
      </c>
      <c r="CC80" s="11">
        <f t="shared" si="196"/>
        <v>2.821938565433469E-2</v>
      </c>
      <c r="CD80" s="11">
        <f t="shared" si="196"/>
        <v>-0.23513109741086358</v>
      </c>
      <c r="CE80" s="11">
        <f t="shared" si="196"/>
        <v>-2.8654307458090476E-2</v>
      </c>
      <c r="CF80" s="11">
        <f t="shared" si="196"/>
        <v>0.20331948776186054</v>
      </c>
      <c r="CG80" s="11">
        <f t="shared" si="196"/>
        <v>0.19272649101528205</v>
      </c>
      <c r="CH80" s="11">
        <f t="shared" si="196"/>
        <v>0.36785813316493043</v>
      </c>
      <c r="CI80" s="11">
        <f t="shared" si="196"/>
        <v>3.8005528590399983E-2</v>
      </c>
      <c r="CJ80" s="11">
        <f t="shared" si="196"/>
        <v>0.35484710803532382</v>
      </c>
      <c r="CK80" s="11">
        <f t="shared" si="196"/>
        <v>9.4322568634839343E-2</v>
      </c>
      <c r="CL80" s="11">
        <f t="shared" si="196"/>
        <v>0.3698132777946857</v>
      </c>
      <c r="CM80" s="11">
        <f t="shared" si="196"/>
        <v>0.3485771377387567</v>
      </c>
      <c r="CN80" s="11">
        <f t="shared" si="196"/>
        <v>0.39394279886946992</v>
      </c>
      <c r="CO80" s="11">
        <f t="shared" si="196"/>
        <v>0.16585974478158774</v>
      </c>
      <c r="CP80" s="11">
        <f t="shared" si="196"/>
        <v>0.62563973574463083</v>
      </c>
      <c r="CQ80" s="11">
        <f t="shared" si="196"/>
        <v>0.32923275635101706</v>
      </c>
      <c r="CR80" s="11">
        <f t="shared" si="196"/>
        <v>0.45631792398542514</v>
      </c>
      <c r="CS80" s="11">
        <f t="shared" si="196"/>
        <v>0.4074214656918918</v>
      </c>
      <c r="CT80" s="11">
        <f t="shared" si="196"/>
        <v>0.3409865970687298</v>
      </c>
      <c r="CU80" s="11">
        <f t="shared" si="196"/>
        <v>0.41932142010178142</v>
      </c>
      <c r="CV80" s="11">
        <f t="shared" ref="CV80:EA80" si="197">CU19/CU$7*CV50</f>
        <v>0.11388640854321591</v>
      </c>
      <c r="CW80" s="11">
        <f t="shared" si="197"/>
        <v>0.32581775839643418</v>
      </c>
      <c r="CX80" s="11">
        <f t="shared" si="197"/>
        <v>0.16445572318818555</v>
      </c>
      <c r="CY80" s="11">
        <f t="shared" si="197"/>
        <v>0.53181062925698774</v>
      </c>
      <c r="CZ80" s="11">
        <f t="shared" si="197"/>
        <v>0.42220427171696134</v>
      </c>
      <c r="DA80" s="11">
        <f t="shared" si="197"/>
        <v>0.82425395041801619</v>
      </c>
      <c r="DB80" s="11">
        <f t="shared" si="197"/>
        <v>0.25237650284920621</v>
      </c>
      <c r="DC80" s="11">
        <f t="shared" si="197"/>
        <v>0.4544761590816499</v>
      </c>
      <c r="DD80" s="11">
        <f t="shared" si="197"/>
        <v>0.32395928160674303</v>
      </c>
      <c r="DE80" s="11">
        <f t="shared" si="197"/>
        <v>0.47161461647835934</v>
      </c>
      <c r="DF80" s="11">
        <f t="shared" si="197"/>
        <v>0.18707787374763107</v>
      </c>
      <c r="DG80" s="11">
        <f t="shared" si="197"/>
        <v>0.35828390371585134</v>
      </c>
      <c r="DH80" s="11">
        <f t="shared" si="197"/>
        <v>0.5377529265305141</v>
      </c>
      <c r="DI80" s="11">
        <f t="shared" si="197"/>
        <v>7.9252016753125556E-3</v>
      </c>
      <c r="DJ80" s="11">
        <f t="shared" si="197"/>
        <v>0.19081779996069287</v>
      </c>
      <c r="DK80" s="11">
        <f t="shared" si="197"/>
        <v>0.55297720064113787</v>
      </c>
      <c r="DL80" s="11">
        <f t="shared" si="197"/>
        <v>0.31543755877163082</v>
      </c>
      <c r="DM80" s="11">
        <f t="shared" si="197"/>
        <v>-3.8764872441470789E-2</v>
      </c>
      <c r="DN80" s="11">
        <f t="shared" si="197"/>
        <v>0.3127131178668292</v>
      </c>
      <c r="DO80" s="11">
        <f t="shared" si="197"/>
        <v>7.6722547146984964E-3</v>
      </c>
      <c r="DP80" s="11">
        <f t="shared" si="197"/>
        <v>0.16152538661198182</v>
      </c>
      <c r="DQ80" s="11">
        <f t="shared" si="197"/>
        <v>0.16792967058922487</v>
      </c>
      <c r="DR80" s="11">
        <f t="shared" si="197"/>
        <v>6.0327136909937844E-2</v>
      </c>
      <c r="DS80" s="11">
        <f t="shared" si="197"/>
        <v>-0.46357398660925125</v>
      </c>
      <c r="DT80" s="42">
        <f t="shared" si="197"/>
        <v>-8.7342470060395847</v>
      </c>
      <c r="DU80" s="42">
        <f t="shared" si="197"/>
        <v>4.2275842809722262</v>
      </c>
      <c r="DV80" s="42">
        <f t="shared" si="197"/>
        <v>0.63353236449409789</v>
      </c>
      <c r="DW80" s="11">
        <f t="shared" si="197"/>
        <v>-0.30224865654078631</v>
      </c>
      <c r="DX80" s="11">
        <f t="shared" si="197"/>
        <v>3.5130859067232341</v>
      </c>
      <c r="DY80" s="11">
        <f t="shared" si="197"/>
        <v>3.7970108721830136</v>
      </c>
      <c r="DZ80" s="11">
        <f t="shared" si="197"/>
        <v>1.8647262321380302</v>
      </c>
      <c r="EA80" s="11">
        <f t="shared" si="197"/>
        <v>0.71269901783494549</v>
      </c>
      <c r="EB80" s="11">
        <f t="shared" ref="EB80:FJ80" si="198">EA19/EA$7*EB50</f>
        <v>0.72611549921499119</v>
      </c>
      <c r="EC80" s="11">
        <f t="shared" si="198"/>
        <v>1.0133773160263599</v>
      </c>
      <c r="ED80" s="11">
        <f t="shared" si="198"/>
        <v>0.65477643515998118</v>
      </c>
      <c r="EE80" s="11">
        <f t="shared" si="198"/>
        <v>0.72678212602889702</v>
      </c>
      <c r="EF80" s="11">
        <f t="shared" si="198"/>
        <v>0.66189778430671886</v>
      </c>
      <c r="EG80" s="11">
        <f t="shared" si="198"/>
        <v>0.33371928248520843</v>
      </c>
      <c r="EH80" s="11">
        <f t="shared" si="198"/>
        <v>0.26540852036019408</v>
      </c>
      <c r="EI80" s="11">
        <f t="shared" si="198"/>
        <v>-0.11196363911723893</v>
      </c>
      <c r="EJ80" s="11">
        <f t="shared" si="198"/>
        <v>0.34771146467160879</v>
      </c>
      <c r="EK80" s="11">
        <f t="shared" si="198"/>
        <v>0.35386729437090414</v>
      </c>
      <c r="EL80" s="11">
        <f t="shared" si="198"/>
        <v>-0.21289016627516513</v>
      </c>
      <c r="EM80" s="11">
        <f t="shared" si="198"/>
        <v>-2.2456840503157813E-2</v>
      </c>
      <c r="EN80" s="11">
        <f t="shared" si="198"/>
        <v>0.33345156525075492</v>
      </c>
      <c r="EO80" s="12">
        <f t="shared" si="198"/>
        <v>0.10234756004562637</v>
      </c>
      <c r="EP80" s="12">
        <f t="shared" si="198"/>
        <v>-6.0446374813031459E-2</v>
      </c>
      <c r="EQ80" s="12">
        <f t="shared" si="198"/>
        <v>8.1698994084609372E-2</v>
      </c>
      <c r="ER80" s="12">
        <f t="shared" si="198"/>
        <v>0.56386305005406256</v>
      </c>
      <c r="ES80" s="12">
        <f t="shared" si="198"/>
        <v>7.8151163857469855E-2</v>
      </c>
      <c r="ET80" s="12">
        <f t="shared" si="198"/>
        <v>8.8329806778300726E-2</v>
      </c>
      <c r="EU80" s="12">
        <f t="shared" si="198"/>
        <v>-1.7198534291128425E-2</v>
      </c>
      <c r="EV80" s="12">
        <f t="shared" si="198"/>
        <v>-4.4175063366197864E-2</v>
      </c>
      <c r="EW80" s="12">
        <f t="shared" si="198"/>
        <v>-5.7340520670252082E-3</v>
      </c>
      <c r="EX80" s="12">
        <f t="shared" si="198"/>
        <v>2.3345379368269428E-2</v>
      </c>
      <c r="EY80" s="12">
        <f t="shared" si="198"/>
        <v>-0.30743158950276134</v>
      </c>
      <c r="EZ80" s="12">
        <f t="shared" si="198"/>
        <v>4.1558643855560795E-2</v>
      </c>
      <c r="FA80" s="12">
        <f t="shared" si="198"/>
        <v>6.1850930986602444E-2</v>
      </c>
      <c r="FB80" s="12">
        <f t="shared" si="198"/>
        <v>6.1532612161700917E-2</v>
      </c>
      <c r="FC80" s="12">
        <f t="shared" si="198"/>
        <v>2.8123470444839274E-2</v>
      </c>
      <c r="FD80" s="12">
        <f t="shared" si="198"/>
        <v>8.3784921799251427E-2</v>
      </c>
      <c r="FE80" s="12">
        <f t="shared" si="198"/>
        <v>8.4780939351457849E-2</v>
      </c>
      <c r="FF80" s="12">
        <f t="shared" si="198"/>
        <v>6.5948972649224905E-2</v>
      </c>
      <c r="FG80" s="12">
        <f t="shared" si="198"/>
        <v>-3.2811103372521909E-3</v>
      </c>
      <c r="FH80" s="12">
        <f t="shared" si="198"/>
        <v>6.2265824229138692E-2</v>
      </c>
      <c r="FI80" s="12">
        <f t="shared" si="198"/>
        <v>2.5003405471737284E-2</v>
      </c>
      <c r="FJ80" s="12">
        <f t="shared" si="198"/>
        <v>3.6269572333996768E-2</v>
      </c>
    </row>
    <row r="81" spans="2:166" x14ac:dyDescent="0.2">
      <c r="B81" t="str">
        <f t="shared" si="133"/>
        <v xml:space="preserve">   Government</v>
      </c>
      <c r="C81" s="11"/>
      <c r="D81" s="11">
        <f t="shared" ref="D81:AI81" si="199">C20/C$7*D51</f>
        <v>0.43015561059300478</v>
      </c>
      <c r="E81" s="11">
        <f t="shared" si="199"/>
        <v>1.3222625768470513</v>
      </c>
      <c r="F81" s="11">
        <f t="shared" si="199"/>
        <v>-0.37679060465639513</v>
      </c>
      <c r="G81" s="11">
        <f t="shared" si="199"/>
        <v>0.25361215503554574</v>
      </c>
      <c r="H81" s="11">
        <f t="shared" si="199"/>
        <v>1.2694323078065481</v>
      </c>
      <c r="I81" s="11">
        <f t="shared" si="199"/>
        <v>0.79582086180445444</v>
      </c>
      <c r="J81" s="11">
        <f t="shared" si="199"/>
        <v>-0.11875603930113225</v>
      </c>
      <c r="K81" s="11">
        <f t="shared" si="199"/>
        <v>1.0042870921792015</v>
      </c>
      <c r="L81" s="11">
        <f t="shared" si="199"/>
        <v>0.32232530988240043</v>
      </c>
      <c r="M81" s="11">
        <f t="shared" si="199"/>
        <v>2.3638137057569571E-2</v>
      </c>
      <c r="N81" s="11">
        <f t="shared" si="199"/>
        <v>0.9199142243710734</v>
      </c>
      <c r="O81" s="11">
        <f t="shared" si="199"/>
        <v>-0.22281600341769164</v>
      </c>
      <c r="P81" s="11">
        <f t="shared" si="199"/>
        <v>0.38049193485128746</v>
      </c>
      <c r="Q81" s="11">
        <f t="shared" si="199"/>
        <v>0.42680948809463165</v>
      </c>
      <c r="R81" s="11">
        <f t="shared" si="199"/>
        <v>0.33805775102118479</v>
      </c>
      <c r="S81" s="11">
        <f t="shared" si="199"/>
        <v>-3.5136705588827359E-2</v>
      </c>
      <c r="T81" s="11">
        <f t="shared" si="199"/>
        <v>0.34138452130846048</v>
      </c>
      <c r="U81" s="11">
        <f t="shared" si="199"/>
        <v>-0.29951620190500428</v>
      </c>
      <c r="V81" s="11">
        <f t="shared" si="199"/>
        <v>1.1916306087259172</v>
      </c>
      <c r="W81" s="11">
        <f t="shared" si="199"/>
        <v>0.31180787359987738</v>
      </c>
      <c r="X81" s="11">
        <f t="shared" si="199"/>
        <v>4.5516531265606008E-2</v>
      </c>
      <c r="Y81" s="11">
        <f t="shared" si="199"/>
        <v>-0.22577489653664543</v>
      </c>
      <c r="Z81" s="11">
        <f t="shared" si="199"/>
        <v>0.50472478716440605</v>
      </c>
      <c r="AA81" s="11">
        <f t="shared" si="199"/>
        <v>0.81510093302757525</v>
      </c>
      <c r="AB81" s="11">
        <f t="shared" si="199"/>
        <v>-0.16624649962048887</v>
      </c>
      <c r="AC81" s="11">
        <f t="shared" si="199"/>
        <v>-3.3095334812642235E-2</v>
      </c>
      <c r="AD81" s="11">
        <f t="shared" si="199"/>
        <v>0.13133732887313576</v>
      </c>
      <c r="AE81" s="11">
        <f t="shared" si="199"/>
        <v>4.2974500644625983E-2</v>
      </c>
      <c r="AF81" s="11">
        <f t="shared" si="199"/>
        <v>1.1486228416900659</v>
      </c>
      <c r="AG81" s="11">
        <f t="shared" si="199"/>
        <v>7.2941535048073033E-2</v>
      </c>
      <c r="AH81" s="11">
        <f t="shared" si="199"/>
        <v>0.16527950367176908</v>
      </c>
      <c r="AI81" s="11">
        <f t="shared" si="199"/>
        <v>0.44084934613140903</v>
      </c>
      <c r="AJ81" s="11">
        <f t="shared" ref="AJ81:BO81" si="200">AI20/AI$7*AJ51</f>
        <v>0.43724089396654736</v>
      </c>
      <c r="AK81" s="11">
        <f t="shared" si="200"/>
        <v>0.33998739157520913</v>
      </c>
      <c r="AL81" s="11">
        <f t="shared" si="200"/>
        <v>0.27708972715326513</v>
      </c>
      <c r="AM81" s="11">
        <f t="shared" si="200"/>
        <v>0.15655544140613978</v>
      </c>
      <c r="AN81" s="11">
        <f t="shared" si="200"/>
        <v>0.44249327738831301</v>
      </c>
      <c r="AO81" s="11">
        <f t="shared" si="200"/>
        <v>0.53003531237280443</v>
      </c>
      <c r="AP81" s="11">
        <f t="shared" si="200"/>
        <v>1.919232164329257E-2</v>
      </c>
      <c r="AQ81" s="11">
        <f t="shared" si="200"/>
        <v>0.28803778780356237</v>
      </c>
      <c r="AR81" s="11">
        <f t="shared" si="200"/>
        <v>0.51989552170356024</v>
      </c>
      <c r="AS81" s="11">
        <f t="shared" si="200"/>
        <v>-0.28991245107759461</v>
      </c>
      <c r="AT81" s="11">
        <f t="shared" si="200"/>
        <v>-2.8144298850386967E-2</v>
      </c>
      <c r="AU81" s="11">
        <f t="shared" si="200"/>
        <v>1.1371965308992691</v>
      </c>
      <c r="AV81" s="11">
        <f t="shared" si="200"/>
        <v>0.51454888693122514</v>
      </c>
      <c r="AW81" s="11">
        <f t="shared" si="200"/>
        <v>0.28586450293643312</v>
      </c>
      <c r="AX81" s="11">
        <f t="shared" si="200"/>
        <v>0.45443513618156878</v>
      </c>
      <c r="AY81" s="11">
        <f t="shared" si="200"/>
        <v>0.2443164875311685</v>
      </c>
      <c r="AZ81" s="11">
        <f t="shared" si="200"/>
        <v>0.2374223154060309</v>
      </c>
      <c r="BA81" s="11">
        <f t="shared" si="200"/>
        <v>7.9256236096288415E-2</v>
      </c>
      <c r="BB81" s="11">
        <f t="shared" si="200"/>
        <v>0.34813459237528976</v>
      </c>
      <c r="BC81" s="11">
        <f t="shared" si="200"/>
        <v>0.17881651134997895</v>
      </c>
      <c r="BD81" s="11">
        <f t="shared" si="200"/>
        <v>0.34023047546668106</v>
      </c>
      <c r="BE81" s="11">
        <f t="shared" si="200"/>
        <v>-0.42342415886992457</v>
      </c>
      <c r="BF81" s="11">
        <f t="shared" si="200"/>
        <v>0.23035883510662436</v>
      </c>
      <c r="BG81" s="11">
        <f t="shared" si="200"/>
        <v>-0.19765373705339079</v>
      </c>
      <c r="BH81" s="11">
        <f t="shared" si="200"/>
        <v>9.9601105124855205E-2</v>
      </c>
      <c r="BI81" s="11">
        <f t="shared" si="200"/>
        <v>0.13896071379357081</v>
      </c>
      <c r="BJ81" s="11">
        <f t="shared" si="200"/>
        <v>1.9730897486346613E-2</v>
      </c>
      <c r="BK81" s="11">
        <f t="shared" si="200"/>
        <v>-0.2915077316398717</v>
      </c>
      <c r="BL81" s="11">
        <f t="shared" si="200"/>
        <v>0.14679119178200353</v>
      </c>
      <c r="BM81" s="11">
        <f t="shared" si="200"/>
        <v>1.2732395161759964E-14</v>
      </c>
      <c r="BN81" s="11">
        <f t="shared" si="200"/>
        <v>0.11552397881962904</v>
      </c>
      <c r="BO81" s="11">
        <f t="shared" si="200"/>
        <v>0.13333505099459031</v>
      </c>
      <c r="BP81" s="11">
        <f t="shared" ref="BP81:CU81" si="201">BO20/BO$7*BP51</f>
        <v>-9.3969520183492444E-2</v>
      </c>
      <c r="BQ81" s="11">
        <f t="shared" si="201"/>
        <v>-8.3968616423976863E-2</v>
      </c>
      <c r="BR81" s="11">
        <f t="shared" si="201"/>
        <v>0.18668402948327539</v>
      </c>
      <c r="BS81" s="11">
        <f t="shared" si="201"/>
        <v>9.2581497781779903E-2</v>
      </c>
      <c r="BT81" s="11">
        <f t="shared" si="201"/>
        <v>0.13755666282646786</v>
      </c>
      <c r="BU81" s="11">
        <f t="shared" si="201"/>
        <v>0.320276779649937</v>
      </c>
      <c r="BV81" s="11">
        <f t="shared" si="201"/>
        <v>0.16286866660989005</v>
      </c>
      <c r="BW81" s="11">
        <f t="shared" si="201"/>
        <v>0.32522841117021023</v>
      </c>
      <c r="BX81" s="11">
        <f t="shared" si="201"/>
        <v>0</v>
      </c>
      <c r="BY81" s="11">
        <f t="shared" si="201"/>
        <v>1.0061503026827285</v>
      </c>
      <c r="BZ81" s="11">
        <f t="shared" si="201"/>
        <v>0.15158358149862389</v>
      </c>
      <c r="CA81" s="11">
        <f t="shared" si="201"/>
        <v>-0.17108762635501712</v>
      </c>
      <c r="CB81" s="11">
        <f t="shared" si="201"/>
        <v>0.22178397936543887</v>
      </c>
      <c r="CC81" s="11">
        <f t="shared" si="201"/>
        <v>-0.25203172419147518</v>
      </c>
      <c r="CD81" s="11">
        <f t="shared" si="201"/>
        <v>-0.18900019046457348</v>
      </c>
      <c r="CE81" s="11">
        <f t="shared" si="201"/>
        <v>-0.10490629257627801</v>
      </c>
      <c r="CF81" s="11">
        <f t="shared" si="201"/>
        <v>0.89351759795454622</v>
      </c>
      <c r="CG81" s="11">
        <f t="shared" si="201"/>
        <v>-0.53764149456793175</v>
      </c>
      <c r="CH81" s="11">
        <f t="shared" si="201"/>
        <v>-0.60120029067997716</v>
      </c>
      <c r="CI81" s="11">
        <f t="shared" si="201"/>
        <v>-0.23572545097270498</v>
      </c>
      <c r="CJ81" s="11">
        <f t="shared" si="201"/>
        <v>-0.16010032425639933</v>
      </c>
      <c r="CK81" s="11">
        <f t="shared" si="201"/>
        <v>-0.40899770207122405</v>
      </c>
      <c r="CL81" s="11">
        <f t="shared" si="201"/>
        <v>0.18783409044574484</v>
      </c>
      <c r="CM81" s="11">
        <f t="shared" si="201"/>
        <v>0.18677935585545732</v>
      </c>
      <c r="CN81" s="11">
        <f t="shared" si="201"/>
        <v>-3.6908196792644808E-2</v>
      </c>
      <c r="CO81" s="11">
        <f t="shared" si="201"/>
        <v>1.8317781760098385E-2</v>
      </c>
      <c r="CP81" s="11">
        <f t="shared" si="201"/>
        <v>0.32177717858207827</v>
      </c>
      <c r="CQ81" s="11">
        <f t="shared" si="201"/>
        <v>0.18146776751601618</v>
      </c>
      <c r="CR81" s="11">
        <f t="shared" si="201"/>
        <v>-8.9646054259746987E-3</v>
      </c>
      <c r="CS81" s="11">
        <f t="shared" si="201"/>
        <v>8.0392637351701227E-2</v>
      </c>
      <c r="CT81" s="11">
        <f t="shared" si="201"/>
        <v>0.45734062228673239</v>
      </c>
      <c r="CU81" s="11">
        <f t="shared" si="201"/>
        <v>0.15872098519185415</v>
      </c>
      <c r="CV81" s="11">
        <f t="shared" ref="CV81:EA81" si="202">CU20/CU$7*CV51</f>
        <v>3.4921786572542461E-2</v>
      </c>
      <c r="CW81" s="11">
        <f t="shared" si="202"/>
        <v>0.26279519748503105</v>
      </c>
      <c r="CX81" s="11">
        <f t="shared" si="202"/>
        <v>0.34735001328389925</v>
      </c>
      <c r="CY81" s="11">
        <f t="shared" si="202"/>
        <v>0.38857953237985332</v>
      </c>
      <c r="CZ81" s="11">
        <f t="shared" si="202"/>
        <v>0.36832039983073372</v>
      </c>
      <c r="DA81" s="11">
        <f t="shared" si="202"/>
        <v>0.41699880968620096</v>
      </c>
      <c r="DB81" s="11">
        <f t="shared" si="202"/>
        <v>0.25173295397497258</v>
      </c>
      <c r="DC81" s="11">
        <f t="shared" si="202"/>
        <v>0.14954845423277383</v>
      </c>
      <c r="DD81" s="11">
        <f t="shared" si="202"/>
        <v>0.44869776489718227</v>
      </c>
      <c r="DE81" s="11">
        <f t="shared" si="202"/>
        <v>0.24555183697431784</v>
      </c>
      <c r="DF81" s="11">
        <f t="shared" si="202"/>
        <v>0.46641131288187354</v>
      </c>
      <c r="DG81" s="11">
        <f t="shared" si="202"/>
        <v>7.245452447662927E-2</v>
      </c>
      <c r="DH81" s="11">
        <f t="shared" si="202"/>
        <v>0.20887897644840273</v>
      </c>
      <c r="DI81" s="11">
        <f t="shared" si="202"/>
        <v>3.1719979040206812E-2</v>
      </c>
      <c r="DJ81" s="11">
        <f t="shared" si="202"/>
        <v>0.13471240972469906</v>
      </c>
      <c r="DK81" s="11">
        <f t="shared" si="202"/>
        <v>-0.4188496532308375</v>
      </c>
      <c r="DL81" s="11">
        <f t="shared" si="202"/>
        <v>-0.27062721612125107</v>
      </c>
      <c r="DM81" s="11">
        <f t="shared" si="202"/>
        <v>-0.31536831528616749</v>
      </c>
      <c r="DN81" s="11">
        <f t="shared" si="202"/>
        <v>-0.10015439521457795</v>
      </c>
      <c r="DO81" s="11">
        <f t="shared" si="202"/>
        <v>-0.66877633965123207</v>
      </c>
      <c r="DP81" s="11">
        <f t="shared" si="202"/>
        <v>0.24647654751553663</v>
      </c>
      <c r="DQ81" s="11">
        <f t="shared" si="202"/>
        <v>0.60242793803760775</v>
      </c>
      <c r="DR81" s="11">
        <f t="shared" si="202"/>
        <v>-0.28341412070426852</v>
      </c>
      <c r="DS81" s="11">
        <f t="shared" si="202"/>
        <v>0.63388724486281711</v>
      </c>
      <c r="DT81" s="42">
        <f t="shared" si="202"/>
        <v>-2.8221142201797349</v>
      </c>
      <c r="DU81" s="42">
        <f t="shared" si="202"/>
        <v>1.3658633320939213</v>
      </c>
      <c r="DV81" s="42">
        <f t="shared" si="202"/>
        <v>-1.7923321657791644</v>
      </c>
      <c r="DW81" s="11">
        <f t="shared" si="202"/>
        <v>-8.0878050552096546E-3</v>
      </c>
      <c r="DX81" s="11">
        <f t="shared" si="202"/>
        <v>0.76241962886570636</v>
      </c>
      <c r="DY81" s="11">
        <f t="shared" si="202"/>
        <v>1.5024286773243261</v>
      </c>
      <c r="DZ81" s="11">
        <f t="shared" si="202"/>
        <v>-0.76412958714778623</v>
      </c>
      <c r="EA81" s="11">
        <f t="shared" si="202"/>
        <v>-1.594862488967832</v>
      </c>
      <c r="EB81" s="11">
        <f t="shared" ref="EB81:FJ81" si="203">EA20/EA$7*EB51</f>
        <v>-0.1900651375520154</v>
      </c>
      <c r="EC81" s="11">
        <f t="shared" si="203"/>
        <v>2.5401245133212762</v>
      </c>
      <c r="ED81" s="11">
        <f t="shared" si="203"/>
        <v>-0.78891496944837147</v>
      </c>
      <c r="EE81" s="11">
        <f t="shared" si="203"/>
        <v>-0.10470760256567421</v>
      </c>
      <c r="EF81" s="11">
        <f t="shared" si="203"/>
        <v>1.9642472949845919</v>
      </c>
      <c r="EG81" s="11">
        <f t="shared" si="203"/>
        <v>-7.4813305645940091E-3</v>
      </c>
      <c r="EH81" s="11">
        <f t="shared" si="203"/>
        <v>-5.2435610621692393E-2</v>
      </c>
      <c r="EI81" s="11">
        <f t="shared" si="203"/>
        <v>2.3085279372475482</v>
      </c>
      <c r="EJ81" s="11">
        <f t="shared" si="203"/>
        <v>0.75444221473288486</v>
      </c>
      <c r="EK81" s="11">
        <f t="shared" si="203"/>
        <v>0.54302911643862828</v>
      </c>
      <c r="EL81" s="11">
        <f t="shared" si="203"/>
        <v>0.20109791918921577</v>
      </c>
      <c r="EM81" s="11">
        <f t="shared" si="203"/>
        <v>-9.7126516570540486E-2</v>
      </c>
      <c r="EN81" s="11">
        <f t="shared" si="203"/>
        <v>-0.53018130172193678</v>
      </c>
      <c r="EO81" s="12">
        <f t="shared" si="203"/>
        <v>-5.4742293964496591E-2</v>
      </c>
      <c r="EP81" s="12">
        <f t="shared" si="203"/>
        <v>-0.21197762086902894</v>
      </c>
      <c r="EQ81" s="12">
        <f t="shared" si="203"/>
        <v>-8.2939765918124408E-2</v>
      </c>
      <c r="ER81" s="12">
        <f t="shared" si="203"/>
        <v>2.1231946813211108E-2</v>
      </c>
      <c r="ES81" s="12">
        <f t="shared" si="203"/>
        <v>-2.8835566891147742E-2</v>
      </c>
      <c r="ET81" s="12">
        <f t="shared" si="203"/>
        <v>0</v>
      </c>
      <c r="EU81" s="12">
        <f t="shared" si="203"/>
        <v>-7.8916696891075926E-3</v>
      </c>
      <c r="EV81" s="12">
        <f t="shared" si="203"/>
        <v>0</v>
      </c>
      <c r="EW81" s="12">
        <f t="shared" si="203"/>
        <v>-1.3286460366642485E-4</v>
      </c>
      <c r="EX81" s="12">
        <f t="shared" si="203"/>
        <v>8.8676654593311342E-3</v>
      </c>
      <c r="EY81" s="12">
        <f t="shared" si="203"/>
        <v>3.0924270261951471E-2</v>
      </c>
      <c r="EZ81" s="12">
        <f t="shared" si="203"/>
        <v>3.3066251491578297E-2</v>
      </c>
      <c r="FA81" s="12">
        <f t="shared" si="203"/>
        <v>5.8217859704714256E-2</v>
      </c>
      <c r="FB81" s="12">
        <f t="shared" si="203"/>
        <v>7.0167237892365369E-2</v>
      </c>
      <c r="FC81" s="12">
        <f t="shared" si="203"/>
        <v>8.0162157696405903E-2</v>
      </c>
      <c r="FD81" s="12">
        <f t="shared" si="203"/>
        <v>7.4541851071913162E-2</v>
      </c>
      <c r="FE81" s="12">
        <f t="shared" si="203"/>
        <v>8.2920007634653917E-2</v>
      </c>
      <c r="FF81" s="12">
        <f t="shared" si="203"/>
        <v>8.8448905218790425E-2</v>
      </c>
      <c r="FG81" s="12">
        <f t="shared" si="203"/>
        <v>0.12330054881538036</v>
      </c>
      <c r="FH81" s="12">
        <f t="shared" si="203"/>
        <v>0.18038281345477603</v>
      </c>
      <c r="FI81" s="12">
        <f t="shared" si="203"/>
        <v>9.9267213621623662E-2</v>
      </c>
      <c r="FJ81" s="12">
        <f t="shared" si="203"/>
        <v>-9.7402923818129296E-3</v>
      </c>
    </row>
    <row r="82" spans="2:166" x14ac:dyDescent="0.2">
      <c r="B82" t="str">
        <f t="shared" si="133"/>
        <v xml:space="preserve">      State and local</v>
      </c>
      <c r="C82" s="11"/>
      <c r="D82" s="11">
        <f t="shared" ref="D82:AI82" si="204">C21/C$7*D52</f>
        <v>0.2324987464521619</v>
      </c>
      <c r="E82" s="11">
        <f t="shared" si="204"/>
        <v>1.5548795331087755</v>
      </c>
      <c r="F82" s="11">
        <f t="shared" si="204"/>
        <v>-0.18923331456081857</v>
      </c>
      <c r="G82" s="11">
        <f t="shared" si="204"/>
        <v>0.27830949976361247</v>
      </c>
      <c r="H82" s="11">
        <f t="shared" si="204"/>
        <v>1.2245952396048894</v>
      </c>
      <c r="I82" s="11">
        <f t="shared" si="204"/>
        <v>0.61078913826769421</v>
      </c>
      <c r="J82" s="11">
        <f t="shared" si="204"/>
        <v>-4.7584434403131766E-2</v>
      </c>
      <c r="K82" s="11">
        <f t="shared" si="204"/>
        <v>0.9832595479546905</v>
      </c>
      <c r="L82" s="11">
        <f t="shared" si="204"/>
        <v>0.31069705826454602</v>
      </c>
      <c r="M82" s="11">
        <f t="shared" si="204"/>
        <v>-2.3605925934498419E-2</v>
      </c>
      <c r="N82" s="11">
        <f t="shared" si="204"/>
        <v>0.88601206442243086</v>
      </c>
      <c r="O82" s="11">
        <f t="shared" si="204"/>
        <v>-0.31542880595614758</v>
      </c>
      <c r="P82" s="11">
        <f t="shared" si="204"/>
        <v>0.34499868019141033</v>
      </c>
      <c r="Q82" s="11">
        <f t="shared" si="204"/>
        <v>0.34356803487525411</v>
      </c>
      <c r="R82" s="11">
        <f t="shared" si="204"/>
        <v>0.38578754242145363</v>
      </c>
      <c r="S82" s="11">
        <f t="shared" si="204"/>
        <v>-1.1718833338560193E-2</v>
      </c>
      <c r="T82" s="11">
        <f t="shared" si="204"/>
        <v>0.34186312404507502</v>
      </c>
      <c r="U82" s="11">
        <f t="shared" si="204"/>
        <v>-0.2763277684761935</v>
      </c>
      <c r="V82" s="11">
        <f t="shared" si="204"/>
        <v>1.209757900755136</v>
      </c>
      <c r="W82" s="11">
        <f t="shared" si="204"/>
        <v>0.39408583527060953</v>
      </c>
      <c r="X82" s="11">
        <f t="shared" si="204"/>
        <v>5.6925406457757156E-2</v>
      </c>
      <c r="Y82" s="11">
        <f t="shared" si="204"/>
        <v>-0.20315469288402416</v>
      </c>
      <c r="Z82" s="11">
        <f t="shared" si="204"/>
        <v>0.55245663143403678</v>
      </c>
      <c r="AA82" s="11">
        <f t="shared" si="204"/>
        <v>0.8295617242747928</v>
      </c>
      <c r="AB82" s="11">
        <f t="shared" si="204"/>
        <v>-9.9884893878672262E-2</v>
      </c>
      <c r="AC82" s="11">
        <f t="shared" si="204"/>
        <v>1.1045194142715913E-2</v>
      </c>
      <c r="AD82" s="11">
        <f t="shared" si="204"/>
        <v>7.6523682416416744E-2</v>
      </c>
      <c r="AE82" s="11">
        <f t="shared" si="204"/>
        <v>2.1476488615683825E-2</v>
      </c>
      <c r="AF82" s="11">
        <f t="shared" si="204"/>
        <v>1.1423488198205707</v>
      </c>
      <c r="AG82" s="11">
        <f t="shared" si="204"/>
        <v>-4.1542922659809335E-2</v>
      </c>
      <c r="AH82" s="11">
        <f t="shared" si="204"/>
        <v>0.20700654153365522</v>
      </c>
      <c r="AI82" s="11">
        <f t="shared" si="204"/>
        <v>0.31713578073736659</v>
      </c>
      <c r="AJ82" s="11">
        <f t="shared" ref="AJ82:BO82" si="205">AI21/AI$7*AJ52</f>
        <v>0.44833933360853573</v>
      </c>
      <c r="AK82" s="11">
        <f t="shared" si="205"/>
        <v>0.22949402009480693</v>
      </c>
      <c r="AL82" s="11">
        <f t="shared" si="205"/>
        <v>0.16783264459232672</v>
      </c>
      <c r="AM82" s="11">
        <f t="shared" si="205"/>
        <v>4.8784364761734936E-2</v>
      </c>
      <c r="AN82" s="11">
        <f t="shared" si="205"/>
        <v>0.55360314987817361</v>
      </c>
      <c r="AO82" s="11">
        <f t="shared" si="205"/>
        <v>0.55118613357232726</v>
      </c>
      <c r="AP82" s="11">
        <f t="shared" si="205"/>
        <v>-6.699087510276247E-2</v>
      </c>
      <c r="AQ82" s="11">
        <f t="shared" si="205"/>
        <v>0.29808140736016042</v>
      </c>
      <c r="AR82" s="11">
        <f t="shared" si="205"/>
        <v>-0.16984287040361182</v>
      </c>
      <c r="AS82" s="11">
        <f t="shared" si="205"/>
        <v>0.24716245612320639</v>
      </c>
      <c r="AT82" s="11">
        <f t="shared" si="205"/>
        <v>0.11308575432797406</v>
      </c>
      <c r="AU82" s="11">
        <f t="shared" si="205"/>
        <v>0.99255272874982892</v>
      </c>
      <c r="AV82" s="11">
        <f t="shared" si="205"/>
        <v>0.53501053983502278</v>
      </c>
      <c r="AW82" s="11">
        <f t="shared" si="205"/>
        <v>0.25733154197657782</v>
      </c>
      <c r="AX82" s="11">
        <f t="shared" si="205"/>
        <v>0.42577981677961863</v>
      </c>
      <c r="AY82" s="11">
        <f t="shared" si="205"/>
        <v>0.2543926680943952</v>
      </c>
      <c r="AZ82" s="11">
        <f t="shared" si="205"/>
        <v>0.23762541452302743</v>
      </c>
      <c r="BA82" s="11">
        <f t="shared" si="205"/>
        <v>5.94244041970899E-2</v>
      </c>
      <c r="BB82" s="11">
        <f t="shared" si="205"/>
        <v>0</v>
      </c>
      <c r="BC82" s="11">
        <f t="shared" si="205"/>
        <v>0.15896109776009873</v>
      </c>
      <c r="BD82" s="11">
        <f t="shared" si="205"/>
        <v>0.38117325812164154</v>
      </c>
      <c r="BE82" s="11">
        <f t="shared" si="205"/>
        <v>-0.354658695291934</v>
      </c>
      <c r="BF82" s="11">
        <f t="shared" si="205"/>
        <v>0.18017017183355657</v>
      </c>
      <c r="BG82" s="11">
        <f t="shared" si="205"/>
        <v>-0.13849709491739146</v>
      </c>
      <c r="BH82" s="11">
        <f t="shared" si="205"/>
        <v>9.9637101127773894E-2</v>
      </c>
      <c r="BI82" s="11">
        <f t="shared" si="205"/>
        <v>0.15898406019254319</v>
      </c>
      <c r="BJ82" s="11">
        <f t="shared" si="205"/>
        <v>-9.8576357439142098E-3</v>
      </c>
      <c r="BK82" s="11">
        <f t="shared" si="205"/>
        <v>-0.18500842355793629</v>
      </c>
      <c r="BL82" s="11">
        <f t="shared" si="205"/>
        <v>0.15670622100991172</v>
      </c>
      <c r="BM82" s="11">
        <f t="shared" si="205"/>
        <v>-9.6588189446023039E-3</v>
      </c>
      <c r="BN82" s="11">
        <f t="shared" si="205"/>
        <v>0.23194649280515794</v>
      </c>
      <c r="BO82" s="11">
        <f t="shared" si="205"/>
        <v>0.18130215591532922</v>
      </c>
      <c r="BP82" s="11">
        <f t="shared" ref="BP82:CU82" si="206">BO21/BO$7*BP52</f>
        <v>-6.581259646173554E-2</v>
      </c>
      <c r="BQ82" s="11">
        <f t="shared" si="206"/>
        <v>-8.3942808394991603E-2</v>
      </c>
      <c r="BR82" s="11">
        <f t="shared" si="206"/>
        <v>0.17742046437657638</v>
      </c>
      <c r="BS82" s="11">
        <f t="shared" si="206"/>
        <v>0.10190343207213312</v>
      </c>
      <c r="BT82" s="11">
        <f t="shared" si="206"/>
        <v>0.14684351550022615</v>
      </c>
      <c r="BU82" s="11">
        <f t="shared" si="206"/>
        <v>0.32065387561411784</v>
      </c>
      <c r="BV82" s="11">
        <f t="shared" si="206"/>
        <v>0.13569015970586037</v>
      </c>
      <c r="BW82" s="11">
        <f t="shared" si="206"/>
        <v>0.29823034193331588</v>
      </c>
      <c r="BX82" s="11">
        <f t="shared" si="206"/>
        <v>0</v>
      </c>
      <c r="BY82" s="11">
        <f t="shared" si="206"/>
        <v>0.97198461613852771</v>
      </c>
      <c r="BZ82" s="11">
        <f t="shared" si="206"/>
        <v>0.1247984821989685</v>
      </c>
      <c r="CA82" s="11">
        <f t="shared" si="206"/>
        <v>-0.18887890293117995</v>
      </c>
      <c r="CB82" s="11">
        <f t="shared" si="206"/>
        <v>1.8384851573113183E-2</v>
      </c>
      <c r="CC82" s="11">
        <f t="shared" si="206"/>
        <v>-0.1217077680925714</v>
      </c>
      <c r="CD82" s="11">
        <f t="shared" si="206"/>
        <v>-0.13243251908217055</v>
      </c>
      <c r="CE82" s="11">
        <f t="shared" si="206"/>
        <v>6.7067033941964282E-2</v>
      </c>
      <c r="CF82" s="11">
        <f t="shared" si="206"/>
        <v>0.11562507186118476</v>
      </c>
      <c r="CG82" s="11">
        <f t="shared" si="206"/>
        <v>5.7469837471176427E-2</v>
      </c>
      <c r="CH82" s="11">
        <f t="shared" si="206"/>
        <v>-0.46124576914084936</v>
      </c>
      <c r="CI82" s="11">
        <f t="shared" si="206"/>
        <v>-0.24488962862361771</v>
      </c>
      <c r="CJ82" s="11">
        <f t="shared" si="206"/>
        <v>-0.13188479728296129</v>
      </c>
      <c r="CK82" s="11">
        <f t="shared" si="206"/>
        <v>-0.34411090111207515</v>
      </c>
      <c r="CL82" s="11">
        <f t="shared" si="206"/>
        <v>0.2258016136962164</v>
      </c>
      <c r="CM82" s="11">
        <f t="shared" si="206"/>
        <v>0.20570457769677045</v>
      </c>
      <c r="CN82" s="11">
        <f t="shared" si="206"/>
        <v>-1.8462039666857822E-2</v>
      </c>
      <c r="CO82" s="11">
        <f t="shared" si="206"/>
        <v>3.6658334717508408E-2</v>
      </c>
      <c r="CP82" s="11">
        <f t="shared" si="206"/>
        <v>0.33142977192843287</v>
      </c>
      <c r="CQ82" s="11">
        <f t="shared" si="206"/>
        <v>0.21813859319550211</v>
      </c>
      <c r="CR82" s="11">
        <f t="shared" si="206"/>
        <v>6.2888813015299749E-2</v>
      </c>
      <c r="CS82" s="11">
        <f t="shared" si="206"/>
        <v>0.13424587639657662</v>
      </c>
      <c r="CT82" s="11">
        <f t="shared" si="206"/>
        <v>0.49450700600051134</v>
      </c>
      <c r="CU82" s="11">
        <f t="shared" si="206"/>
        <v>0.14108305255627043</v>
      </c>
      <c r="CV82" s="11">
        <f t="shared" ref="CV82:EA82" si="207">CU21/CU$7*CV52</f>
        <v>6.1169973024806507E-2</v>
      </c>
      <c r="CW82" s="11">
        <f t="shared" si="207"/>
        <v>0.31614129725783735</v>
      </c>
      <c r="CX82" s="11">
        <f t="shared" si="207"/>
        <v>0.37412730273407169</v>
      </c>
      <c r="CY82" s="11">
        <f t="shared" si="207"/>
        <v>0.38032023061357595</v>
      </c>
      <c r="CZ82" s="11">
        <f t="shared" si="207"/>
        <v>0.34275729095697521</v>
      </c>
      <c r="DA82" s="11">
        <f t="shared" si="207"/>
        <v>0.41755624500925387</v>
      </c>
      <c r="DB82" s="11">
        <f t="shared" si="207"/>
        <v>0.25193572301483563</v>
      </c>
      <c r="DC82" s="11">
        <f t="shared" si="207"/>
        <v>0.14962003315533676</v>
      </c>
      <c r="DD82" s="11">
        <f t="shared" si="207"/>
        <v>0.42404619645626651</v>
      </c>
      <c r="DE82" s="11">
        <f t="shared" si="207"/>
        <v>0.24574410749658815</v>
      </c>
      <c r="DF82" s="11">
        <f t="shared" si="207"/>
        <v>0.45047941342723546</v>
      </c>
      <c r="DG82" s="11">
        <f t="shared" si="207"/>
        <v>4.0221087840581177E-2</v>
      </c>
      <c r="DH82" s="11">
        <f t="shared" si="207"/>
        <v>0.2333116995800571</v>
      </c>
      <c r="DI82" s="11">
        <f t="shared" si="207"/>
        <v>5.5557407291731795E-2</v>
      </c>
      <c r="DJ82" s="11">
        <f t="shared" si="207"/>
        <v>0.15867204927714168</v>
      </c>
      <c r="DK82" s="11">
        <f t="shared" si="207"/>
        <v>-0.36470409630725148</v>
      </c>
      <c r="DL82" s="11">
        <f t="shared" si="207"/>
        <v>-0.24740157595623496</v>
      </c>
      <c r="DM82" s="11">
        <f t="shared" si="207"/>
        <v>-0.29982764302618026</v>
      </c>
      <c r="DN82" s="11">
        <f t="shared" si="207"/>
        <v>-6.9385579584562096E-2</v>
      </c>
      <c r="DO82" s="11">
        <f t="shared" si="207"/>
        <v>-0.62324198677757447</v>
      </c>
      <c r="DP82" s="11">
        <f t="shared" si="207"/>
        <v>0.24667961189441884</v>
      </c>
      <c r="DQ82" s="11">
        <f t="shared" si="207"/>
        <v>0.58784436881228319</v>
      </c>
      <c r="DR82" s="11">
        <f t="shared" si="207"/>
        <v>-0.25359877214659982</v>
      </c>
      <c r="DS82" s="11">
        <f t="shared" si="207"/>
        <v>0.59617803717950524</v>
      </c>
      <c r="DT82" s="42">
        <f t="shared" si="207"/>
        <v>-2.8171867187159991</v>
      </c>
      <c r="DU82" s="42">
        <f t="shared" si="207"/>
        <v>0.99122475652394337</v>
      </c>
      <c r="DV82" s="42">
        <f t="shared" si="207"/>
        <v>-1.562554740890209</v>
      </c>
      <c r="DW82" s="11">
        <f t="shared" si="207"/>
        <v>8.1121552078515513E-2</v>
      </c>
      <c r="DX82" s="11">
        <f t="shared" si="207"/>
        <v>0.77299147998516471</v>
      </c>
      <c r="DY82" s="11">
        <f t="shared" si="207"/>
        <v>1.5540991250254372</v>
      </c>
      <c r="DZ82" s="11">
        <f t="shared" si="207"/>
        <v>-0.73982885012975586</v>
      </c>
      <c r="EA82" s="11">
        <f t="shared" si="207"/>
        <v>-1.5443976519962579</v>
      </c>
      <c r="EB82" s="11">
        <f t="shared" ref="EB82:FJ82" si="208">EA21/EA$7*EB52</f>
        <v>-0.1066842862532691</v>
      </c>
      <c r="EC82" s="11">
        <f t="shared" si="208"/>
        <v>2.6074927857511301</v>
      </c>
      <c r="ED82" s="11">
        <f t="shared" si="208"/>
        <v>-0.79380978756437781</v>
      </c>
      <c r="EE82" s="11">
        <f t="shared" si="208"/>
        <v>-0.13442994098642158</v>
      </c>
      <c r="EF82" s="11">
        <f t="shared" si="208"/>
        <v>1.9261161427087112</v>
      </c>
      <c r="EG82" s="11">
        <f t="shared" si="208"/>
        <v>-5.228717330056383E-2</v>
      </c>
      <c r="EH82" s="11">
        <f t="shared" si="208"/>
        <v>-7.4836857097858478E-2</v>
      </c>
      <c r="EI82" s="11">
        <f t="shared" si="208"/>
        <v>2.2907401208228841</v>
      </c>
      <c r="EJ82" s="11">
        <f t="shared" si="208"/>
        <v>0.73273232907131192</v>
      </c>
      <c r="EK82" s="11">
        <f t="shared" si="208"/>
        <v>0.52087834608393979</v>
      </c>
      <c r="EL82" s="11">
        <f t="shared" si="208"/>
        <v>0.18622523507046435</v>
      </c>
      <c r="EM82" s="11">
        <f t="shared" si="208"/>
        <v>-0.1045424736844016</v>
      </c>
      <c r="EN82" s="11">
        <f t="shared" si="208"/>
        <v>-0.42783273349383083</v>
      </c>
      <c r="EO82" s="12">
        <f t="shared" si="208"/>
        <v>8.3987049107507659E-4</v>
      </c>
      <c r="EP82" s="12">
        <f t="shared" si="208"/>
        <v>-1.820704566941083E-2</v>
      </c>
      <c r="EQ82" s="12">
        <f t="shared" si="208"/>
        <v>-5.4777684665112791E-2</v>
      </c>
      <c r="ER82" s="12">
        <f t="shared" si="208"/>
        <v>2.3254820632312521E-2</v>
      </c>
      <c r="ES82" s="12">
        <f t="shared" si="208"/>
        <v>-1.9733813022809125E-2</v>
      </c>
      <c r="ET82" s="12">
        <f t="shared" si="208"/>
        <v>2.0286015690697467E-3</v>
      </c>
      <c r="EU82" s="12">
        <f t="shared" si="208"/>
        <v>-4.3797240478909202E-3</v>
      </c>
      <c r="EV82" s="12">
        <f t="shared" si="208"/>
        <v>1.7311078939927934E-3</v>
      </c>
      <c r="EW82" s="12">
        <f t="shared" si="208"/>
        <v>3.9200247153346702E-3</v>
      </c>
      <c r="EX82" s="12">
        <f t="shared" si="208"/>
        <v>1.187662683820739E-2</v>
      </c>
      <c r="EY82" s="12">
        <f t="shared" si="208"/>
        <v>3.2939444268465387E-2</v>
      </c>
      <c r="EZ82" s="12">
        <f t="shared" si="208"/>
        <v>3.4504022047277358E-2</v>
      </c>
      <c r="FA82" s="12">
        <f t="shared" si="208"/>
        <v>5.4697640122035769E-2</v>
      </c>
      <c r="FB82" s="12">
        <f t="shared" si="208"/>
        <v>6.6525887686672378E-2</v>
      </c>
      <c r="FC82" s="12">
        <f t="shared" si="208"/>
        <v>7.5258527596559668E-2</v>
      </c>
      <c r="FD82" s="12">
        <f t="shared" si="208"/>
        <v>7.0550840897387321E-2</v>
      </c>
      <c r="FE82" s="12">
        <f t="shared" si="208"/>
        <v>7.8505735478793928E-2</v>
      </c>
      <c r="FF82" s="12">
        <f t="shared" si="208"/>
        <v>8.3831930699936247E-2</v>
      </c>
      <c r="FG82" s="12">
        <f t="shared" si="208"/>
        <v>9.5031579599508406E-2</v>
      </c>
      <c r="FH82" s="12">
        <f t="shared" si="208"/>
        <v>8.9807264712880294E-2</v>
      </c>
      <c r="FI82" s="12">
        <f t="shared" si="208"/>
        <v>0.10795322822657195</v>
      </c>
      <c r="FJ82" s="12">
        <f t="shared" si="208"/>
        <v>9.417936368600878E-2</v>
      </c>
    </row>
    <row r="83" spans="2:166" x14ac:dyDescent="0.2">
      <c r="B83" t="str">
        <f t="shared" si="133"/>
        <v xml:space="preserve">      Federal</v>
      </c>
      <c r="C83" s="11"/>
      <c r="D83" s="11">
        <f t="shared" ref="D83:AI83" si="209">C22/C$7*D53</f>
        <v>0.2015448197956258</v>
      </c>
      <c r="E83" s="11">
        <f t="shared" si="209"/>
        <v>-0.19686498602311789</v>
      </c>
      <c r="F83" s="11">
        <f t="shared" si="209"/>
        <v>-0.18352417877808003</v>
      </c>
      <c r="G83" s="11">
        <f t="shared" si="209"/>
        <v>-2.3870797456361739E-2</v>
      </c>
      <c r="H83" s="11">
        <f t="shared" si="209"/>
        <v>4.8571773165755304E-2</v>
      </c>
      <c r="I83" s="11">
        <f t="shared" si="209"/>
        <v>0.18623201590971961</v>
      </c>
      <c r="J83" s="11">
        <f t="shared" si="209"/>
        <v>-7.0504677901086971E-2</v>
      </c>
      <c r="K83" s="11">
        <f t="shared" si="209"/>
        <v>2.3965800286332106E-2</v>
      </c>
      <c r="L83" s="11">
        <f t="shared" si="209"/>
        <v>1.1863454631180994E-2</v>
      </c>
      <c r="M83" s="11">
        <f t="shared" si="209"/>
        <v>4.7684332369798743E-2</v>
      </c>
      <c r="N83" s="11">
        <f t="shared" si="209"/>
        <v>3.5697298513666473E-2</v>
      </c>
      <c r="O83" s="11">
        <f t="shared" si="209"/>
        <v>9.6110752402925312E-2</v>
      </c>
      <c r="P83" s="11">
        <f t="shared" si="209"/>
        <v>3.5556676386268291E-2</v>
      </c>
      <c r="Q83" s="11">
        <f t="shared" si="209"/>
        <v>8.3369588487770721E-2</v>
      </c>
      <c r="R83" s="11">
        <f t="shared" si="209"/>
        <v>-4.5805548109394779E-2</v>
      </c>
      <c r="S83" s="11">
        <f t="shared" si="209"/>
        <v>-2.3341354324050947E-2</v>
      </c>
      <c r="T83" s="11">
        <f t="shared" si="209"/>
        <v>0</v>
      </c>
      <c r="U83" s="11">
        <f t="shared" si="209"/>
        <v>-2.3118804626359693E-2</v>
      </c>
      <c r="V83" s="11">
        <f t="shared" si="209"/>
        <v>-1.153205468500991E-2</v>
      </c>
      <c r="W83" s="11">
        <f t="shared" si="209"/>
        <v>-7.8932480709371117E-2</v>
      </c>
      <c r="X83" s="11">
        <f t="shared" si="209"/>
        <v>-1.1339729792107973E-2</v>
      </c>
      <c r="Y83" s="11">
        <f t="shared" si="209"/>
        <v>-2.2609089767628862E-2</v>
      </c>
      <c r="Z83" s="11">
        <f t="shared" si="209"/>
        <v>-4.4872219273598628E-2</v>
      </c>
      <c r="AA83" s="11">
        <f t="shared" si="209"/>
        <v>-1.1379222012106421E-2</v>
      </c>
      <c r="AB83" s="11">
        <f t="shared" si="209"/>
        <v>-6.587325511428789E-2</v>
      </c>
      <c r="AC83" s="11">
        <f t="shared" si="209"/>
        <v>-4.3756803445787813E-2</v>
      </c>
      <c r="AD83" s="11">
        <f t="shared" si="209"/>
        <v>5.5172943152931801E-2</v>
      </c>
      <c r="AE83" s="11">
        <f t="shared" si="209"/>
        <v>2.1561981066768352E-2</v>
      </c>
      <c r="AF83" s="11">
        <f t="shared" si="209"/>
        <v>1.0633536995865603E-2</v>
      </c>
      <c r="AG83" s="11">
        <f t="shared" si="209"/>
        <v>0.11733396857653168</v>
      </c>
      <c r="AH83" s="11">
        <f t="shared" si="209"/>
        <v>-4.0758694753807577E-2</v>
      </c>
      <c r="AI83" s="11">
        <f t="shared" si="209"/>
        <v>0.12490368507059244</v>
      </c>
      <c r="AJ83" s="11">
        <f t="shared" ref="AJ83:BO83" si="210">AI22/AI$7*AJ53</f>
        <v>-1.0022921029720607E-2</v>
      </c>
      <c r="AK83" s="11">
        <f t="shared" si="210"/>
        <v>0.11167629600450986</v>
      </c>
      <c r="AL83" s="11">
        <f t="shared" si="210"/>
        <v>0.11066702335977076</v>
      </c>
      <c r="AM83" s="11">
        <f t="shared" si="210"/>
        <v>0.10974857724107459</v>
      </c>
      <c r="AN83" s="11">
        <f t="shared" si="210"/>
        <v>-0.10433543693272046</v>
      </c>
      <c r="AO83" s="11">
        <f t="shared" si="210"/>
        <v>-1.9258303355078273E-2</v>
      </c>
      <c r="AP83" s="11">
        <f t="shared" si="210"/>
        <v>8.8029593313944068E-2</v>
      </c>
      <c r="AQ83" s="11">
        <f t="shared" si="210"/>
        <v>-9.5028512088574848E-3</v>
      </c>
      <c r="AR83" s="11">
        <f t="shared" si="210"/>
        <v>0.79684258893735682</v>
      </c>
      <c r="AS83" s="11">
        <f t="shared" si="210"/>
        <v>-0.48050331658973272</v>
      </c>
      <c r="AT83" s="11">
        <f t="shared" si="210"/>
        <v>-0.13643459499150642</v>
      </c>
      <c r="AU83" s="11">
        <f t="shared" si="210"/>
        <v>0.14464567306285489</v>
      </c>
      <c r="AV83" s="11">
        <f t="shared" si="210"/>
        <v>-1.8708925828706306E-2</v>
      </c>
      <c r="AW83" s="11">
        <f t="shared" si="210"/>
        <v>2.8544215916625704E-2</v>
      </c>
      <c r="AX83" s="11">
        <f t="shared" si="210"/>
        <v>2.8836532865524841E-2</v>
      </c>
      <c r="AY83" s="11">
        <f t="shared" si="210"/>
        <v>-9.689536308250063E-3</v>
      </c>
      <c r="AZ83" s="11">
        <f t="shared" si="210"/>
        <v>0</v>
      </c>
      <c r="BA83" s="11">
        <f t="shared" si="210"/>
        <v>1.9856946906929445E-2</v>
      </c>
      <c r="BB83" s="11">
        <f t="shared" si="210"/>
        <v>0.37121206258365352</v>
      </c>
      <c r="BC83" s="11">
        <f t="shared" si="210"/>
        <v>1.9857244744776202E-2</v>
      </c>
      <c r="BD83" s="11">
        <f t="shared" si="210"/>
        <v>-3.936899776048304E-2</v>
      </c>
      <c r="BE83" s="11">
        <f t="shared" si="210"/>
        <v>-6.8707441535309277E-2</v>
      </c>
      <c r="BF83" s="11">
        <f t="shared" si="210"/>
        <v>5.0293349178208484E-2</v>
      </c>
      <c r="BG83" s="11">
        <f t="shared" si="210"/>
        <v>-5.8881093487632381E-2</v>
      </c>
      <c r="BH83" s="11">
        <f t="shared" si="210"/>
        <v>0</v>
      </c>
      <c r="BI83" s="11">
        <f t="shared" si="210"/>
        <v>-1.9701364830864716E-2</v>
      </c>
      <c r="BJ83" s="11">
        <f t="shared" si="210"/>
        <v>2.9762286712743988E-2</v>
      </c>
      <c r="BK83" s="11">
        <f t="shared" si="210"/>
        <v>-0.10532346868656896</v>
      </c>
      <c r="BL83" s="11">
        <f t="shared" si="210"/>
        <v>-9.7289503423008718E-3</v>
      </c>
      <c r="BM83" s="11">
        <f t="shared" si="210"/>
        <v>9.6815004032806996E-3</v>
      </c>
      <c r="BN83" s="11">
        <f t="shared" si="210"/>
        <v>-0.11236528359521863</v>
      </c>
      <c r="BO83" s="11">
        <f t="shared" si="210"/>
        <v>-4.6958466711121916E-2</v>
      </c>
      <c r="BP83" s="11">
        <f t="shared" ref="BP83:CU83" si="211">BO22/BO$7*BP53</f>
        <v>-2.8084022362827095E-2</v>
      </c>
      <c r="BQ83" s="11">
        <f t="shared" si="211"/>
        <v>0</v>
      </c>
      <c r="BR83" s="11">
        <f t="shared" si="211"/>
        <v>9.3068461619522039E-3</v>
      </c>
      <c r="BS83" s="11">
        <f t="shared" si="211"/>
        <v>-9.2154247847840067E-3</v>
      </c>
      <c r="BT83" s="11">
        <f t="shared" si="211"/>
        <v>-9.1166827944953715E-3</v>
      </c>
      <c r="BU83" s="11">
        <f t="shared" si="211"/>
        <v>0</v>
      </c>
      <c r="BV83" s="11">
        <f t="shared" si="211"/>
        <v>2.7195376043725159E-2</v>
      </c>
      <c r="BW83" s="11">
        <f t="shared" si="211"/>
        <v>2.7031508175500891E-2</v>
      </c>
      <c r="BX83" s="11">
        <f t="shared" si="211"/>
        <v>0</v>
      </c>
      <c r="BY83" s="11">
        <f t="shared" si="211"/>
        <v>3.5908501975406827E-2</v>
      </c>
      <c r="BZ83" s="11">
        <f t="shared" si="211"/>
        <v>2.6807222650037127E-2</v>
      </c>
      <c r="CA83" s="11">
        <f t="shared" si="211"/>
        <v>1.8167493841026686E-2</v>
      </c>
      <c r="CB83" s="11">
        <f t="shared" si="211"/>
        <v>0.21152308820913154</v>
      </c>
      <c r="CC83" s="11">
        <f t="shared" si="211"/>
        <v>-0.12788204416859889</v>
      </c>
      <c r="CD83" s="11">
        <f t="shared" si="211"/>
        <v>-5.6279294443206195E-2</v>
      </c>
      <c r="CE83" s="11">
        <f t="shared" si="211"/>
        <v>-0.16582906762410754</v>
      </c>
      <c r="CF83" s="11">
        <f t="shared" si="211"/>
        <v>0.89537813607890948</v>
      </c>
      <c r="CG83" s="11">
        <f t="shared" si="211"/>
        <v>-0.53388314663114067</v>
      </c>
      <c r="CH83" s="11">
        <f t="shared" si="211"/>
        <v>-0.13872625027157623</v>
      </c>
      <c r="CI83" s="11">
        <f t="shared" si="211"/>
        <v>9.5070810510448685E-3</v>
      </c>
      <c r="CJ83" s="11">
        <f t="shared" si="211"/>
        <v>-2.8192163984453785E-2</v>
      </c>
      <c r="CK83" s="11">
        <f t="shared" si="211"/>
        <v>-6.480817640578003E-2</v>
      </c>
      <c r="CL83" s="11">
        <f t="shared" si="211"/>
        <v>-3.7061371505458893E-2</v>
      </c>
      <c r="CM83" s="11">
        <f t="shared" si="211"/>
        <v>-1.8505676175187741E-2</v>
      </c>
      <c r="CN83" s="11">
        <f t="shared" si="211"/>
        <v>-1.8392639373289551E-2</v>
      </c>
      <c r="CO83" s="11">
        <f t="shared" si="211"/>
        <v>-1.8229510689116449E-2</v>
      </c>
      <c r="CP83" s="11">
        <f t="shared" si="211"/>
        <v>-9.0947289485899252E-3</v>
      </c>
      <c r="CQ83" s="11">
        <f t="shared" si="211"/>
        <v>-3.5802460646677525E-2</v>
      </c>
      <c r="CR83" s="11">
        <f t="shared" si="211"/>
        <v>-7.0487497946012487E-2</v>
      </c>
      <c r="CS83" s="11">
        <f t="shared" si="211"/>
        <v>-5.2770396575449872E-2</v>
      </c>
      <c r="CT83" s="11">
        <f t="shared" si="211"/>
        <v>-3.5110146556630757E-2</v>
      </c>
      <c r="CU83" s="11">
        <f t="shared" si="211"/>
        <v>1.7638010559400535E-2</v>
      </c>
      <c r="CV83" s="11">
        <f t="shared" ref="CV83:EA83" si="212">CU22/CU$7*CV53</f>
        <v>-2.5990544359204254E-2</v>
      </c>
      <c r="CW83" s="11">
        <f t="shared" si="212"/>
        <v>-5.1478680687830188E-2</v>
      </c>
      <c r="CX83" s="11">
        <f t="shared" si="212"/>
        <v>-2.5626622237729511E-2</v>
      </c>
      <c r="CY83" s="11">
        <f t="shared" si="212"/>
        <v>8.5623340888169707E-3</v>
      </c>
      <c r="CZ83" s="11">
        <f t="shared" si="212"/>
        <v>2.5610608128944511E-2</v>
      </c>
      <c r="DA83" s="11">
        <f t="shared" si="212"/>
        <v>0</v>
      </c>
      <c r="DB83" s="11">
        <f t="shared" si="212"/>
        <v>0</v>
      </c>
      <c r="DC83" s="11">
        <f t="shared" si="212"/>
        <v>0</v>
      </c>
      <c r="DD83" s="11">
        <f t="shared" si="212"/>
        <v>2.4785504179133992E-2</v>
      </c>
      <c r="DE83" s="11">
        <f t="shared" si="212"/>
        <v>0</v>
      </c>
      <c r="DF83" s="11">
        <f t="shared" si="212"/>
        <v>1.6226259363648327E-2</v>
      </c>
      <c r="DG83" s="11">
        <f t="shared" si="212"/>
        <v>3.2426934531357067E-2</v>
      </c>
      <c r="DH83" s="11">
        <f t="shared" si="212"/>
        <v>-2.3799303777382191E-2</v>
      </c>
      <c r="DI83" s="11">
        <f t="shared" si="212"/>
        <v>-2.3608617988743311E-2</v>
      </c>
      <c r="DJ83" s="11">
        <f t="shared" si="212"/>
        <v>-2.3521707013419664E-2</v>
      </c>
      <c r="DK83" s="11">
        <f t="shared" si="212"/>
        <v>-5.4093257972748908E-2</v>
      </c>
      <c r="DL83" s="11">
        <f t="shared" si="212"/>
        <v>-2.3221393178538243E-2</v>
      </c>
      <c r="DM83" s="11">
        <f t="shared" si="212"/>
        <v>-1.5457139426406735E-2</v>
      </c>
      <c r="DN83" s="11">
        <f t="shared" si="212"/>
        <v>-3.0624334922442771E-2</v>
      </c>
      <c r="DO83" s="11">
        <f t="shared" si="212"/>
        <v>-4.5382041087564141E-2</v>
      </c>
      <c r="DP83" s="11">
        <f t="shared" si="212"/>
        <v>0</v>
      </c>
      <c r="DQ83" s="11">
        <f t="shared" si="212"/>
        <v>1.5241271837989611E-2</v>
      </c>
      <c r="DR83" s="11">
        <f t="shared" si="212"/>
        <v>-2.9813896266042642E-2</v>
      </c>
      <c r="DS83" s="11">
        <f t="shared" si="212"/>
        <v>3.790569511889838E-2</v>
      </c>
      <c r="DT83" s="42">
        <f t="shared" si="212"/>
        <v>3.0193413205947244E-2</v>
      </c>
      <c r="DU83" s="42">
        <f t="shared" si="212"/>
        <v>0.39012304320987373</v>
      </c>
      <c r="DV83" s="42">
        <f t="shared" si="212"/>
        <v>-0.22935921179595367</v>
      </c>
      <c r="DW83" s="11">
        <f t="shared" si="212"/>
        <v>-8.6781073470742209E-2</v>
      </c>
      <c r="DX83" s="11">
        <f t="shared" si="212"/>
        <v>-8.0829943721936748E-3</v>
      </c>
      <c r="DY83" s="11">
        <f t="shared" si="212"/>
        <v>-3.9493762330282359E-2</v>
      </c>
      <c r="DZ83" s="11">
        <f t="shared" si="212"/>
        <v>-2.3307161077624716E-2</v>
      </c>
      <c r="EA83" s="11">
        <f t="shared" si="212"/>
        <v>-4.5409041365583526E-2</v>
      </c>
      <c r="EB83" s="11">
        <f t="shared" ref="EB83:FJ83" si="213">EA22/EA$7*EB53</f>
        <v>-8.1977771224673715E-2</v>
      </c>
      <c r="EC83" s="11">
        <f t="shared" si="213"/>
        <v>-3.748126489336201E-2</v>
      </c>
      <c r="ED83" s="11">
        <f t="shared" si="213"/>
        <v>7.5126951931212254E-3</v>
      </c>
      <c r="EE83" s="11">
        <f t="shared" si="213"/>
        <v>3.0310804710786166E-2</v>
      </c>
      <c r="EF83" s="11">
        <f t="shared" si="213"/>
        <v>4.5614761388284103E-2</v>
      </c>
      <c r="EG83" s="11">
        <f t="shared" si="213"/>
        <v>4.5547013539338578E-2</v>
      </c>
      <c r="EH83" s="11">
        <f t="shared" si="213"/>
        <v>2.2669526395467297E-2</v>
      </c>
      <c r="EI83" s="11">
        <f t="shared" si="213"/>
        <v>3.0276449055594831E-2</v>
      </c>
      <c r="EJ83" s="11">
        <f t="shared" si="213"/>
        <v>2.2521597862137824E-2</v>
      </c>
      <c r="EK83" s="11">
        <f t="shared" si="213"/>
        <v>2.2428067667760988E-2</v>
      </c>
      <c r="EL83" s="11">
        <f t="shared" si="213"/>
        <v>1.4877970497839543E-2</v>
      </c>
      <c r="EM83" s="11">
        <f t="shared" si="213"/>
        <v>7.5096815556326621E-3</v>
      </c>
      <c r="EN83" s="11">
        <f t="shared" si="213"/>
        <v>-0.1013741838752131</v>
      </c>
      <c r="EO83" s="12">
        <f t="shared" si="213"/>
        <v>-5.4692526855464725E-2</v>
      </c>
      <c r="EP83" s="12">
        <f t="shared" si="213"/>
        <v>-0.18328936028917089</v>
      </c>
      <c r="EQ83" s="12">
        <f t="shared" si="213"/>
        <v>-2.8016254444951906E-2</v>
      </c>
      <c r="ER83" s="12">
        <f t="shared" si="213"/>
        <v>-1.9994015942258127E-3</v>
      </c>
      <c r="ES83" s="12">
        <f t="shared" si="213"/>
        <v>-9.1013285966964411E-3</v>
      </c>
      <c r="ET83" s="12">
        <f t="shared" si="213"/>
        <v>-2.0181708854822922E-3</v>
      </c>
      <c r="EU83" s="12">
        <f t="shared" si="213"/>
        <v>-3.5156400335951566E-3</v>
      </c>
      <c r="EV83" s="12">
        <f t="shared" si="213"/>
        <v>-1.7388564555930873E-3</v>
      </c>
      <c r="EW83" s="12">
        <f t="shared" si="213"/>
        <v>-4.0247009953933736E-3</v>
      </c>
      <c r="EX83" s="12">
        <f t="shared" si="213"/>
        <v>-2.9969780950051838E-3</v>
      </c>
      <c r="EY83" s="12">
        <f t="shared" si="213"/>
        <v>-2.0112403870650363E-3</v>
      </c>
      <c r="EZ83" s="12">
        <f t="shared" si="213"/>
        <v>-1.4417456928290178E-3</v>
      </c>
      <c r="FA83" s="12">
        <f t="shared" si="213"/>
        <v>3.5365558784365338E-3</v>
      </c>
      <c r="FB83" s="12">
        <f t="shared" si="213"/>
        <v>3.6370650140042484E-3</v>
      </c>
      <c r="FC83" s="12">
        <f t="shared" si="213"/>
        <v>4.8986825290058987E-3</v>
      </c>
      <c r="FD83" s="12">
        <f t="shared" si="213"/>
        <v>3.9737068311684262E-3</v>
      </c>
      <c r="FE83" s="12">
        <f t="shared" si="213"/>
        <v>4.4216035195886582E-3</v>
      </c>
      <c r="FF83" s="12">
        <f t="shared" si="213"/>
        <v>4.6488074507436876E-3</v>
      </c>
      <c r="FG83" s="12">
        <f t="shared" si="213"/>
        <v>2.8377116453418529E-2</v>
      </c>
      <c r="FH83" s="12">
        <f t="shared" si="213"/>
        <v>9.2690895255341535E-2</v>
      </c>
      <c r="FI83" s="12">
        <f t="shared" si="213"/>
        <v>-8.5745324556780085E-3</v>
      </c>
      <c r="FJ83" s="12">
        <f t="shared" si="213"/>
        <v>-9.9980102029944173E-2</v>
      </c>
    </row>
    <row r="84" spans="2:166" x14ac:dyDescent="0.2">
      <c r="B84" s="23"/>
    </row>
    <row r="86" spans="2:166" x14ac:dyDescent="0.2">
      <c r="B86" s="22" t="s">
        <v>172</v>
      </c>
    </row>
    <row r="87" spans="2:166" x14ac:dyDescent="0.2">
      <c r="C87" s="14" t="str">
        <f t="shared" ref="C87:AH87" si="214">C4</f>
        <v>1990Q1</v>
      </c>
      <c r="D87" s="14" t="str">
        <f t="shared" si="214"/>
        <v>1990Q2</v>
      </c>
      <c r="E87" s="14" t="str">
        <f t="shared" si="214"/>
        <v>1990Q3</v>
      </c>
      <c r="F87" s="14" t="str">
        <f t="shared" si="214"/>
        <v>1990Q4</v>
      </c>
      <c r="G87" s="14" t="str">
        <f t="shared" si="214"/>
        <v>1991Q1</v>
      </c>
      <c r="H87" s="14" t="str">
        <f t="shared" si="214"/>
        <v>1991Q2</v>
      </c>
      <c r="I87" s="14" t="str">
        <f t="shared" si="214"/>
        <v>1991Q3</v>
      </c>
      <c r="J87" s="14" t="str">
        <f t="shared" si="214"/>
        <v>1991Q4</v>
      </c>
      <c r="K87" s="14" t="str">
        <f t="shared" si="214"/>
        <v>1992Q1</v>
      </c>
      <c r="L87" s="14" t="str">
        <f t="shared" si="214"/>
        <v>1992Q2</v>
      </c>
      <c r="M87" s="14" t="str">
        <f t="shared" si="214"/>
        <v>1992Q3</v>
      </c>
      <c r="N87" s="14" t="str">
        <f t="shared" si="214"/>
        <v>1992Q4</v>
      </c>
      <c r="O87" s="14" t="str">
        <f t="shared" si="214"/>
        <v>1993Q1</v>
      </c>
      <c r="P87" s="14" t="str">
        <f t="shared" si="214"/>
        <v>1993Q2</v>
      </c>
      <c r="Q87" s="14" t="str">
        <f t="shared" si="214"/>
        <v>1993Q3</v>
      </c>
      <c r="R87" s="14" t="str">
        <f t="shared" si="214"/>
        <v>1993Q4</v>
      </c>
      <c r="S87" s="14" t="str">
        <f t="shared" si="214"/>
        <v>1994Q1</v>
      </c>
      <c r="T87" s="14" t="str">
        <f t="shared" si="214"/>
        <v>1994Q2</v>
      </c>
      <c r="U87" s="14" t="str">
        <f t="shared" si="214"/>
        <v>1994Q3</v>
      </c>
      <c r="V87" s="14" t="str">
        <f t="shared" si="214"/>
        <v>1994Q4</v>
      </c>
      <c r="W87" s="14" t="str">
        <f t="shared" si="214"/>
        <v>1995Q1</v>
      </c>
      <c r="X87" s="14" t="str">
        <f t="shared" si="214"/>
        <v>1995Q2</v>
      </c>
      <c r="Y87" s="14" t="str">
        <f t="shared" si="214"/>
        <v>1995Q3</v>
      </c>
      <c r="Z87" s="14" t="str">
        <f t="shared" si="214"/>
        <v>1995Q4</v>
      </c>
      <c r="AA87" s="14" t="str">
        <f t="shared" si="214"/>
        <v>1996Q1</v>
      </c>
      <c r="AB87" s="14" t="str">
        <f t="shared" si="214"/>
        <v>1996Q2</v>
      </c>
      <c r="AC87" s="14" t="str">
        <f t="shared" si="214"/>
        <v>1996Q3</v>
      </c>
      <c r="AD87" s="14" t="str">
        <f t="shared" si="214"/>
        <v>1996Q4</v>
      </c>
      <c r="AE87" s="14" t="str">
        <f t="shared" si="214"/>
        <v>1997Q1</v>
      </c>
      <c r="AF87" s="14" t="str">
        <f t="shared" si="214"/>
        <v>1997Q2</v>
      </c>
      <c r="AG87" s="14" t="str">
        <f t="shared" si="214"/>
        <v>1997Q3</v>
      </c>
      <c r="AH87" s="14" t="str">
        <f t="shared" si="214"/>
        <v>1997Q4</v>
      </c>
      <c r="AI87" s="14" t="str">
        <f t="shared" ref="AI87:BN87" si="215">AI4</f>
        <v>1998Q1</v>
      </c>
      <c r="AJ87" s="14" t="str">
        <f t="shared" si="215"/>
        <v>1998Q2</v>
      </c>
      <c r="AK87" s="14" t="str">
        <f t="shared" si="215"/>
        <v>1998Q3</v>
      </c>
      <c r="AL87" s="14" t="str">
        <f t="shared" si="215"/>
        <v>1998Q4</v>
      </c>
      <c r="AM87" s="14" t="str">
        <f t="shared" si="215"/>
        <v>1999Q1</v>
      </c>
      <c r="AN87" s="14" t="str">
        <f t="shared" si="215"/>
        <v>1999Q2</v>
      </c>
      <c r="AO87" s="14" t="str">
        <f t="shared" si="215"/>
        <v>1999Q3</v>
      </c>
      <c r="AP87" s="14" t="str">
        <f t="shared" si="215"/>
        <v>1999Q4</v>
      </c>
      <c r="AQ87" s="14" t="str">
        <f t="shared" si="215"/>
        <v>2000Q1</v>
      </c>
      <c r="AR87" s="14" t="str">
        <f t="shared" si="215"/>
        <v>2000Q2</v>
      </c>
      <c r="AS87" s="14" t="str">
        <f t="shared" si="215"/>
        <v>2000Q3</v>
      </c>
      <c r="AT87" s="14" t="str">
        <f t="shared" si="215"/>
        <v>2000Q4</v>
      </c>
      <c r="AU87" s="14" t="str">
        <f t="shared" si="215"/>
        <v>2001Q1</v>
      </c>
      <c r="AV87" s="14" t="str">
        <f t="shared" si="215"/>
        <v>2001Q2</v>
      </c>
      <c r="AW87" s="14" t="str">
        <f t="shared" si="215"/>
        <v>2001Q3</v>
      </c>
      <c r="AX87" s="14" t="str">
        <f t="shared" si="215"/>
        <v>2001Q4</v>
      </c>
      <c r="AY87" s="14" t="str">
        <f t="shared" si="215"/>
        <v>2002Q1</v>
      </c>
      <c r="AZ87" s="14" t="str">
        <f t="shared" si="215"/>
        <v>2002Q2</v>
      </c>
      <c r="BA87" s="14" t="str">
        <f t="shared" si="215"/>
        <v>2002Q3</v>
      </c>
      <c r="BB87" s="14" t="str">
        <f t="shared" si="215"/>
        <v>2002Q4</v>
      </c>
      <c r="BC87" s="14" t="str">
        <f t="shared" si="215"/>
        <v>2003Q1</v>
      </c>
      <c r="BD87" s="14" t="str">
        <f t="shared" si="215"/>
        <v>2003Q2</v>
      </c>
      <c r="BE87" s="14" t="str">
        <f t="shared" si="215"/>
        <v>2003Q3</v>
      </c>
      <c r="BF87" s="14" t="str">
        <f t="shared" si="215"/>
        <v>2003Q4</v>
      </c>
      <c r="BG87" s="14" t="str">
        <f t="shared" si="215"/>
        <v>2004Q1</v>
      </c>
      <c r="BH87" s="14" t="str">
        <f t="shared" si="215"/>
        <v>2004Q2</v>
      </c>
      <c r="BI87" s="14" t="str">
        <f t="shared" si="215"/>
        <v>2004Q3</v>
      </c>
      <c r="BJ87" s="14" t="str">
        <f t="shared" si="215"/>
        <v>2004Q4</v>
      </c>
      <c r="BK87" s="14" t="str">
        <f t="shared" si="215"/>
        <v>2005Q1</v>
      </c>
      <c r="BL87" s="14" t="str">
        <f t="shared" si="215"/>
        <v>2005Q2</v>
      </c>
      <c r="BM87" s="14" t="str">
        <f t="shared" si="215"/>
        <v>2005Q3</v>
      </c>
      <c r="BN87" s="14" t="str">
        <f t="shared" si="215"/>
        <v>2005Q4</v>
      </c>
      <c r="BO87" s="14" t="str">
        <f t="shared" ref="BO87:CT87" si="216">BO4</f>
        <v>2006Q1</v>
      </c>
      <c r="BP87" s="14" t="str">
        <f t="shared" si="216"/>
        <v>2006Q2</v>
      </c>
      <c r="BQ87" s="14" t="str">
        <f t="shared" si="216"/>
        <v>2006Q3</v>
      </c>
      <c r="BR87" s="14" t="str">
        <f t="shared" si="216"/>
        <v>2006Q4</v>
      </c>
      <c r="BS87" s="14" t="str">
        <f t="shared" si="216"/>
        <v>2007Q1</v>
      </c>
      <c r="BT87" s="14" t="str">
        <f t="shared" si="216"/>
        <v>2007Q2</v>
      </c>
      <c r="BU87" s="14" t="str">
        <f t="shared" si="216"/>
        <v>2007Q3</v>
      </c>
      <c r="BV87" s="14" t="str">
        <f t="shared" si="216"/>
        <v>2007Q4</v>
      </c>
      <c r="BW87" s="14" t="str">
        <f t="shared" si="216"/>
        <v>2008Q1</v>
      </c>
      <c r="BX87" s="14" t="str">
        <f t="shared" si="216"/>
        <v>2008Q2</v>
      </c>
      <c r="BY87" s="14" t="str">
        <f t="shared" si="216"/>
        <v>2008Q3</v>
      </c>
      <c r="BZ87" s="14" t="str">
        <f t="shared" si="216"/>
        <v>2008Q4</v>
      </c>
      <c r="CA87" s="14" t="str">
        <f t="shared" si="216"/>
        <v>2009Q1</v>
      </c>
      <c r="CB87" s="14" t="str">
        <f t="shared" si="216"/>
        <v>2009Q2</v>
      </c>
      <c r="CC87" s="14" t="str">
        <f t="shared" si="216"/>
        <v>2009Q3</v>
      </c>
      <c r="CD87" s="14" t="str">
        <f t="shared" si="216"/>
        <v>2009Q4</v>
      </c>
      <c r="CE87" s="14" t="str">
        <f t="shared" si="216"/>
        <v>2010Q1</v>
      </c>
      <c r="CF87" s="14" t="str">
        <f t="shared" si="216"/>
        <v>2010Q2</v>
      </c>
      <c r="CG87" s="14" t="str">
        <f t="shared" si="216"/>
        <v>2010Q3</v>
      </c>
      <c r="CH87" s="14" t="str">
        <f t="shared" si="216"/>
        <v>2010Q4</v>
      </c>
      <c r="CI87" s="14" t="str">
        <f t="shared" si="216"/>
        <v>2011Q1</v>
      </c>
      <c r="CJ87" s="14" t="str">
        <f t="shared" si="216"/>
        <v>2011Q2</v>
      </c>
      <c r="CK87" s="14" t="str">
        <f t="shared" si="216"/>
        <v>2011Q3</v>
      </c>
      <c r="CL87" s="14" t="str">
        <f t="shared" si="216"/>
        <v>2011Q4</v>
      </c>
      <c r="CM87" s="14" t="str">
        <f t="shared" si="216"/>
        <v>2012Q1</v>
      </c>
      <c r="CN87" s="14" t="str">
        <f t="shared" si="216"/>
        <v>2012Q2</v>
      </c>
      <c r="CO87" s="14" t="str">
        <f t="shared" si="216"/>
        <v>2012Q3</v>
      </c>
      <c r="CP87" s="14" t="str">
        <f t="shared" si="216"/>
        <v>2012Q4</v>
      </c>
      <c r="CQ87" s="14" t="str">
        <f t="shared" si="216"/>
        <v>2013Q1</v>
      </c>
      <c r="CR87" s="14" t="str">
        <f t="shared" si="216"/>
        <v>2013Q2</v>
      </c>
      <c r="CS87" s="14" t="str">
        <f t="shared" si="216"/>
        <v>2013Q3</v>
      </c>
      <c r="CT87" s="14" t="str">
        <f t="shared" si="216"/>
        <v>2013Q4</v>
      </c>
      <c r="CU87" s="14" t="str">
        <f t="shared" ref="CU87:DZ87" si="217">CU4</f>
        <v>2014Q1</v>
      </c>
      <c r="CV87" s="14" t="str">
        <f t="shared" si="217"/>
        <v>2014Q2</v>
      </c>
      <c r="CW87" s="14" t="str">
        <f t="shared" si="217"/>
        <v>2014Q3</v>
      </c>
      <c r="CX87" s="14" t="str">
        <f t="shared" si="217"/>
        <v>2014Q4</v>
      </c>
      <c r="CY87" s="14" t="str">
        <f t="shared" si="217"/>
        <v>2015Q1</v>
      </c>
      <c r="CZ87" s="14" t="str">
        <f t="shared" si="217"/>
        <v>2015Q2</v>
      </c>
      <c r="DA87" s="14" t="str">
        <f t="shared" si="217"/>
        <v>2015Q3</v>
      </c>
      <c r="DB87" s="14" t="str">
        <f t="shared" si="217"/>
        <v>2015Q4</v>
      </c>
      <c r="DC87" s="14" t="str">
        <f t="shared" si="217"/>
        <v>2016Q1</v>
      </c>
      <c r="DD87" s="14" t="str">
        <f t="shared" si="217"/>
        <v>2016Q2</v>
      </c>
      <c r="DE87" s="14" t="str">
        <f t="shared" si="217"/>
        <v>2016Q3</v>
      </c>
      <c r="DF87" s="14" t="str">
        <f t="shared" si="217"/>
        <v>2016Q4</v>
      </c>
      <c r="DG87" s="14" t="str">
        <f t="shared" si="217"/>
        <v>2017Q1</v>
      </c>
      <c r="DH87" s="14" t="str">
        <f t="shared" si="217"/>
        <v>2017Q2</v>
      </c>
      <c r="DI87" s="14" t="str">
        <f t="shared" si="217"/>
        <v>2017Q3</v>
      </c>
      <c r="DJ87" s="14" t="str">
        <f t="shared" si="217"/>
        <v>2017Q4</v>
      </c>
      <c r="DK87" s="14" t="str">
        <f t="shared" si="217"/>
        <v>2018Q1</v>
      </c>
      <c r="DL87" s="14" t="str">
        <f t="shared" si="217"/>
        <v>2018Q2</v>
      </c>
      <c r="DM87" s="14" t="str">
        <f t="shared" si="217"/>
        <v>2018Q3</v>
      </c>
      <c r="DN87" s="14" t="str">
        <f t="shared" si="217"/>
        <v>2018Q4</v>
      </c>
      <c r="DO87" s="14" t="str">
        <f t="shared" si="217"/>
        <v>2019Q1</v>
      </c>
      <c r="DP87" s="14" t="str">
        <f t="shared" si="217"/>
        <v>2019Q2</v>
      </c>
      <c r="DQ87" s="14" t="str">
        <f t="shared" si="217"/>
        <v>2019Q3</v>
      </c>
      <c r="DR87" s="14" t="str">
        <f t="shared" si="217"/>
        <v>2019Q4</v>
      </c>
      <c r="DS87" s="14" t="str">
        <f t="shared" si="217"/>
        <v>2020Q1</v>
      </c>
      <c r="DT87" s="14" t="str">
        <f t="shared" si="217"/>
        <v>2020Q2</v>
      </c>
      <c r="DU87" s="14" t="str">
        <f t="shared" si="217"/>
        <v>2020Q3</v>
      </c>
      <c r="DV87" s="14" t="str">
        <f t="shared" si="217"/>
        <v>2020Q4</v>
      </c>
      <c r="DW87" s="14" t="str">
        <f t="shared" si="217"/>
        <v>2021Q1</v>
      </c>
      <c r="DX87" s="14" t="str">
        <f t="shared" si="217"/>
        <v>2021Q2</v>
      </c>
      <c r="DY87" s="14" t="str">
        <f t="shared" si="217"/>
        <v>2021Q3</v>
      </c>
      <c r="DZ87" s="14" t="str">
        <f t="shared" si="217"/>
        <v>2021Q4</v>
      </c>
      <c r="EA87" s="14" t="str">
        <f t="shared" ref="EA87:FJ87" si="218">EA4</f>
        <v>2022Q1</v>
      </c>
      <c r="EB87" s="14" t="str">
        <f t="shared" si="218"/>
        <v>2022Q2</v>
      </c>
      <c r="EC87" s="14" t="str">
        <f t="shared" si="218"/>
        <v>2022Q3</v>
      </c>
      <c r="ED87" s="14" t="str">
        <f t="shared" si="218"/>
        <v>2022Q4</v>
      </c>
      <c r="EE87" s="14" t="str">
        <f t="shared" si="218"/>
        <v>2023Q1</v>
      </c>
      <c r="EF87" s="14" t="str">
        <f t="shared" si="218"/>
        <v>2023Q2</v>
      </c>
      <c r="EG87" s="14" t="str">
        <f t="shared" si="218"/>
        <v>2023Q3</v>
      </c>
      <c r="EH87" s="14" t="str">
        <f t="shared" si="218"/>
        <v>2023Q4</v>
      </c>
      <c r="EI87" s="14" t="str">
        <f t="shared" si="218"/>
        <v>2024Q1</v>
      </c>
      <c r="EJ87" s="14" t="str">
        <f t="shared" si="218"/>
        <v>2024Q2</v>
      </c>
      <c r="EK87" s="14" t="str">
        <f t="shared" si="218"/>
        <v>2024Q3</v>
      </c>
      <c r="EL87" s="14" t="str">
        <f t="shared" si="218"/>
        <v>2024Q4</v>
      </c>
      <c r="EM87" s="14" t="str">
        <f t="shared" si="218"/>
        <v>2025Q1</v>
      </c>
      <c r="EN87" s="14" t="str">
        <f t="shared" si="218"/>
        <v>2025Q2</v>
      </c>
      <c r="EO87" s="14" t="str">
        <f t="shared" si="218"/>
        <v>2025Q3</v>
      </c>
      <c r="EP87" s="14" t="str">
        <f t="shared" si="218"/>
        <v>2025Q4</v>
      </c>
      <c r="EQ87" s="14" t="str">
        <f t="shared" si="218"/>
        <v>2026Q1</v>
      </c>
      <c r="ER87" s="14" t="str">
        <f t="shared" si="218"/>
        <v>2026Q2</v>
      </c>
      <c r="ES87" s="14" t="str">
        <f t="shared" si="218"/>
        <v>2026Q3</v>
      </c>
      <c r="ET87" s="14" t="str">
        <f t="shared" si="218"/>
        <v>2026Q4</v>
      </c>
      <c r="EU87" s="14" t="str">
        <f t="shared" si="218"/>
        <v>2027Q1</v>
      </c>
      <c r="EV87" s="14" t="str">
        <f t="shared" si="218"/>
        <v>2027Q2</v>
      </c>
      <c r="EW87" s="14" t="str">
        <f t="shared" si="218"/>
        <v>2027Q3</v>
      </c>
      <c r="EX87" s="14" t="str">
        <f t="shared" si="218"/>
        <v>2027Q4</v>
      </c>
      <c r="EY87" s="14" t="str">
        <f t="shared" si="218"/>
        <v>2028Q1</v>
      </c>
      <c r="EZ87" s="14" t="str">
        <f t="shared" si="218"/>
        <v>2028Q2</v>
      </c>
      <c r="FA87" s="14" t="str">
        <f t="shared" si="218"/>
        <v>2028Q3</v>
      </c>
      <c r="FB87" s="14" t="str">
        <f t="shared" si="218"/>
        <v>2028Q4</v>
      </c>
      <c r="FC87" s="14" t="str">
        <f t="shared" si="218"/>
        <v>2029Q1</v>
      </c>
      <c r="FD87" s="14" t="str">
        <f t="shared" si="218"/>
        <v>2029Q2</v>
      </c>
      <c r="FE87" s="14" t="str">
        <f t="shared" si="218"/>
        <v>2029Q3</v>
      </c>
      <c r="FF87" s="14" t="str">
        <f t="shared" si="218"/>
        <v>2029Q4</v>
      </c>
      <c r="FG87" s="14" t="str">
        <f t="shared" si="218"/>
        <v>2030Q1</v>
      </c>
      <c r="FH87" s="14" t="str">
        <f t="shared" si="218"/>
        <v>2030Q2</v>
      </c>
      <c r="FI87" s="14" t="str">
        <f t="shared" si="218"/>
        <v>2030Q3</v>
      </c>
      <c r="FJ87" s="14" t="str">
        <f t="shared" si="218"/>
        <v>2030Q4</v>
      </c>
    </row>
    <row r="88" spans="2:166" x14ac:dyDescent="0.2">
      <c r="B88" t="str">
        <f t="shared" ref="B88:B103" si="219">B7</f>
        <v>Employment (thous.)</v>
      </c>
      <c r="C88" s="4"/>
      <c r="D88" s="4"/>
      <c r="E88" s="4"/>
      <c r="F88" s="4"/>
      <c r="G88" s="4">
        <f t="shared" ref="G88:G103" si="220">100*(G7/C7-1)</f>
        <v>0.95018366169818957</v>
      </c>
      <c r="H88" s="4">
        <f t="shared" ref="H88:H103" si="221">100*(H7/D7-1)</f>
        <v>0.37597377206965987</v>
      </c>
      <c r="I88" s="4">
        <f t="shared" ref="I88:I103" si="222">100*(I7/E7-1)</f>
        <v>-0.10711097887531329</v>
      </c>
      <c r="J88" s="4">
        <f t="shared" ref="J88:J103" si="223">100*(J7/F7-1)</f>
        <v>0.5396330495263113</v>
      </c>
      <c r="K88" s="4">
        <f t="shared" ref="K88:K103" si="224">100*(K7/G7-1)</f>
        <v>1.626871955253506</v>
      </c>
      <c r="L88" s="4">
        <f t="shared" ref="L88:L103" si="225">100*(L7/H7-1)</f>
        <v>1.4772863478365039</v>
      </c>
      <c r="M88" s="4">
        <f t="shared" ref="M88:M103" si="226">100*(M7/I7-1)</f>
        <v>0.81610770238873531</v>
      </c>
      <c r="N88" s="4">
        <f t="shared" ref="N88:N103" si="227">100*(N7/J7-1)</f>
        <v>1.1092557251908497</v>
      </c>
      <c r="O88" s="4">
        <f t="shared" ref="O88:O103" si="228">100*(O7/K7-1)</f>
        <v>0.54150022192631653</v>
      </c>
      <c r="P88" s="4">
        <f t="shared" ref="P88:P103" si="229">100*(P7/L7-1)</f>
        <v>0.74413110881441646</v>
      </c>
      <c r="Q88" s="4">
        <f t="shared" ref="Q88:Q103" si="230">100*(Q7/M7-1)</f>
        <v>2.2837390687780568</v>
      </c>
      <c r="R88" s="4">
        <f t="shared" ref="R88:R103" si="231">100*(R7/N7-1)</f>
        <v>0.62817034328184196</v>
      </c>
      <c r="S88" s="4">
        <f t="shared" ref="S88:S103" si="232">100*(S7/O7-1)</f>
        <v>0.89469656836775879</v>
      </c>
      <c r="T88" s="4">
        <f t="shared" ref="T88:T103" si="233">100*(T7/P7-1)</f>
        <v>0.97312190403611165</v>
      </c>
      <c r="U88" s="4">
        <f t="shared" ref="U88:U103" si="234">100*(U7/Q7-1)</f>
        <v>-3.7549464198038951E-2</v>
      </c>
      <c r="V88" s="4">
        <f t="shared" ref="V88:V103" si="235">100*(V7/R7-1)</f>
        <v>2.3358049295155281</v>
      </c>
      <c r="W88" s="4">
        <f t="shared" ref="W88:W103" si="236">100*(W7/S7-1)</f>
        <v>2.6602881978881276</v>
      </c>
      <c r="X88" s="4">
        <f t="shared" ref="X88:X103" si="237">100*(X7/T7-1)</f>
        <v>2.2467996168248794</v>
      </c>
      <c r="Y88" s="4">
        <f t="shared" ref="Y88:Y103" si="238">100*(Y7/U7-1)</f>
        <v>2.0920018492834425</v>
      </c>
      <c r="Z88" s="4">
        <f t="shared" ref="Z88:Z103" si="239">100*(Z7/V7-1)</f>
        <v>0.43816942551120341</v>
      </c>
      <c r="AA88" s="4">
        <f t="shared" ref="AA88:AA103" si="240">100*(AA7/W7-1)</f>
        <v>2.0997897368869589</v>
      </c>
      <c r="AB88" s="4">
        <f t="shared" ref="AB88:AB103" si="241">100*(AB7/X7-1)</f>
        <v>2.8504102433069223</v>
      </c>
      <c r="AC88" s="4">
        <f t="shared" ref="AC88:AC103" si="242">100*(AC7/Y7-1)</f>
        <v>3.803917128948231</v>
      </c>
      <c r="AD88" s="4">
        <f t="shared" ref="AD88:AD103" si="243">100*(AD7/Z7-1)</f>
        <v>6.2843945139859025</v>
      </c>
      <c r="AE88" s="4">
        <f t="shared" ref="AE88:AE103" si="244">100*(AE7/AA7-1)</f>
        <v>4.9286171485820596</v>
      </c>
      <c r="AF88" s="4">
        <f t="shared" ref="AF88:AF103" si="245">100*(AF7/AB7-1)</f>
        <v>6.1749523835813225</v>
      </c>
      <c r="AG88" s="4">
        <f t="shared" ref="AG88:AG103" si="246">100*(AG7/AC7-1)</f>
        <v>6.0639110044715894</v>
      </c>
      <c r="AH88" s="4">
        <f t="shared" ref="AH88:AH103" si="247">100*(AH7/AD7-1)</f>
        <v>5.9610999329309244</v>
      </c>
      <c r="AI88" s="4">
        <f t="shared" ref="AI88:AI103" si="248">100*(AI7/AE7-1)</f>
        <v>5.6094844048377057</v>
      </c>
      <c r="AJ88" s="4">
        <f t="shared" ref="AJ88:AJ103" si="249">100*(AJ7/AF7-1)</f>
        <v>4.9942803660565582</v>
      </c>
      <c r="AK88" s="4">
        <f t="shared" ref="AK88:AK103" si="250">100*(AK7/AG7-1)</f>
        <v>4.7223650385604055</v>
      </c>
      <c r="AL88" s="4">
        <f t="shared" ref="AL88:AL103" si="251">100*(AL7/AH7-1)</f>
        <v>3.96232625262678</v>
      </c>
      <c r="AM88" s="4">
        <f t="shared" ref="AM88:AM103" si="252">100*(AM7/AI7-1)</f>
        <v>3.4380572088701378</v>
      </c>
      <c r="AN88" s="4">
        <f t="shared" ref="AN88:AN103" si="253">100*(AN7/AJ7-1)</f>
        <v>2.4142627213074253</v>
      </c>
      <c r="AO88" s="4">
        <f t="shared" ref="AO88:AO103" si="254">100*(AO7/AK7-1)</f>
        <v>2.3786729508800564</v>
      </c>
      <c r="AP88" s="4">
        <f t="shared" ref="AP88:AP103" si="255">100*(AP7/AL7-1)</f>
        <v>2.2892211777312488</v>
      </c>
      <c r="AQ88" s="4">
        <f t="shared" ref="AQ88:AQ103" si="256">100*(AQ7/AM7-1)</f>
        <v>2.3526269787316423</v>
      </c>
      <c r="AR88" s="4">
        <f t="shared" ref="AR88:AR103" si="257">100*(AR7/AN7-1)</f>
        <v>2.5580270793036819</v>
      </c>
      <c r="AS88" s="4">
        <f t="shared" ref="AS88:AS103" si="258">100*(AS7/AO7-1)</f>
        <v>2.1507696734282877</v>
      </c>
      <c r="AT88" s="4">
        <f t="shared" ref="AT88:AT103" si="259">100*(AT7/AP7-1)</f>
        <v>2.0022856054473515</v>
      </c>
      <c r="AU88" s="4">
        <f t="shared" ref="AU88:AU103" si="260">100*(AU7/AQ7-1)</f>
        <v>1.0033920819793041</v>
      </c>
      <c r="AV88" s="4">
        <f t="shared" ref="AV88:AV103" si="261">100*(AV7/AR7-1)</f>
        <v>-0.2593238719411417</v>
      </c>
      <c r="AW88" s="4">
        <f t="shared" ref="AW88:AW103" si="262">100*(AW7/AS7-1)</f>
        <v>-1.7017580921531383</v>
      </c>
      <c r="AX88" s="4">
        <f t="shared" ref="AX88:AX103" si="263">100*(AX7/AT7-1)</f>
        <v>-3.846602712228353</v>
      </c>
      <c r="AY88" s="4">
        <f t="shared" ref="AY88:AY103" si="264">100*(AY7/AU7-1)</f>
        <v>-4.4527947393142693</v>
      </c>
      <c r="AZ88" s="4">
        <f t="shared" ref="AZ88:AZ103" si="265">100*(AZ7/AV7-1)</f>
        <v>-4.372695471305688</v>
      </c>
      <c r="BA88" s="4">
        <f t="shared" ref="BA88:BA103" si="266">100*(BA7/AW7-1)</f>
        <v>-3.1114188834232781</v>
      </c>
      <c r="BB88" s="4">
        <f t="shared" ref="BB88:BB103" si="267">100*(BB7/AX7-1)</f>
        <v>-1.8108993809928697</v>
      </c>
      <c r="BC88" s="4">
        <f t="shared" ref="BC88:BC103" si="268">100*(BC7/AY7-1)</f>
        <v>-0.89961655687738062</v>
      </c>
      <c r="BD88" s="4">
        <f t="shared" ref="BD88:BD103" si="269">100*(BD7/AZ7-1)</f>
        <v>-0.67724553858322656</v>
      </c>
      <c r="BE88" s="4">
        <f t="shared" ref="BE88:BE103" si="270">100*(BE7/BA7-1)</f>
        <v>-0.99568699938386018</v>
      </c>
      <c r="BF88" s="4">
        <f t="shared" ref="BF88:BF103" si="271">100*(BF7/BB7-1)</f>
        <v>-0.44006032287571273</v>
      </c>
      <c r="BG88" s="4">
        <f t="shared" ref="BG88:BG103" si="272">100*(BG7/BC7-1)</f>
        <v>-0.13889577856043278</v>
      </c>
      <c r="BH88" s="4">
        <f t="shared" ref="BH88:BH103" si="273">100*(BH7/BD7-1)</f>
        <v>0.64204658570576889</v>
      </c>
      <c r="BI88" s="4">
        <f t="shared" ref="BI88:BI103" si="274">100*(BI7/BE7-1)</f>
        <v>0.98329640785641548</v>
      </c>
      <c r="BJ88" s="4">
        <f t="shared" ref="BJ88:BJ103" si="275">100*(BJ7/BF7-1)</f>
        <v>1.4501750639418054</v>
      </c>
      <c r="BK88" s="4">
        <f t="shared" ref="BK88:BK103" si="276">100*(BK7/BG7-1)</f>
        <v>1.9075058367691522</v>
      </c>
      <c r="BL88" s="4">
        <f t="shared" ref="BL88:BL103" si="277">100*(BL7/BH7-1)</f>
        <v>2.3712971663122584</v>
      </c>
      <c r="BM88" s="4">
        <f t="shared" ref="BM88:BM103" si="278">100*(BM7/BI7-1)</f>
        <v>2.736281615145697</v>
      </c>
      <c r="BN88" s="4">
        <f t="shared" ref="BN88:BN103" si="279">100*(BN7/BJ7-1)</f>
        <v>3.1648513033900372</v>
      </c>
      <c r="BO88" s="4">
        <f t="shared" ref="BO88:BO103" si="280">100*(BO7/BK7-1)</f>
        <v>3.4852546916890104</v>
      </c>
      <c r="BP88" s="4">
        <f t="shared" ref="BP88:BP103" si="281">100*(BP7/BL7-1)</f>
        <v>3.3211758170092365</v>
      </c>
      <c r="BQ88" s="4">
        <f t="shared" ref="BQ88:BQ103" si="282">100*(BQ7/BM7-1)</f>
        <v>3.3448507534312277</v>
      </c>
      <c r="BR88" s="4">
        <f t="shared" ref="BR88:BR103" si="283">100*(BR7/BN7-1)</f>
        <v>2.7664420613077834</v>
      </c>
      <c r="BS88" s="4">
        <f t="shared" ref="BS88:BS103" si="284">100*(BS7/BO7-1)</f>
        <v>3.1158737635421652</v>
      </c>
      <c r="BT88" s="4">
        <f t="shared" ref="BT88:BT103" si="285">100*(BT7/BP7-1)</f>
        <v>3.088180288011988</v>
      </c>
      <c r="BU88" s="4">
        <f t="shared" ref="BU88:BU103" si="286">100*(BU7/BQ7-1)</f>
        <v>3.101927095426027</v>
      </c>
      <c r="BV88" s="4">
        <f t="shared" ref="BV88:BV103" si="287">100*(BV7/BR7-1)</f>
        <v>3.1398624001477415</v>
      </c>
      <c r="BW88" s="4">
        <f t="shared" ref="BW88:BW103" si="288">100*(BW7/BS7-1)</f>
        <v>2.6859740081766947</v>
      </c>
      <c r="BX88" s="4">
        <f t="shared" ref="BX88:BX103" si="289">100*(BX7/BT7-1)</f>
        <v>1.8958205773635273</v>
      </c>
      <c r="BY88" s="4">
        <f t="shared" ref="BY88:BY103" si="290">100*(BY7/BU7-1)</f>
        <v>1.4389947304418671</v>
      </c>
      <c r="BZ88" s="4">
        <f t="shared" ref="BZ88:BZ103" si="291">100*(BZ7/BV7-1)</f>
        <v>-1.0207279401889147</v>
      </c>
      <c r="CA88" s="4">
        <f t="shared" ref="CA88:CA103" si="292">100*(CA7/BW7-1)</f>
        <v>-3.1606574879334715</v>
      </c>
      <c r="CB88" s="4">
        <f t="shared" ref="CB88:CB103" si="293">100*(CB7/BX7-1)</f>
        <v>-5.2522644826741622</v>
      </c>
      <c r="CC88" s="4">
        <f t="shared" ref="CC88:CC103" si="294">100*(CC7/BY7-1)</f>
        <v>-6.4868464868464981</v>
      </c>
      <c r="CD88" s="4">
        <f t="shared" ref="CD88:CD103" si="295">100*(CD7/BZ7-1)</f>
        <v>-5.4005156271202059</v>
      </c>
      <c r="CE88" s="4">
        <f t="shared" ref="CE88:CE103" si="296">100*(CE7/CA7-1)</f>
        <v>-4.3341448849281043</v>
      </c>
      <c r="CF88" s="4">
        <f t="shared" ref="CF88:CF103" si="297">100*(CF7/CB7-1)</f>
        <v>-1.7452375919010055</v>
      </c>
      <c r="CG88" s="4">
        <f t="shared" ref="CG88:CG103" si="298">100*(CG7/CC7-1)</f>
        <v>-0.47005199059895197</v>
      </c>
      <c r="CH88" s="4">
        <f t="shared" ref="CH88:CH103" si="299">100*(CH7/CD7-1)</f>
        <v>0.79607936887402531</v>
      </c>
      <c r="CI88" s="4">
        <f t="shared" ref="CI88:CI103" si="300">100*(CI7/CE7-1)</f>
        <v>1.5485822669323746</v>
      </c>
      <c r="CJ88" s="4">
        <f t="shared" ref="CJ88:CJ103" si="301">100*(CJ7/CF7-1)</f>
        <v>1.761893377958379</v>
      </c>
      <c r="CK88" s="4">
        <f t="shared" ref="CK88:CK103" si="302">100*(CK7/CG7-1)</f>
        <v>2.0942158616577222</v>
      </c>
      <c r="CL88" s="4">
        <f t="shared" ref="CL88:CL103" si="303">100*(CL7/CH7-1)</f>
        <v>2.0895097597419587</v>
      </c>
      <c r="CM88" s="4">
        <f t="shared" ref="CM88:CM103" si="304">100*(CM7/CI7-1)</f>
        <v>2.3926612445621442</v>
      </c>
      <c r="CN88" s="4">
        <f t="shared" ref="CN88:CN103" si="305">100*(CN7/CJ7-1)</f>
        <v>2.6499400944393736</v>
      </c>
      <c r="CO88" s="4">
        <f t="shared" ref="CO88:CO103" si="306">100*(CO7/CK7-1)</f>
        <v>2.530196481555036</v>
      </c>
      <c r="CP88" s="4">
        <f t="shared" ref="CP88:CP103" si="307">100*(CP7/CL7-1)</f>
        <v>2.9225908372827902</v>
      </c>
      <c r="CQ88" s="4">
        <f t="shared" ref="CQ88:CQ103" si="308">100*(CQ7/CM7-1)</f>
        <v>3.0040639142883352</v>
      </c>
      <c r="CR88" s="4">
        <f t="shared" ref="CR88:CR103" si="309">100*(CR7/CN7-1)</f>
        <v>2.7096921844604882</v>
      </c>
      <c r="CS88" s="4">
        <f t="shared" ref="CS88:CS103" si="310">100*(CS7/CO7-1)</f>
        <v>2.9143690470764705</v>
      </c>
      <c r="CT88" s="4">
        <f t="shared" ref="CT88:CT103" si="311">100*(CT7/CP7-1)</f>
        <v>2.8418581553880218</v>
      </c>
      <c r="CU88" s="4">
        <f t="shared" ref="CU88:CU103" si="312">100*(CU7/CQ7-1)</f>
        <v>2.8066085319105927</v>
      </c>
      <c r="CV88" s="4">
        <f t="shared" ref="CV88:CV103" si="313">100*(CV7/CR7-1)</f>
        <v>2.4866864234942776</v>
      </c>
      <c r="CW88" s="4">
        <f t="shared" ref="CW88:CW103" si="314">100*(CW7/CS7-1)</f>
        <v>2.9735414590944753</v>
      </c>
      <c r="CX88" s="4">
        <f t="shared" ref="CX88:CX103" si="315">100*(CX7/CT7-1)</f>
        <v>2.7699128640723325</v>
      </c>
      <c r="CY88" s="4">
        <f t="shared" ref="CY88:CY103" si="316">100*(CY7/CU7-1)</f>
        <v>2.8695405682388264</v>
      </c>
      <c r="CZ88" s="4">
        <f t="shared" ref="CZ88:CZ103" si="317">100*(CZ7/CV7-1)</f>
        <v>3.3764539623872158</v>
      </c>
      <c r="DA88" s="4">
        <f t="shared" ref="DA88:DA103" si="318">100*(DA7/CW7-1)</f>
        <v>3.2188010664831568</v>
      </c>
      <c r="DB88" s="4">
        <f t="shared" ref="DB88:DB103" si="319">100*(DB7/CX7-1)</f>
        <v>3.2548106699698875</v>
      </c>
      <c r="DC88" s="4">
        <f t="shared" ref="DC88:DC103" si="320">100*(DC7/CY7-1)</f>
        <v>3.3257731521715961</v>
      </c>
      <c r="DD88" s="4">
        <f t="shared" ref="DD88:DD103" si="321">100*(DD7/CZ7-1)</f>
        <v>3.4912088836544175</v>
      </c>
      <c r="DE88" s="4">
        <f t="shared" ref="DE88:DE103" si="322">100*(DE7/DA7-1)</f>
        <v>3.1684199562545645</v>
      </c>
      <c r="DF88" s="4">
        <f t="shared" ref="DF88:DF103" si="323">100*(DF7/DB7-1)</f>
        <v>2.9805365379444337</v>
      </c>
      <c r="DG88" s="4">
        <f t="shared" ref="DG88:DG103" si="324">100*(DG7/DC7-1)</f>
        <v>2.7448406023058203</v>
      </c>
      <c r="DH88" s="4">
        <f t="shared" ref="DH88:DH103" si="325">100*(DH7/DD7-1)</f>
        <v>2.5991708665257685</v>
      </c>
      <c r="DI88" s="4">
        <f t="shared" ref="DI88:DI103" si="326">100*(DI7/DE7-1)</f>
        <v>2.3139361143641679</v>
      </c>
      <c r="DJ88" s="4">
        <f t="shared" ref="DJ88:DJ103" si="327">100*(DJ7/DF7-1)</f>
        <v>2.3258616534104659</v>
      </c>
      <c r="DK88" s="4">
        <f t="shared" ref="DK88:DK103" si="328">100*(DK7/DG7-1)</f>
        <v>2.4718472965418181</v>
      </c>
      <c r="DL88" s="4">
        <f t="shared" ref="DL88:DL103" si="329">100*(DL7/DH7-1)</f>
        <v>2.042109850060414</v>
      </c>
      <c r="DM88" s="4">
        <f t="shared" ref="DM88:DM103" si="330">100*(DM7/DI7-1)</f>
        <v>2.1570097884433315</v>
      </c>
      <c r="DN88" s="4">
        <f t="shared" ref="DN88:DN103" si="331">100*(DN7/DJ7-1)</f>
        <v>2.3652494798414025</v>
      </c>
      <c r="DO88" s="4">
        <f t="shared" ref="DO88:DO103" si="332">100*(DO7/DK7-1)</f>
        <v>1.9465336502864306</v>
      </c>
      <c r="DP88" s="4">
        <f t="shared" ref="DP88:DP103" si="333">100*(DP7/DL7-1)</f>
        <v>2.3642222135952684</v>
      </c>
      <c r="DQ88" s="4">
        <f t="shared" ref="DQ88:DQ103" si="334">100*(DQ7/DM7-1)</f>
        <v>2.7064618951028407</v>
      </c>
      <c r="DR88" s="4">
        <f t="shared" ref="DR88:DR103" si="335">100*(DR7/DN7-1)</f>
        <v>2.370040842936838</v>
      </c>
      <c r="DS88" s="4">
        <f t="shared" ref="DS88:DS103" si="336">100*(DS7/DO7-1)</f>
        <v>2.2323732344565084</v>
      </c>
      <c r="DT88" s="4">
        <f t="shared" ref="DT88:DT103" si="337">100*(DT7/DP7-1)</f>
        <v>-10.027305825242728</v>
      </c>
      <c r="DU88" s="4">
        <f t="shared" ref="DU88:DU103" si="338">100*(DU7/DQ7-1)</f>
        <v>-7.8433585374111159</v>
      </c>
      <c r="DV88" s="4">
        <f t="shared" ref="DV88:DV103" si="339">100*(DV7/DR7-1)</f>
        <v>-7.3838200310937019</v>
      </c>
      <c r="DW88" s="4">
        <f t="shared" ref="DW88:DW103" si="340">100*(DW7/DS7-1)</f>
        <v>-7.6969096449737373</v>
      </c>
      <c r="DX88" s="4">
        <f t="shared" ref="DX88:DX103" si="341">100*(DX7/DT7-1)</f>
        <v>5.4965435845557353</v>
      </c>
      <c r="DY88" s="4">
        <f t="shared" ref="DY88:DY103" si="342">100*(DY7/DU7-1)</f>
        <v>4.3472936566250064</v>
      </c>
      <c r="DZ88" s="4">
        <f t="shared" ref="DZ88:DZ103" si="343">100*(DZ7/DV7-1)</f>
        <v>5.3938719789665024</v>
      </c>
      <c r="EA88" s="4">
        <f t="shared" ref="EA88:EA103" si="344">100*(EA7/DW7-1)</f>
        <v>5.9061816414162083</v>
      </c>
      <c r="EB88" s="4">
        <f t="shared" ref="EB88:EB103" si="345">100*(EB7/DX7-1)</f>
        <v>5.3200415534601309</v>
      </c>
      <c r="EC88" s="4">
        <f t="shared" ref="EC88:EC103" si="346">100*(EC7/DY7-1)</f>
        <v>4.3950240582091293</v>
      </c>
      <c r="ED88" s="4">
        <f t="shared" ref="ED88:ED103" si="347">100*(ED7/DZ7-1)</f>
        <v>2.2835431378569471</v>
      </c>
      <c r="EE88" s="4">
        <f t="shared" ref="EE88:EE103" si="348">100*(EE7/EA7-1)</f>
        <v>2.0922582619338881</v>
      </c>
      <c r="EF88" s="4">
        <f t="shared" ref="EF88:EF103" si="349">100*(EF7/EB7-1)</f>
        <v>1.3941842599441978</v>
      </c>
      <c r="EG88" s="4">
        <f t="shared" ref="EG88:EG103" si="350">100*(EG7/EC7-1)</f>
        <v>-0.11428999681486474</v>
      </c>
      <c r="EH88" s="4">
        <f t="shared" ref="EH88:EH103" si="351">100*(EH7/ED7-1)</f>
        <v>8.4424599452170845E-2</v>
      </c>
      <c r="EI88" s="4">
        <f t="shared" ref="EI88:EI103" si="352">100*(EI7/EE7-1)</f>
        <v>0.51702821175680924</v>
      </c>
      <c r="EJ88" s="4">
        <f t="shared" ref="EJ88:EJ103" si="353">100*(EJ7/EF7-1)</f>
        <v>0.79694690762153186</v>
      </c>
      <c r="EK88" s="4">
        <f t="shared" ref="EK88:EK103" si="354">100*(EK7/EG7-1)</f>
        <v>1.3299069627851434</v>
      </c>
      <c r="EL88" s="4">
        <f t="shared" ref="EL88:EL103" si="355">100*(EL7/EH7-1)</f>
        <v>7.6855305827883136E-2</v>
      </c>
      <c r="EM88" s="4">
        <f t="shared" ref="EM88:EM103" si="356">100*(EM7/EI7-1)</f>
        <v>-0.33359424503338619</v>
      </c>
      <c r="EN88" s="4">
        <f t="shared" ref="EN88:EN103" si="357">100*(EN7/EJ7-1)</f>
        <v>-0.99665924276169937</v>
      </c>
      <c r="EO88" s="10">
        <f t="shared" ref="EO88:EO103" si="358">100*(EO7/EK7-1)</f>
        <v>-1.2335758316210477</v>
      </c>
      <c r="EP88" s="10">
        <f t="shared" ref="EP88:EP103" si="359">100*(EP7/EL7-1)</f>
        <v>0.10732748932344993</v>
      </c>
      <c r="EQ88" s="10">
        <f t="shared" ref="EQ88:EQ103" si="360">100*(EQ7/EM7-1)</f>
        <v>3.9417341386349669E-2</v>
      </c>
      <c r="ER88" s="10">
        <f t="shared" ref="ER88:ER103" si="361">100*(ER7/EN7-1)</f>
        <v>0.70862156234183793</v>
      </c>
      <c r="ES88" s="10">
        <f t="shared" ref="ES88:ES103" si="362">100*(ES7/EO7-1)</f>
        <v>0.89801049993618598</v>
      </c>
      <c r="ET88" s="10">
        <f t="shared" ref="ET88:ET103" si="363">100*(ET7/EP7-1)</f>
        <v>0.97855190259947822</v>
      </c>
      <c r="EU88" s="10">
        <f t="shared" ref="EU88:EU103" si="364">100*(EU7/EQ7-1)</f>
        <v>1.0699049421982076</v>
      </c>
      <c r="EV88" s="10">
        <f t="shared" ref="EV88:EV103" si="365">100*(EV7/ER7-1)</f>
        <v>0.87356899536494836</v>
      </c>
      <c r="EW88" s="10">
        <f t="shared" ref="EW88:EW103" si="366">100*(EW7/ES7-1)</f>
        <v>0.82704638392203655</v>
      </c>
      <c r="EX88" s="10">
        <f t="shared" ref="EX88:EX103" si="367">100*(EX7/ET7-1)</f>
        <v>0.75661096543915285</v>
      </c>
      <c r="EY88" s="10">
        <f t="shared" ref="EY88:EY103" si="368">100*(EY7/EU7-1)</f>
        <v>0.77251866383787338</v>
      </c>
      <c r="EZ88" s="10">
        <f t="shared" ref="EZ88:EZ103" si="369">100*(EZ7/EV7-1)</f>
        <v>0.74509658464643191</v>
      </c>
      <c r="FA88" s="10">
        <f t="shared" ref="FA88:FA103" si="370">100*(FA7/EW7-1)</f>
        <v>0.8476763652663255</v>
      </c>
      <c r="FB88" s="10">
        <f t="shared" ref="FB88:FB103" si="371">100*(FB7/EX7-1)</f>
        <v>0.94634421926187429</v>
      </c>
      <c r="FC88" s="10">
        <f t="shared" ref="FC88:FC103" si="372">100*(FC7/EY7-1)</f>
        <v>1.0588876531926861</v>
      </c>
      <c r="FD88" s="10">
        <f t="shared" ref="FD88:FD103" si="373">100*(FD7/EZ7-1)</f>
        <v>1.1686436216687301</v>
      </c>
      <c r="FE88" s="10">
        <f t="shared" ref="FE88:FE103" si="374">100*(FE7/FA7-1)</f>
        <v>1.2199693527914501</v>
      </c>
      <c r="FF88" s="10">
        <f t="shared" ref="FF88:FF103" si="375">100*(FF7/FB7-1)</f>
        <v>1.26140414831446</v>
      </c>
      <c r="FG88" s="10">
        <f t="shared" ref="FG88:FG103" si="376">100*(FG7/FC7-1)</f>
        <v>1.2914223514945977</v>
      </c>
      <c r="FH88" s="10">
        <f t="shared" ref="FH88:FH103" si="377">100*(FH7/FD7-1)</f>
        <v>1.3338989467532203</v>
      </c>
      <c r="FI88" s="10">
        <f t="shared" ref="FI88:FI103" si="378">100*(FI7/FE7-1)</f>
        <v>1.3635310271937318</v>
      </c>
      <c r="FJ88" s="10">
        <f t="shared" ref="FJ88:FJ103" si="379">100*(FJ7/FF7-1)</f>
        <v>1.3213067665090561</v>
      </c>
    </row>
    <row r="89" spans="2:166" x14ac:dyDescent="0.2">
      <c r="B89" t="str">
        <f t="shared" si="219"/>
        <v xml:space="preserve"> Goods producing</v>
      </c>
      <c r="C89" s="4"/>
      <c r="D89" s="4"/>
      <c r="E89" s="4"/>
      <c r="F89" s="4"/>
      <c r="G89" s="4">
        <f t="shared" si="220"/>
        <v>-2.3692122669873861</v>
      </c>
      <c r="H89" s="4">
        <f t="shared" si="221"/>
        <v>-3.0557219892151211</v>
      </c>
      <c r="I89" s="4">
        <f t="shared" si="222"/>
        <v>-2.7278141751042262</v>
      </c>
      <c r="J89" s="4">
        <f t="shared" si="223"/>
        <v>-1.2193634922570307</v>
      </c>
      <c r="K89" s="4">
        <f t="shared" si="224"/>
        <v>-0.28332101502832607</v>
      </c>
      <c r="L89" s="4">
        <f t="shared" si="225"/>
        <v>0.25957972805932261</v>
      </c>
      <c r="M89" s="4">
        <f t="shared" si="226"/>
        <v>-1.3960323291697274</v>
      </c>
      <c r="N89" s="4">
        <f t="shared" si="227"/>
        <v>-2.2713245278360827</v>
      </c>
      <c r="O89" s="4">
        <f t="shared" si="228"/>
        <v>-4.1012970969734441</v>
      </c>
      <c r="P89" s="4">
        <f t="shared" si="229"/>
        <v>-5.5480212057699152</v>
      </c>
      <c r="Q89" s="4">
        <f t="shared" si="230"/>
        <v>-4.2349726775956276</v>
      </c>
      <c r="R89" s="4">
        <f t="shared" si="231"/>
        <v>-5.8986990021472678</v>
      </c>
      <c r="S89" s="4">
        <f t="shared" si="232"/>
        <v>-5.4618060028339581</v>
      </c>
      <c r="T89" s="4">
        <f t="shared" si="233"/>
        <v>-4.5816473045294348</v>
      </c>
      <c r="U89" s="4">
        <f t="shared" si="234"/>
        <v>-5.3559849565555595</v>
      </c>
      <c r="V89" s="4">
        <f t="shared" si="235"/>
        <v>-2.0671140939597321</v>
      </c>
      <c r="W89" s="4">
        <f t="shared" si="236"/>
        <v>0.64041422537131076</v>
      </c>
      <c r="X89" s="4">
        <f t="shared" si="237"/>
        <v>0.20519835841312783</v>
      </c>
      <c r="Y89" s="4">
        <f t="shared" si="238"/>
        <v>-1.4387503425596027</v>
      </c>
      <c r="Z89" s="4">
        <f t="shared" si="239"/>
        <v>-8.5252192982456343</v>
      </c>
      <c r="AA89" s="4">
        <f t="shared" si="240"/>
        <v>-2.3151909017059213</v>
      </c>
      <c r="AB89" s="4">
        <f t="shared" si="241"/>
        <v>0.39590443686006171</v>
      </c>
      <c r="AC89" s="4">
        <f t="shared" si="242"/>
        <v>4.5460864729598205</v>
      </c>
      <c r="AD89" s="4">
        <f t="shared" si="243"/>
        <v>16.1821995804615</v>
      </c>
      <c r="AE89" s="4">
        <f t="shared" si="244"/>
        <v>10.893970893970906</v>
      </c>
      <c r="AF89" s="4">
        <f t="shared" si="245"/>
        <v>11.463149306499854</v>
      </c>
      <c r="AG89" s="4">
        <f t="shared" si="246"/>
        <v>11.808510638297886</v>
      </c>
      <c r="AH89" s="4">
        <f t="shared" si="247"/>
        <v>11.722981686871314</v>
      </c>
      <c r="AI89" s="4">
        <f t="shared" si="248"/>
        <v>8.4739407574053072</v>
      </c>
      <c r="AJ89" s="4">
        <f t="shared" si="249"/>
        <v>7.4539465658167714</v>
      </c>
      <c r="AK89" s="4">
        <f t="shared" si="250"/>
        <v>5.3639391056136798</v>
      </c>
      <c r="AL89" s="4">
        <f t="shared" si="251"/>
        <v>2.0085420754934802</v>
      </c>
      <c r="AM89" s="4">
        <f t="shared" si="252"/>
        <v>-0.20739716557207633</v>
      </c>
      <c r="AN89" s="4">
        <f t="shared" si="253"/>
        <v>-2.5772025431425982</v>
      </c>
      <c r="AO89" s="4">
        <f t="shared" si="254"/>
        <v>-4.2442713624562529</v>
      </c>
      <c r="AP89" s="4">
        <f t="shared" si="255"/>
        <v>-4.7301120289691241</v>
      </c>
      <c r="AQ89" s="4">
        <f t="shared" si="256"/>
        <v>-4.8724165800715813</v>
      </c>
      <c r="AR89" s="4">
        <f t="shared" si="257"/>
        <v>-3.1231791166530742</v>
      </c>
      <c r="AS89" s="4">
        <f t="shared" si="258"/>
        <v>-2.5462690086054396</v>
      </c>
      <c r="AT89" s="4">
        <f t="shared" si="259"/>
        <v>-1.8410737617294282</v>
      </c>
      <c r="AU89" s="4">
        <f t="shared" si="260"/>
        <v>-0.71610632358295456</v>
      </c>
      <c r="AV89" s="4">
        <f t="shared" si="261"/>
        <v>-2.8389269818356766</v>
      </c>
      <c r="AW89" s="4">
        <f t="shared" si="262"/>
        <v>-3.2418047659368621</v>
      </c>
      <c r="AX89" s="4">
        <f t="shared" si="263"/>
        <v>-6.5585672797676464</v>
      </c>
      <c r="AY89" s="4">
        <f t="shared" si="264"/>
        <v>-8.9364303178484086</v>
      </c>
      <c r="AZ89" s="4">
        <f t="shared" si="265"/>
        <v>-9.731335892039116</v>
      </c>
      <c r="BA89" s="4">
        <f t="shared" si="266"/>
        <v>-10.326290786348281</v>
      </c>
      <c r="BB89" s="4">
        <f t="shared" si="267"/>
        <v>-9.0520590520590805</v>
      </c>
      <c r="BC89" s="4">
        <f t="shared" si="268"/>
        <v>-8.0547724526782165</v>
      </c>
      <c r="BD89" s="4">
        <f t="shared" si="269"/>
        <v>-7.3926759017967525</v>
      </c>
      <c r="BE89" s="4">
        <f t="shared" si="270"/>
        <v>-6.7475254426320959</v>
      </c>
      <c r="BF89" s="4">
        <f t="shared" si="271"/>
        <v>-5.2541648868005169</v>
      </c>
      <c r="BG89" s="4">
        <f t="shared" si="272"/>
        <v>-2.9347349978098958</v>
      </c>
      <c r="BH89" s="4">
        <f t="shared" si="273"/>
        <v>-1.4218009478672911</v>
      </c>
      <c r="BI89" s="4">
        <f t="shared" si="274"/>
        <v>2.989983555090614E-2</v>
      </c>
      <c r="BJ89" s="4">
        <f t="shared" si="275"/>
        <v>2.1641118124436698</v>
      </c>
      <c r="BK89" s="4">
        <f t="shared" si="276"/>
        <v>3.369434416365813</v>
      </c>
      <c r="BL89" s="4">
        <f t="shared" si="277"/>
        <v>5.3786057692307487</v>
      </c>
      <c r="BM89" s="4">
        <f t="shared" si="278"/>
        <v>5.0216709012105731</v>
      </c>
      <c r="BN89" s="4">
        <f t="shared" si="279"/>
        <v>7.3256840247131416</v>
      </c>
      <c r="BO89" s="4">
        <f t="shared" si="280"/>
        <v>8.2654249126891788</v>
      </c>
      <c r="BP89" s="4">
        <f t="shared" si="281"/>
        <v>7.7131451382948413</v>
      </c>
      <c r="BQ89" s="4">
        <f t="shared" si="282"/>
        <v>8.5242635548598233</v>
      </c>
      <c r="BR89" s="4">
        <f t="shared" si="283"/>
        <v>5.633223684210531</v>
      </c>
      <c r="BS89" s="4">
        <f t="shared" si="284"/>
        <v>5.6451612903225756</v>
      </c>
      <c r="BT89" s="4">
        <f t="shared" si="285"/>
        <v>5.7974851091992186</v>
      </c>
      <c r="BU89" s="4">
        <f t="shared" si="286"/>
        <v>6.0582218725413028</v>
      </c>
      <c r="BV89" s="4">
        <f t="shared" si="287"/>
        <v>5.4236408459841901</v>
      </c>
      <c r="BW89" s="4">
        <f t="shared" si="288"/>
        <v>3.4351145038167941</v>
      </c>
      <c r="BX89" s="4">
        <f t="shared" si="289"/>
        <v>1.0133867133742092</v>
      </c>
      <c r="BY89" s="4">
        <f t="shared" si="290"/>
        <v>-0.92729970326407285</v>
      </c>
      <c r="BZ89" s="4">
        <f t="shared" si="291"/>
        <v>-7.1753846153846279</v>
      </c>
      <c r="CA89" s="4">
        <f t="shared" si="292"/>
        <v>-9.4464944649446547</v>
      </c>
      <c r="CB89" s="4">
        <f t="shared" si="293"/>
        <v>-13.190487986128318</v>
      </c>
      <c r="CC89" s="4">
        <f t="shared" si="294"/>
        <v>-15.449893922376157</v>
      </c>
      <c r="CD89" s="4">
        <f t="shared" si="295"/>
        <v>-12.37072394590294</v>
      </c>
      <c r="CE89" s="4">
        <f t="shared" si="296"/>
        <v>-11.369193154034217</v>
      </c>
      <c r="CF89" s="4">
        <f t="shared" si="297"/>
        <v>-7.4618347838493415</v>
      </c>
      <c r="CG89" s="4">
        <f t="shared" si="298"/>
        <v>-4.2509225092250746</v>
      </c>
      <c r="CH89" s="4">
        <f t="shared" si="299"/>
        <v>-1.467695566651539</v>
      </c>
      <c r="CI89" s="4">
        <f t="shared" si="300"/>
        <v>3.0651340996157295E-2</v>
      </c>
      <c r="CJ89" s="4">
        <f t="shared" si="301"/>
        <v>2.0197348134443516</v>
      </c>
      <c r="CK89" s="4">
        <f t="shared" si="302"/>
        <v>3.6226298751348862</v>
      </c>
      <c r="CL89" s="4">
        <f t="shared" si="303"/>
        <v>4.4686732186732359</v>
      </c>
      <c r="CM89" s="4">
        <f t="shared" si="304"/>
        <v>5.1018844798529361</v>
      </c>
      <c r="CN89" s="4">
        <f t="shared" si="305"/>
        <v>5.3649690191929889</v>
      </c>
      <c r="CO89" s="4">
        <f t="shared" si="306"/>
        <v>5.1324010711097934</v>
      </c>
      <c r="CP89" s="4">
        <f t="shared" si="307"/>
        <v>5.3211818315448856</v>
      </c>
      <c r="CQ89" s="4">
        <f t="shared" si="308"/>
        <v>5.4518950437317582</v>
      </c>
      <c r="CR89" s="4">
        <f t="shared" si="309"/>
        <v>4.2885829030407274</v>
      </c>
      <c r="CS89" s="4">
        <f t="shared" si="310"/>
        <v>3.6083203622470528</v>
      </c>
      <c r="CT89" s="4">
        <f t="shared" si="311"/>
        <v>2.4424284717376343</v>
      </c>
      <c r="CU89" s="4">
        <f t="shared" si="312"/>
        <v>1.7141277301631064</v>
      </c>
      <c r="CV89" s="4">
        <f t="shared" si="313"/>
        <v>1.7054050336954951</v>
      </c>
      <c r="CW89" s="4">
        <f t="shared" si="314"/>
        <v>2.4720021851953211</v>
      </c>
      <c r="CX89" s="4">
        <f t="shared" si="315"/>
        <v>3.5013623978201514</v>
      </c>
      <c r="CY89" s="4">
        <f t="shared" si="316"/>
        <v>4.4441424300081689</v>
      </c>
      <c r="CZ89" s="4">
        <f t="shared" si="317"/>
        <v>4.3542934415145451</v>
      </c>
      <c r="DA89" s="4">
        <f t="shared" si="318"/>
        <v>3.5185925629747983</v>
      </c>
      <c r="DB89" s="4">
        <f t="shared" si="319"/>
        <v>2.5404765038831156</v>
      </c>
      <c r="DC89" s="4">
        <f t="shared" si="320"/>
        <v>2.055953155497714</v>
      </c>
      <c r="DD89" s="4">
        <f t="shared" si="321"/>
        <v>2.0733445639497194</v>
      </c>
      <c r="DE89" s="4">
        <f t="shared" si="322"/>
        <v>1.2488734389082046</v>
      </c>
      <c r="DF89" s="4">
        <f t="shared" si="323"/>
        <v>0.37227214377406614</v>
      </c>
      <c r="DG89" s="4">
        <f t="shared" si="324"/>
        <v>-0.43350758638276421</v>
      </c>
      <c r="DH89" s="4">
        <f t="shared" si="325"/>
        <v>-0.91405357369556128</v>
      </c>
      <c r="DI89" s="4">
        <f t="shared" si="326"/>
        <v>-1.6658189216683605</v>
      </c>
      <c r="DJ89" s="4">
        <f t="shared" si="327"/>
        <v>-0.92083386622329177</v>
      </c>
      <c r="DK89" s="4">
        <f t="shared" si="328"/>
        <v>0.19208605455243166</v>
      </c>
      <c r="DL89" s="4">
        <f t="shared" si="329"/>
        <v>0.97373478539397595</v>
      </c>
      <c r="DM89" s="4">
        <f t="shared" si="330"/>
        <v>2.7156342945816592</v>
      </c>
      <c r="DN89" s="4">
        <f t="shared" si="331"/>
        <v>4.0144572092422948</v>
      </c>
      <c r="DO89" s="4">
        <f t="shared" si="332"/>
        <v>3.1186094069529657</v>
      </c>
      <c r="DP89" s="4">
        <f t="shared" si="333"/>
        <v>3.3752061921076271</v>
      </c>
      <c r="DQ89" s="4">
        <f t="shared" si="334"/>
        <v>2.5934785345587352</v>
      </c>
      <c r="DR89" s="4">
        <f t="shared" si="335"/>
        <v>1.1913626209977712</v>
      </c>
      <c r="DS89" s="4">
        <f t="shared" si="336"/>
        <v>0.88001983143282114</v>
      </c>
      <c r="DT89" s="4">
        <f t="shared" si="337"/>
        <v>-9.3899594942923983</v>
      </c>
      <c r="DU89" s="4">
        <f t="shared" si="338"/>
        <v>-8.8722542643269175</v>
      </c>
      <c r="DV89" s="4">
        <f t="shared" si="339"/>
        <v>-9.5781211675251434</v>
      </c>
      <c r="DW89" s="4">
        <f t="shared" si="340"/>
        <v>-10.308391694311336</v>
      </c>
      <c r="DX89" s="4">
        <f t="shared" si="341"/>
        <v>-1.2056353291790778</v>
      </c>
      <c r="DY89" s="4">
        <f t="shared" si="342"/>
        <v>-1.8179369781847421</v>
      </c>
      <c r="DZ89" s="4">
        <f t="shared" si="343"/>
        <v>0.10850400108504132</v>
      </c>
      <c r="EA89" s="4">
        <f t="shared" si="344"/>
        <v>0.84931506849315053</v>
      </c>
      <c r="EB89" s="4">
        <f t="shared" si="345"/>
        <v>1.9607843137254832</v>
      </c>
      <c r="EC89" s="4">
        <f t="shared" si="346"/>
        <v>3.5111781648607954</v>
      </c>
      <c r="ED89" s="4">
        <f t="shared" si="347"/>
        <v>2.790949735808157</v>
      </c>
      <c r="EE89" s="4">
        <f t="shared" si="348"/>
        <v>2.9747351263243793</v>
      </c>
      <c r="EF89" s="4">
        <f t="shared" si="349"/>
        <v>1.9096288327057565</v>
      </c>
      <c r="EG89" s="4">
        <f t="shared" si="350"/>
        <v>0.15900357758051875</v>
      </c>
      <c r="EH89" s="4">
        <f t="shared" si="351"/>
        <v>-0.44813496770790273</v>
      </c>
      <c r="EI89" s="4">
        <f t="shared" si="352"/>
        <v>-0.29019918216596219</v>
      </c>
      <c r="EJ89" s="4">
        <f t="shared" si="353"/>
        <v>-2.6392187912394061E-2</v>
      </c>
      <c r="EK89" s="4">
        <f t="shared" si="354"/>
        <v>-9.2604841910315372E-2</v>
      </c>
      <c r="EL89" s="4">
        <f t="shared" si="355"/>
        <v>-5.2694293658149043</v>
      </c>
      <c r="EM89" s="4">
        <f t="shared" si="356"/>
        <v>-1.3229263130043578</v>
      </c>
      <c r="EN89" s="4">
        <f t="shared" si="357"/>
        <v>-1.8479408658922836</v>
      </c>
      <c r="EO89" s="10">
        <f t="shared" si="358"/>
        <v>-1.7585010593220374</v>
      </c>
      <c r="EP89" s="10">
        <f t="shared" si="359"/>
        <v>3.8866247379454766</v>
      </c>
      <c r="EQ89" s="10">
        <f t="shared" si="360"/>
        <v>1.7361576618846186E-2</v>
      </c>
      <c r="ER89" s="10">
        <f t="shared" si="361"/>
        <v>1.0573561054330494</v>
      </c>
      <c r="ES89" s="10">
        <f t="shared" si="362"/>
        <v>1.4170669120840307</v>
      </c>
      <c r="ET89" s="10">
        <f t="shared" si="363"/>
        <v>1.4515501498165939</v>
      </c>
      <c r="EU89" s="10">
        <f t="shared" si="364"/>
        <v>1.4376107111045755</v>
      </c>
      <c r="EV89" s="10">
        <f t="shared" si="365"/>
        <v>1.1536703428314699</v>
      </c>
      <c r="EW89" s="10">
        <f t="shared" si="366"/>
        <v>1.3380986726664101</v>
      </c>
      <c r="EX89" s="10">
        <f t="shared" si="367"/>
        <v>1.4827775105712426</v>
      </c>
      <c r="EY89" s="10">
        <f t="shared" si="368"/>
        <v>1.4539457644453968</v>
      </c>
      <c r="EZ89" s="10">
        <f t="shared" si="369"/>
        <v>1.3300717941189033</v>
      </c>
      <c r="FA89" s="10">
        <f t="shared" si="370"/>
        <v>1.3785413696181026</v>
      </c>
      <c r="FB89" s="10">
        <f t="shared" si="371"/>
        <v>1.3147346480679722</v>
      </c>
      <c r="FC89" s="10">
        <f t="shared" si="372"/>
        <v>1.3636731295163296</v>
      </c>
      <c r="FD89" s="10">
        <f t="shared" si="373"/>
        <v>1.3874337189003549</v>
      </c>
      <c r="FE89" s="10">
        <f t="shared" si="374"/>
        <v>1.3601064923875805</v>
      </c>
      <c r="FF89" s="10">
        <f t="shared" si="375"/>
        <v>1.3468133323995657</v>
      </c>
      <c r="FG89" s="10">
        <f t="shared" si="376"/>
        <v>1.2991839142049821</v>
      </c>
      <c r="FH89" s="10">
        <f t="shared" si="377"/>
        <v>1.2638796264140995</v>
      </c>
      <c r="FI89" s="10">
        <f t="shared" si="378"/>
        <v>1.2777227275442282</v>
      </c>
      <c r="FJ89" s="10">
        <f t="shared" si="379"/>
        <v>1.2639356097613019</v>
      </c>
    </row>
    <row r="90" spans="2:166" x14ac:dyDescent="0.2">
      <c r="B90" t="str">
        <f t="shared" si="219"/>
        <v xml:space="preserve">   Mining, Logging and Construction</v>
      </c>
      <c r="C90" s="4"/>
      <c r="D90" s="4"/>
      <c r="E90" s="4"/>
      <c r="F90" s="4"/>
      <c r="G90" s="4">
        <f t="shared" si="220"/>
        <v>-2.7225130890052296</v>
      </c>
      <c r="H90" s="4">
        <f t="shared" si="221"/>
        <v>-6.639635073492145</v>
      </c>
      <c r="I90" s="4">
        <f t="shared" si="222"/>
        <v>-5.6259503294475373</v>
      </c>
      <c r="J90" s="4">
        <f t="shared" si="223"/>
        <v>-0.10672358591249376</v>
      </c>
      <c r="K90" s="4">
        <f t="shared" si="224"/>
        <v>1.7222820236813652</v>
      </c>
      <c r="L90" s="4">
        <f t="shared" si="225"/>
        <v>4.723127035830621</v>
      </c>
      <c r="M90" s="4">
        <f t="shared" si="226"/>
        <v>2.5241675617615478</v>
      </c>
      <c r="N90" s="4">
        <f t="shared" si="227"/>
        <v>0.64102564102563875</v>
      </c>
      <c r="O90" s="4">
        <f t="shared" si="228"/>
        <v>-2.2751322751322856</v>
      </c>
      <c r="P90" s="4">
        <f t="shared" si="229"/>
        <v>-6.7910834629341661</v>
      </c>
      <c r="Q90" s="4">
        <f t="shared" si="230"/>
        <v>-5.7097957045573633</v>
      </c>
      <c r="R90" s="4">
        <f t="shared" si="231"/>
        <v>-4.5647558386411884</v>
      </c>
      <c r="S90" s="4">
        <f t="shared" si="232"/>
        <v>-3.3567948023822347</v>
      </c>
      <c r="T90" s="4">
        <f t="shared" si="233"/>
        <v>-1.0011123470522687</v>
      </c>
      <c r="U90" s="4">
        <f t="shared" si="234"/>
        <v>-1.5555555555555656</v>
      </c>
      <c r="V90" s="4">
        <f t="shared" si="235"/>
        <v>-0.16685205784203738</v>
      </c>
      <c r="W90" s="4">
        <f t="shared" si="236"/>
        <v>1.1764705882352899</v>
      </c>
      <c r="X90" s="4">
        <f t="shared" si="237"/>
        <v>1.4606741573033766</v>
      </c>
      <c r="Y90" s="4">
        <f t="shared" si="238"/>
        <v>1.9187358916478603</v>
      </c>
      <c r="Z90" s="4">
        <f t="shared" si="239"/>
        <v>-1.1142061281337101</v>
      </c>
      <c r="AA90" s="4">
        <f t="shared" si="240"/>
        <v>0.4983388704318914</v>
      </c>
      <c r="AB90" s="4">
        <f t="shared" si="241"/>
        <v>1.8826135105204811</v>
      </c>
      <c r="AC90" s="4">
        <f t="shared" si="242"/>
        <v>3.5437430786267932</v>
      </c>
      <c r="AD90" s="4">
        <f t="shared" si="243"/>
        <v>8.6760563380281717</v>
      </c>
      <c r="AE90" s="4">
        <f t="shared" si="244"/>
        <v>10.358126721763083</v>
      </c>
      <c r="AF90" s="4">
        <f t="shared" si="245"/>
        <v>9.8369565217391486</v>
      </c>
      <c r="AG90" s="4">
        <f t="shared" si="246"/>
        <v>9.4652406417112367</v>
      </c>
      <c r="AH90" s="4">
        <f t="shared" si="247"/>
        <v>10.160705028512185</v>
      </c>
      <c r="AI90" s="4">
        <f t="shared" si="248"/>
        <v>6.1907139291063285</v>
      </c>
      <c r="AJ90" s="4">
        <f t="shared" si="249"/>
        <v>8.0653142008906276</v>
      </c>
      <c r="AK90" s="4">
        <f t="shared" si="250"/>
        <v>9.3307278944797076</v>
      </c>
      <c r="AL90" s="4">
        <f t="shared" si="251"/>
        <v>8.3294117647058954</v>
      </c>
      <c r="AM90" s="4">
        <f t="shared" si="252"/>
        <v>9.2148566055477268</v>
      </c>
      <c r="AN90" s="4">
        <f t="shared" si="253"/>
        <v>8.7912087912088044</v>
      </c>
      <c r="AO90" s="4">
        <f t="shared" si="254"/>
        <v>8.7578194816800838</v>
      </c>
      <c r="AP90" s="4">
        <f t="shared" si="255"/>
        <v>7.5152041702867045</v>
      </c>
      <c r="AQ90" s="4">
        <f t="shared" si="256"/>
        <v>8.6526043908738757</v>
      </c>
      <c r="AR90" s="4">
        <f t="shared" si="257"/>
        <v>7.575757575757569</v>
      </c>
      <c r="AS90" s="4">
        <f t="shared" si="258"/>
        <v>5.217748562037805</v>
      </c>
      <c r="AT90" s="4">
        <f t="shared" si="259"/>
        <v>5.2929292929292826</v>
      </c>
      <c r="AU90" s="4">
        <f t="shared" si="260"/>
        <v>3.0903328050713164</v>
      </c>
      <c r="AV90" s="4">
        <f t="shared" si="261"/>
        <v>-1.1737089201877882</v>
      </c>
      <c r="AW90" s="4">
        <f t="shared" si="262"/>
        <v>-3.0456852791878264</v>
      </c>
      <c r="AX90" s="4">
        <f t="shared" si="263"/>
        <v>-8.8257866462010615</v>
      </c>
      <c r="AY90" s="4">
        <f t="shared" si="264"/>
        <v>-9.1083781706379767</v>
      </c>
      <c r="AZ90" s="4">
        <f t="shared" si="265"/>
        <v>-8.392715756136182</v>
      </c>
      <c r="BA90" s="4">
        <f t="shared" si="266"/>
        <v>-6.6451872734595296</v>
      </c>
      <c r="BB90" s="4">
        <f t="shared" si="267"/>
        <v>-3.5774410774410903</v>
      </c>
      <c r="BC90" s="4">
        <f t="shared" si="268"/>
        <v>-4.3974630021141543</v>
      </c>
      <c r="BD90" s="4">
        <f t="shared" si="269"/>
        <v>-2.3336214347450479</v>
      </c>
      <c r="BE90" s="4">
        <f t="shared" si="270"/>
        <v>-2.3295944779982758</v>
      </c>
      <c r="BF90" s="4">
        <f t="shared" si="271"/>
        <v>0</v>
      </c>
      <c r="BG90" s="4">
        <f t="shared" si="272"/>
        <v>2.4325519681556829</v>
      </c>
      <c r="BH90" s="4">
        <f t="shared" si="273"/>
        <v>2.5221238938053281</v>
      </c>
      <c r="BI90" s="4">
        <f t="shared" si="274"/>
        <v>2.8710247349823304</v>
      </c>
      <c r="BJ90" s="4">
        <f t="shared" si="275"/>
        <v>4.1466608467918054</v>
      </c>
      <c r="BK90" s="4">
        <f t="shared" si="276"/>
        <v>4.1450777202072464</v>
      </c>
      <c r="BL90" s="4">
        <f t="shared" si="277"/>
        <v>6.2580923608113848</v>
      </c>
      <c r="BM90" s="4">
        <f t="shared" si="278"/>
        <v>8.9738085015028002</v>
      </c>
      <c r="BN90" s="4">
        <f t="shared" si="279"/>
        <v>9.5976529756915507</v>
      </c>
      <c r="BO90" s="4">
        <f t="shared" si="280"/>
        <v>11.359867330016593</v>
      </c>
      <c r="BP90" s="4">
        <f t="shared" si="281"/>
        <v>11.941510966693736</v>
      </c>
      <c r="BQ90" s="4">
        <f t="shared" si="282"/>
        <v>9.7714736012608263</v>
      </c>
      <c r="BR90" s="4">
        <f t="shared" si="283"/>
        <v>7.6481835564053302</v>
      </c>
      <c r="BS90" s="4">
        <f t="shared" si="284"/>
        <v>8.7118391660461203</v>
      </c>
      <c r="BT90" s="4">
        <f t="shared" si="285"/>
        <v>9.5791001451379199</v>
      </c>
      <c r="BU90" s="4">
        <f t="shared" si="286"/>
        <v>9.332376166546986</v>
      </c>
      <c r="BV90" s="4">
        <f t="shared" si="287"/>
        <v>8.2415630550621835</v>
      </c>
      <c r="BW90" s="4">
        <f t="shared" si="288"/>
        <v>3.493150684931523</v>
      </c>
      <c r="BX90" s="4">
        <f t="shared" si="289"/>
        <v>-1.6225165562914201</v>
      </c>
      <c r="BY90" s="4">
        <f t="shared" si="290"/>
        <v>-4.1694024950754915</v>
      </c>
      <c r="BZ90" s="4">
        <f t="shared" si="291"/>
        <v>-9.7472924187725454</v>
      </c>
      <c r="CA90" s="4">
        <f t="shared" si="292"/>
        <v>-17.339510258107204</v>
      </c>
      <c r="CB90" s="4">
        <f t="shared" si="293"/>
        <v>-22.181083810164914</v>
      </c>
      <c r="CC90" s="4">
        <f t="shared" si="294"/>
        <v>-25.316889345666315</v>
      </c>
      <c r="CD90" s="4">
        <f t="shared" si="295"/>
        <v>-24.363636363636388</v>
      </c>
      <c r="CE90" s="4">
        <f t="shared" si="296"/>
        <v>-19.215372297838272</v>
      </c>
      <c r="CF90" s="4">
        <f t="shared" si="297"/>
        <v>-14.3598615916955</v>
      </c>
      <c r="CG90" s="4">
        <f t="shared" si="298"/>
        <v>-9.4954128440367001</v>
      </c>
      <c r="CH90" s="4">
        <f t="shared" si="299"/>
        <v>-5.961538461538451</v>
      </c>
      <c r="CI90" s="4">
        <f t="shared" si="300"/>
        <v>-5.5004955401387505</v>
      </c>
      <c r="CJ90" s="4">
        <f t="shared" si="301"/>
        <v>-3.7373737373737392</v>
      </c>
      <c r="CK90" s="4">
        <f t="shared" si="302"/>
        <v>-2.7876330461226617</v>
      </c>
      <c r="CL90" s="4">
        <f t="shared" si="303"/>
        <v>-1.8916155419222869</v>
      </c>
      <c r="CM90" s="4">
        <f t="shared" si="304"/>
        <v>1.0487676979548999</v>
      </c>
      <c r="CN90" s="4">
        <f t="shared" si="305"/>
        <v>3.8300104931794365</v>
      </c>
      <c r="CO90" s="4">
        <f t="shared" si="306"/>
        <v>5.0573514077163928</v>
      </c>
      <c r="CP90" s="4">
        <f t="shared" si="307"/>
        <v>7.9729025534132303</v>
      </c>
      <c r="CQ90" s="4">
        <f t="shared" si="308"/>
        <v>9.8079916969382452</v>
      </c>
      <c r="CR90" s="4">
        <f t="shared" si="309"/>
        <v>8.5901970692268783</v>
      </c>
      <c r="CS90" s="4">
        <f t="shared" si="310"/>
        <v>9.627791563275423</v>
      </c>
      <c r="CT90" s="4">
        <f t="shared" si="311"/>
        <v>7.7220077220077066</v>
      </c>
      <c r="CU90" s="4">
        <f t="shared" si="312"/>
        <v>7.1833648393194727</v>
      </c>
      <c r="CV90" s="4">
        <f t="shared" si="313"/>
        <v>6.9799906933457168</v>
      </c>
      <c r="CW90" s="4">
        <f t="shared" si="314"/>
        <v>8.1937528293345672</v>
      </c>
      <c r="CX90" s="4">
        <f t="shared" si="315"/>
        <v>11.200716845878155</v>
      </c>
      <c r="CY90" s="4">
        <f t="shared" si="316"/>
        <v>12.610229276895968</v>
      </c>
      <c r="CZ90" s="4">
        <f t="shared" si="317"/>
        <v>13.005654632448916</v>
      </c>
      <c r="DA90" s="4">
        <f t="shared" si="318"/>
        <v>9.5815899581589861</v>
      </c>
      <c r="DB90" s="4">
        <f t="shared" si="319"/>
        <v>7.1716357775987172</v>
      </c>
      <c r="DC90" s="4">
        <f t="shared" si="320"/>
        <v>6.851996867658583</v>
      </c>
      <c r="DD90" s="4">
        <f t="shared" si="321"/>
        <v>6.9668976135488725</v>
      </c>
      <c r="DE90" s="4">
        <f t="shared" si="322"/>
        <v>7.7510500190912657</v>
      </c>
      <c r="DF90" s="4">
        <f t="shared" si="323"/>
        <v>7.1804511278195315</v>
      </c>
      <c r="DG90" s="4">
        <f t="shared" si="324"/>
        <v>5.9728838402345108</v>
      </c>
      <c r="DH90" s="4">
        <f t="shared" si="325"/>
        <v>5.0017992083483342</v>
      </c>
      <c r="DI90" s="4">
        <f t="shared" si="326"/>
        <v>3.8625088589652634</v>
      </c>
      <c r="DJ90" s="4">
        <f t="shared" si="327"/>
        <v>3.9635215713784699</v>
      </c>
      <c r="DK90" s="4">
        <f t="shared" si="328"/>
        <v>4.8409405255878113</v>
      </c>
      <c r="DL90" s="4">
        <f t="shared" si="329"/>
        <v>5.1062371487319735</v>
      </c>
      <c r="DM90" s="4">
        <f t="shared" si="330"/>
        <v>5.8000682360968892</v>
      </c>
      <c r="DN90" s="4">
        <f t="shared" si="331"/>
        <v>5.836707152496623</v>
      </c>
      <c r="DO90" s="4">
        <f t="shared" si="332"/>
        <v>1.978891820580464</v>
      </c>
      <c r="DP90" s="4">
        <f t="shared" si="333"/>
        <v>2.3801760678187511</v>
      </c>
      <c r="DQ90" s="4">
        <f t="shared" si="334"/>
        <v>1.4188971299580633</v>
      </c>
      <c r="DR90" s="4">
        <f t="shared" si="335"/>
        <v>0.44628626075871036</v>
      </c>
      <c r="DS90" s="4">
        <f t="shared" si="336"/>
        <v>2.2639068564036302</v>
      </c>
      <c r="DT90" s="4">
        <f t="shared" si="337"/>
        <v>-11.242038216560523</v>
      </c>
      <c r="DU90" s="4">
        <f t="shared" si="338"/>
        <v>-3.8473767885532473</v>
      </c>
      <c r="DV90" s="4">
        <f t="shared" si="339"/>
        <v>-1.6820057124722454</v>
      </c>
      <c r="DW90" s="4">
        <f t="shared" si="340"/>
        <v>-1.8026565464895672</v>
      </c>
      <c r="DX90" s="4">
        <f t="shared" si="341"/>
        <v>12.701829924650166</v>
      </c>
      <c r="DY90" s="4">
        <f t="shared" si="342"/>
        <v>4.1666666666666741</v>
      </c>
      <c r="DZ90" s="4">
        <f t="shared" si="343"/>
        <v>2.6468689477081808</v>
      </c>
      <c r="EA90" s="4">
        <f t="shared" si="344"/>
        <v>0.7085346215780941</v>
      </c>
      <c r="EB90" s="4">
        <f t="shared" si="345"/>
        <v>0.85959885386819312</v>
      </c>
      <c r="EC90" s="4">
        <f t="shared" si="346"/>
        <v>2.3492063492063675</v>
      </c>
      <c r="ED90" s="4">
        <f t="shared" si="347"/>
        <v>1.4465408805031332</v>
      </c>
      <c r="EE90" s="4">
        <f t="shared" si="348"/>
        <v>2.5903421810041793</v>
      </c>
      <c r="EF90" s="4">
        <f t="shared" si="349"/>
        <v>9.4696969696972388E-2</v>
      </c>
      <c r="EG90" s="4">
        <f t="shared" si="350"/>
        <v>-3.442928039702231</v>
      </c>
      <c r="EH90" s="4">
        <f t="shared" si="351"/>
        <v>-5.1456912585244758</v>
      </c>
      <c r="EI90" s="4">
        <f t="shared" si="352"/>
        <v>-5.5174563591022574</v>
      </c>
      <c r="EJ90" s="4">
        <f t="shared" si="353"/>
        <v>-4.8880479344055701</v>
      </c>
      <c r="EK90" s="4">
        <f t="shared" si="354"/>
        <v>-3.7584323803405262</v>
      </c>
      <c r="EL90" s="4">
        <f t="shared" si="355"/>
        <v>-4.2483660130718803</v>
      </c>
      <c r="EM90" s="4">
        <f t="shared" si="356"/>
        <v>-2.6393929396238636</v>
      </c>
      <c r="EN90" s="4">
        <f t="shared" si="357"/>
        <v>-2.287798408488062</v>
      </c>
      <c r="EO90" s="10">
        <f t="shared" si="358"/>
        <v>-2.2588284379172152</v>
      </c>
      <c r="EP90" s="10">
        <f t="shared" si="359"/>
        <v>-0.27568941979524419</v>
      </c>
      <c r="EQ90" s="10">
        <f t="shared" si="360"/>
        <v>-1.1776313114198689</v>
      </c>
      <c r="ER90" s="10">
        <f t="shared" si="361"/>
        <v>-1.0505429250084686</v>
      </c>
      <c r="ES90" s="10">
        <f t="shared" si="362"/>
        <v>-0.5825889232600634</v>
      </c>
      <c r="ET90" s="10">
        <f t="shared" si="363"/>
        <v>-0.2615675303891507</v>
      </c>
      <c r="EU90" s="10">
        <f t="shared" si="364"/>
        <v>6.121907117573322E-2</v>
      </c>
      <c r="EV90" s="10">
        <f t="shared" si="365"/>
        <v>0.16366027838090602</v>
      </c>
      <c r="EW90" s="10">
        <f t="shared" si="366"/>
        <v>0.39230363538824697</v>
      </c>
      <c r="EX90" s="10">
        <f t="shared" si="367"/>
        <v>0.47889366822915225</v>
      </c>
      <c r="EY90" s="10">
        <f t="shared" si="368"/>
        <v>0.62429717219822933</v>
      </c>
      <c r="EZ90" s="10">
        <f t="shared" si="369"/>
        <v>0.77681456419205208</v>
      </c>
      <c r="FA90" s="10">
        <f t="shared" si="370"/>
        <v>1.0492093849001183</v>
      </c>
      <c r="FB90" s="10">
        <f t="shared" si="371"/>
        <v>1.2488440992354466</v>
      </c>
      <c r="FC90" s="10">
        <f t="shared" si="372"/>
        <v>1.4241733999134754</v>
      </c>
      <c r="FD90" s="10">
        <f t="shared" si="373"/>
        <v>1.5879451355599539</v>
      </c>
      <c r="FE90" s="10">
        <f t="shared" si="374"/>
        <v>1.6689005694039416</v>
      </c>
      <c r="FF90" s="10">
        <f t="shared" si="375"/>
        <v>1.7041627258508552</v>
      </c>
      <c r="FG90" s="10">
        <f t="shared" si="376"/>
        <v>1.7047327900079123</v>
      </c>
      <c r="FH90" s="10">
        <f t="shared" si="377"/>
        <v>1.7209167655047874</v>
      </c>
      <c r="FI90" s="10">
        <f t="shared" si="378"/>
        <v>1.7293781472304426</v>
      </c>
      <c r="FJ90" s="10">
        <f t="shared" si="379"/>
        <v>1.65255544169296</v>
      </c>
    </row>
    <row r="91" spans="2:166" x14ac:dyDescent="0.2">
      <c r="B91" t="str">
        <f t="shared" si="219"/>
        <v xml:space="preserve">   Manufacturing</v>
      </c>
      <c r="C91" s="4"/>
      <c r="D91" s="4"/>
      <c r="E91" s="4"/>
      <c r="F91" s="4"/>
      <c r="G91" s="4">
        <f t="shared" si="220"/>
        <v>-2.2638563622170316</v>
      </c>
      <c r="H91" s="4">
        <f t="shared" si="221"/>
        <v>-1.9460138104205993</v>
      </c>
      <c r="I91" s="4">
        <f t="shared" si="222"/>
        <v>-1.8374338212394759</v>
      </c>
      <c r="J91" s="4">
        <f t="shared" si="223"/>
        <v>-1.5489173383910204</v>
      </c>
      <c r="K91" s="4">
        <f t="shared" si="224"/>
        <v>-0.87859424920126994</v>
      </c>
      <c r="L91" s="4">
        <f t="shared" si="225"/>
        <v>-1.0563380281690238</v>
      </c>
      <c r="M91" s="4">
        <f t="shared" si="226"/>
        <v>-2.5539340101522923</v>
      </c>
      <c r="N91" s="4">
        <f t="shared" si="227"/>
        <v>-3.1465724835447184</v>
      </c>
      <c r="O91" s="4">
        <f t="shared" si="228"/>
        <v>-4.6575342465753344</v>
      </c>
      <c r="P91" s="4">
        <f t="shared" si="229"/>
        <v>-5.1601423487544151</v>
      </c>
      <c r="Q91" s="4">
        <f t="shared" si="230"/>
        <v>-3.7766563568289002</v>
      </c>
      <c r="R91" s="4">
        <f t="shared" si="231"/>
        <v>-6.3152660367976061</v>
      </c>
      <c r="S91" s="4">
        <f t="shared" si="232"/>
        <v>-6.11899932386748</v>
      </c>
      <c r="T91" s="4">
        <f t="shared" si="233"/>
        <v>-5.6796861674910382</v>
      </c>
      <c r="U91" s="4">
        <f t="shared" si="234"/>
        <v>-6.5132803248181386</v>
      </c>
      <c r="V91" s="4">
        <f t="shared" si="235"/>
        <v>-2.6716206652512398</v>
      </c>
      <c r="W91" s="4">
        <f t="shared" si="236"/>
        <v>0.46813107670147236</v>
      </c>
      <c r="X91" s="4">
        <f t="shared" si="237"/>
        <v>-0.19891500904161141</v>
      </c>
      <c r="Y91" s="4">
        <f t="shared" si="238"/>
        <v>-2.5153818313427445</v>
      </c>
      <c r="Z91" s="4">
        <f t="shared" si="239"/>
        <v>-10.943464824577365</v>
      </c>
      <c r="AA91" s="4">
        <f t="shared" si="240"/>
        <v>-3.2258064516129004</v>
      </c>
      <c r="AB91" s="4">
        <f t="shared" si="241"/>
        <v>-9.0596122485953057E-2</v>
      </c>
      <c r="AC91" s="4">
        <f t="shared" si="242"/>
        <v>4.8821236309634308</v>
      </c>
      <c r="AD91" s="4">
        <f t="shared" si="243"/>
        <v>18.901816697285145</v>
      </c>
      <c r="AE91" s="4">
        <f t="shared" si="244"/>
        <v>11.074074074074103</v>
      </c>
      <c r="AF91" s="4">
        <f t="shared" si="245"/>
        <v>12.005803409503057</v>
      </c>
      <c r="AG91" s="4">
        <f t="shared" si="246"/>
        <v>12.584070796460178</v>
      </c>
      <c r="AH91" s="4">
        <f t="shared" si="247"/>
        <v>12.240343347639527</v>
      </c>
      <c r="AI91" s="4">
        <f t="shared" si="248"/>
        <v>9.2364121373791122</v>
      </c>
      <c r="AJ91" s="4">
        <f t="shared" si="249"/>
        <v>7.2538860103627201</v>
      </c>
      <c r="AK91" s="4">
        <f t="shared" si="250"/>
        <v>4.0874076403081272</v>
      </c>
      <c r="AL91" s="4">
        <f t="shared" si="251"/>
        <v>-4.5885591924132996E-2</v>
      </c>
      <c r="AM91" s="4">
        <f t="shared" si="252"/>
        <v>-3.2661782661782768</v>
      </c>
      <c r="AN91" s="4">
        <f t="shared" si="253"/>
        <v>-6.3254830917874312</v>
      </c>
      <c r="AO91" s="4">
        <f t="shared" si="254"/>
        <v>-8.6391783718471551</v>
      </c>
      <c r="AP91" s="4">
        <f t="shared" si="255"/>
        <v>-9.043611323641942</v>
      </c>
      <c r="AQ91" s="4">
        <f t="shared" si="256"/>
        <v>-9.8295992426632885</v>
      </c>
      <c r="AR91" s="4">
        <f t="shared" si="257"/>
        <v>-7.219983883964554</v>
      </c>
      <c r="AS91" s="4">
        <f t="shared" si="258"/>
        <v>-5.670358736981318</v>
      </c>
      <c r="AT91" s="4">
        <f t="shared" si="259"/>
        <v>-4.8115746971736151</v>
      </c>
      <c r="AU91" s="4">
        <f t="shared" si="260"/>
        <v>-2.3972003499562411</v>
      </c>
      <c r="AV91" s="4">
        <f t="shared" si="261"/>
        <v>-3.5782525620983163</v>
      </c>
      <c r="AW91" s="4">
        <f t="shared" si="262"/>
        <v>-3.3298282509639066</v>
      </c>
      <c r="AX91" s="4">
        <f t="shared" si="263"/>
        <v>-5.5143160127253292</v>
      </c>
      <c r="AY91" s="4">
        <f t="shared" si="264"/>
        <v>-8.8562208676945318</v>
      </c>
      <c r="AZ91" s="4">
        <f t="shared" si="265"/>
        <v>-10.340479192938201</v>
      </c>
      <c r="BA91" s="4">
        <f t="shared" si="266"/>
        <v>-11.983321247280621</v>
      </c>
      <c r="BB91" s="4">
        <f t="shared" si="267"/>
        <v>-11.485222596333722</v>
      </c>
      <c r="BC91" s="4">
        <f t="shared" si="268"/>
        <v>-9.7560975609756078</v>
      </c>
      <c r="BD91" s="4">
        <f t="shared" si="269"/>
        <v>-9.7448262005223931</v>
      </c>
      <c r="BE91" s="4">
        <f t="shared" si="270"/>
        <v>-8.8568486096807462</v>
      </c>
      <c r="BF91" s="4">
        <f t="shared" si="271"/>
        <v>-7.7979712595097279</v>
      </c>
      <c r="BG91" s="4">
        <f t="shared" si="272"/>
        <v>-5.579773321708803</v>
      </c>
      <c r="BH91" s="4">
        <f t="shared" si="273"/>
        <v>-3.4060552092609275</v>
      </c>
      <c r="BI91" s="4">
        <f t="shared" si="274"/>
        <v>-1.4237288135593218</v>
      </c>
      <c r="BJ91" s="4">
        <f t="shared" si="275"/>
        <v>1.1230804492321944</v>
      </c>
      <c r="BK91" s="4">
        <f t="shared" si="276"/>
        <v>2.9547553093259404</v>
      </c>
      <c r="BL91" s="4">
        <f t="shared" si="277"/>
        <v>4.9089651993546868</v>
      </c>
      <c r="BM91" s="4">
        <f t="shared" si="278"/>
        <v>2.9115084823475357</v>
      </c>
      <c r="BN91" s="4">
        <f t="shared" si="279"/>
        <v>6.0970081595648207</v>
      </c>
      <c r="BO91" s="4">
        <f t="shared" si="280"/>
        <v>6.591928251121093</v>
      </c>
      <c r="BP91" s="4">
        <f t="shared" si="281"/>
        <v>5.4261862917398984</v>
      </c>
      <c r="BQ91" s="4">
        <f t="shared" si="282"/>
        <v>7.8191133882824504</v>
      </c>
      <c r="BR91" s="4">
        <f t="shared" si="283"/>
        <v>4.5075838496047904</v>
      </c>
      <c r="BS91" s="4">
        <f t="shared" si="284"/>
        <v>3.9124947412705113</v>
      </c>
      <c r="BT91" s="4">
        <f t="shared" si="285"/>
        <v>3.6257553657011776</v>
      </c>
      <c r="BU91" s="4">
        <f t="shared" si="286"/>
        <v>4.1735537190082717</v>
      </c>
      <c r="BV91" s="4">
        <f t="shared" si="287"/>
        <v>3.8021259198691926</v>
      </c>
      <c r="BW91" s="4">
        <f t="shared" si="288"/>
        <v>3.4008097165991957</v>
      </c>
      <c r="BX91" s="4">
        <f t="shared" si="289"/>
        <v>2.6141162276291929</v>
      </c>
      <c r="BY91" s="4">
        <f t="shared" si="290"/>
        <v>1.0313367711225707</v>
      </c>
      <c r="BZ91" s="4">
        <f t="shared" si="291"/>
        <v>-5.6321386372587767</v>
      </c>
      <c r="CA91" s="4">
        <f t="shared" si="292"/>
        <v>-4.7768206734534191</v>
      </c>
      <c r="CB91" s="4">
        <f t="shared" si="293"/>
        <v>-7.9561042524005536</v>
      </c>
      <c r="CC91" s="4">
        <f t="shared" si="294"/>
        <v>-9.7958382410679334</v>
      </c>
      <c r="CD91" s="4">
        <f t="shared" si="295"/>
        <v>-5.4883138564273732</v>
      </c>
      <c r="CE91" s="4">
        <f t="shared" si="296"/>
        <v>-7.3396381578947452</v>
      </c>
      <c r="CF91" s="4">
        <f t="shared" si="297"/>
        <v>-4.0664253779007957</v>
      </c>
      <c r="CG91" s="4">
        <f t="shared" si="298"/>
        <v>-1.7627856365614702</v>
      </c>
      <c r="CH91" s="4">
        <f t="shared" si="299"/>
        <v>0.59615809229411898</v>
      </c>
      <c r="CI91" s="4">
        <f t="shared" si="300"/>
        <v>2.5072110051031826</v>
      </c>
      <c r="CJ91" s="4">
        <f t="shared" si="301"/>
        <v>4.54948956946295</v>
      </c>
      <c r="CK91" s="4">
        <f t="shared" si="302"/>
        <v>6.4244572441293668</v>
      </c>
      <c r="CL91" s="4">
        <f t="shared" si="303"/>
        <v>7.199297629499557</v>
      </c>
      <c r="CM91" s="4">
        <f t="shared" si="304"/>
        <v>6.774891774891767</v>
      </c>
      <c r="CN91" s="4">
        <f t="shared" si="305"/>
        <v>5.9859902356187655</v>
      </c>
      <c r="CO91" s="4">
        <f t="shared" si="306"/>
        <v>5.1623646960865965</v>
      </c>
      <c r="CP91" s="4">
        <f t="shared" si="307"/>
        <v>4.2792792792792689</v>
      </c>
      <c r="CQ91" s="4">
        <f t="shared" si="308"/>
        <v>3.7502533954996808</v>
      </c>
      <c r="CR91" s="4">
        <f t="shared" si="309"/>
        <v>2.583617063889454</v>
      </c>
      <c r="CS91" s="4">
        <f t="shared" si="310"/>
        <v>1.2074425969912816</v>
      </c>
      <c r="CT91" s="4">
        <f t="shared" si="311"/>
        <v>0.29452189279404184</v>
      </c>
      <c r="CU91" s="4">
        <f t="shared" si="312"/>
        <v>-0.54708870652598884</v>
      </c>
      <c r="CV91" s="4">
        <f t="shared" si="313"/>
        <v>-0.50761421319797106</v>
      </c>
      <c r="CW91" s="4">
        <f t="shared" si="314"/>
        <v>0</v>
      </c>
      <c r="CX91" s="4">
        <f t="shared" si="315"/>
        <v>0.13703993735316722</v>
      </c>
      <c r="CY91" s="4">
        <f t="shared" si="316"/>
        <v>0.80550098231828571</v>
      </c>
      <c r="CZ91" s="4">
        <f t="shared" si="317"/>
        <v>0.45133437990581005</v>
      </c>
      <c r="DA91" s="4">
        <f t="shared" si="318"/>
        <v>0.68452963035399161</v>
      </c>
      <c r="DB91" s="4">
        <f t="shared" si="319"/>
        <v>0.29325513196480912</v>
      </c>
      <c r="DC91" s="4">
        <f t="shared" si="320"/>
        <v>-0.33131943091014859</v>
      </c>
      <c r="DD91" s="4">
        <f t="shared" si="321"/>
        <v>-0.41023637429185023</v>
      </c>
      <c r="DE91" s="4">
        <f t="shared" si="322"/>
        <v>-2.0590520590520578</v>
      </c>
      <c r="DF91" s="4">
        <f t="shared" si="323"/>
        <v>-3.157894736842104</v>
      </c>
      <c r="DG91" s="4">
        <f t="shared" si="324"/>
        <v>-3.8521705123191197</v>
      </c>
      <c r="DH91" s="4">
        <f t="shared" si="325"/>
        <v>-4.1388779913691609</v>
      </c>
      <c r="DI91" s="4">
        <f t="shared" si="326"/>
        <v>-4.7600158667195576</v>
      </c>
      <c r="DJ91" s="4">
        <f t="shared" si="327"/>
        <v>-3.7238325281803486</v>
      </c>
      <c r="DK91" s="4">
        <f t="shared" si="328"/>
        <v>-2.542200528777705</v>
      </c>
      <c r="DL91" s="4">
        <f t="shared" si="329"/>
        <v>-1.4937589523224881</v>
      </c>
      <c r="DM91" s="4">
        <f t="shared" si="330"/>
        <v>0.83298625572678642</v>
      </c>
      <c r="DN91" s="4">
        <f t="shared" si="331"/>
        <v>2.8852184821241966</v>
      </c>
      <c r="DO91" s="4">
        <f t="shared" si="332"/>
        <v>3.8397328881468962</v>
      </c>
      <c r="DP91" s="4">
        <f t="shared" si="333"/>
        <v>4.0091400083090978</v>
      </c>
      <c r="DQ91" s="4">
        <f t="shared" si="334"/>
        <v>3.3457249070631967</v>
      </c>
      <c r="DR91" s="4">
        <f t="shared" si="335"/>
        <v>1.6663279821174548</v>
      </c>
      <c r="DS91" s="4">
        <f t="shared" si="336"/>
        <v>2.0096463022500899E-2</v>
      </c>
      <c r="DT91" s="4">
        <f t="shared" si="337"/>
        <v>-8.228480127821058</v>
      </c>
      <c r="DU91" s="4">
        <f t="shared" si="338"/>
        <v>-12.030375699440466</v>
      </c>
      <c r="DV91" s="4">
        <f t="shared" si="339"/>
        <v>-14.551269238456921</v>
      </c>
      <c r="DW91" s="4">
        <f t="shared" si="340"/>
        <v>-15.712276471770137</v>
      </c>
      <c r="DX91" s="4">
        <f t="shared" si="341"/>
        <v>-9.6409140369967279</v>
      </c>
      <c r="DY91" s="4">
        <f t="shared" si="342"/>
        <v>-5.9291231258518762</v>
      </c>
      <c r="DZ91" s="4">
        <f t="shared" si="343"/>
        <v>-1.7309941520467831</v>
      </c>
      <c r="EA91" s="4">
        <f t="shared" si="344"/>
        <v>0.95351609058402786</v>
      </c>
      <c r="EB91" s="4">
        <f t="shared" si="345"/>
        <v>2.7938342967244845</v>
      </c>
      <c r="EC91" s="4">
        <f t="shared" si="346"/>
        <v>4.395073653706838</v>
      </c>
      <c r="ED91" s="4">
        <f t="shared" si="347"/>
        <v>3.8086169959533622</v>
      </c>
      <c r="EE91" s="4">
        <f t="shared" si="348"/>
        <v>3.2585596221959889</v>
      </c>
      <c r="EF91" s="4">
        <f t="shared" si="349"/>
        <v>3.256794751640113</v>
      </c>
      <c r="EG91" s="4">
        <f t="shared" si="350"/>
        <v>2.8452463566967623</v>
      </c>
      <c r="EH91" s="4">
        <f t="shared" si="351"/>
        <v>3.0268287090116974</v>
      </c>
      <c r="EI91" s="4">
        <f t="shared" si="352"/>
        <v>3.5444774754173292</v>
      </c>
      <c r="EJ91" s="4">
        <f t="shared" si="353"/>
        <v>3.4717494894485945</v>
      </c>
      <c r="EK91" s="4">
        <f t="shared" si="354"/>
        <v>2.4741340530814115</v>
      </c>
      <c r="EL91" s="4">
        <f t="shared" si="355"/>
        <v>-5.9648341865123573</v>
      </c>
      <c r="EM91" s="4">
        <f t="shared" si="356"/>
        <v>-0.44169611307421919</v>
      </c>
      <c r="EN91" s="4">
        <f t="shared" si="357"/>
        <v>-1.5570175438596512</v>
      </c>
      <c r="EO91" s="10">
        <f t="shared" si="358"/>
        <v>-1.4295215100965875</v>
      </c>
      <c r="EP91" s="10">
        <f t="shared" si="359"/>
        <v>6.7731597633136076</v>
      </c>
      <c r="EQ91" s="10">
        <f t="shared" si="360"/>
        <v>0.79960070984916864</v>
      </c>
      <c r="ER91" s="10">
        <f t="shared" si="361"/>
        <v>2.4412118511918157</v>
      </c>
      <c r="ES91" s="10">
        <f t="shared" si="362"/>
        <v>2.7209866415668582</v>
      </c>
      <c r="ET91" s="10">
        <f t="shared" si="363"/>
        <v>2.5611781965017455</v>
      </c>
      <c r="EU91" s="10">
        <f t="shared" si="364"/>
        <v>2.3210152362014069</v>
      </c>
      <c r="EV91" s="10">
        <f t="shared" si="365"/>
        <v>1.7813736657311452</v>
      </c>
      <c r="EW91" s="10">
        <f t="shared" si="366"/>
        <v>1.9350466836922209</v>
      </c>
      <c r="EX91" s="10">
        <f t="shared" si="367"/>
        <v>2.1150473176915208</v>
      </c>
      <c r="EY91" s="10">
        <f t="shared" si="368"/>
        <v>1.9745934736404624</v>
      </c>
      <c r="EZ91" s="10">
        <f t="shared" si="369"/>
        <v>1.6753964957620049</v>
      </c>
      <c r="FA91" s="10">
        <f t="shared" si="370"/>
        <v>1.5832144561464201</v>
      </c>
      <c r="FB91" s="10">
        <f t="shared" si="371"/>
        <v>1.3556177271035752</v>
      </c>
      <c r="FC91" s="10">
        <f t="shared" si="372"/>
        <v>1.3262121142136873</v>
      </c>
      <c r="FD91" s="10">
        <f t="shared" si="373"/>
        <v>1.2633746179018468</v>
      </c>
      <c r="FE91" s="10">
        <f t="shared" si="374"/>
        <v>1.169218594953092</v>
      </c>
      <c r="FF91" s="10">
        <f t="shared" si="375"/>
        <v>1.1254834128240576</v>
      </c>
      <c r="FG91" s="10">
        <f t="shared" si="376"/>
        <v>1.0477700463531692</v>
      </c>
      <c r="FH91" s="10">
        <f t="shared" si="377"/>
        <v>0.98023591401115162</v>
      </c>
      <c r="FI91" s="10">
        <f t="shared" si="378"/>
        <v>0.99703453460444624</v>
      </c>
      <c r="FJ91" s="10">
        <f t="shared" si="379"/>
        <v>1.0220125786163603</v>
      </c>
    </row>
    <row r="92" spans="2:166" x14ac:dyDescent="0.2">
      <c r="B92" t="str">
        <f t="shared" si="219"/>
        <v xml:space="preserve">      Aerospace</v>
      </c>
      <c r="C92" s="4"/>
      <c r="D92" s="4"/>
      <c r="E92" s="4"/>
      <c r="F92" s="4"/>
      <c r="G92" s="4">
        <f t="shared" si="220"/>
        <v>-1.4348462664714345</v>
      </c>
      <c r="H92" s="4">
        <f t="shared" si="221"/>
        <v>0.17804154302667463</v>
      </c>
      <c r="I92" s="4">
        <f t="shared" si="222"/>
        <v>1.4583333333333171</v>
      </c>
      <c r="J92" s="4">
        <f t="shared" si="223"/>
        <v>1.1087803416242048</v>
      </c>
      <c r="K92" s="4">
        <f t="shared" si="224"/>
        <v>-0.2673796791443861</v>
      </c>
      <c r="L92" s="4">
        <f t="shared" si="225"/>
        <v>-2.0734597156397916</v>
      </c>
      <c r="M92" s="4">
        <f t="shared" si="226"/>
        <v>-4.4001173364623059</v>
      </c>
      <c r="N92" s="4">
        <f t="shared" si="227"/>
        <v>-5.3941908713692648</v>
      </c>
      <c r="O92" s="4">
        <f t="shared" si="228"/>
        <v>-6.6130473637176053</v>
      </c>
      <c r="P92" s="4">
        <f t="shared" si="229"/>
        <v>-7.9552329098608539</v>
      </c>
      <c r="Q92" s="4">
        <f t="shared" si="230"/>
        <v>-8.4381712181650581</v>
      </c>
      <c r="R92" s="4">
        <f t="shared" si="231"/>
        <v>-11.748120300751875</v>
      </c>
      <c r="S92" s="4">
        <f t="shared" si="232"/>
        <v>-13.046251993620416</v>
      </c>
      <c r="T92" s="4">
        <f t="shared" si="233"/>
        <v>-12.224778179428197</v>
      </c>
      <c r="U92" s="4">
        <f t="shared" si="234"/>
        <v>-11.15951742627348</v>
      </c>
      <c r="V92" s="4">
        <f t="shared" si="235"/>
        <v>-6.1412850550230713</v>
      </c>
      <c r="W92" s="4">
        <f t="shared" si="236"/>
        <v>-3.8517975055025633</v>
      </c>
      <c r="X92" s="4">
        <f t="shared" si="237"/>
        <v>-3.7064769749157622</v>
      </c>
      <c r="Y92" s="4">
        <f t="shared" si="238"/>
        <v>-10.599773670313084</v>
      </c>
      <c r="Z92" s="4">
        <f t="shared" si="239"/>
        <v>-28.85779122541604</v>
      </c>
      <c r="AA92" s="4">
        <f t="shared" si="240"/>
        <v>-10.377718428080884</v>
      </c>
      <c r="AB92" s="4">
        <f t="shared" si="241"/>
        <v>-5.9875583203732541</v>
      </c>
      <c r="AC92" s="4">
        <f t="shared" si="242"/>
        <v>7.6371308016877526</v>
      </c>
      <c r="AD92" s="4">
        <f t="shared" si="243"/>
        <v>43.700159489633151</v>
      </c>
      <c r="AE92" s="4">
        <f t="shared" si="244"/>
        <v>21.626223925074495</v>
      </c>
      <c r="AF92" s="4">
        <f t="shared" si="245"/>
        <v>22.580645161290324</v>
      </c>
      <c r="AG92" s="4">
        <f t="shared" si="246"/>
        <v>22.265778126225033</v>
      </c>
      <c r="AH92" s="4">
        <f t="shared" si="247"/>
        <v>19.644839067702556</v>
      </c>
      <c r="AI92" s="4">
        <f t="shared" si="248"/>
        <v>13.125656282814147</v>
      </c>
      <c r="AJ92" s="4">
        <f t="shared" si="249"/>
        <v>10.020242914979761</v>
      </c>
      <c r="AK92" s="4">
        <f t="shared" si="250"/>
        <v>4.3924334722667213</v>
      </c>
      <c r="AL92" s="4">
        <f t="shared" si="251"/>
        <v>-1.3296227581941933</v>
      </c>
      <c r="AM92" s="4">
        <f t="shared" si="252"/>
        <v>-5.6930693069306866</v>
      </c>
      <c r="AN92" s="4">
        <f t="shared" si="253"/>
        <v>-11.192885617908633</v>
      </c>
      <c r="AO92" s="4">
        <f t="shared" si="254"/>
        <v>-15.417690417690411</v>
      </c>
      <c r="AP92" s="4">
        <f t="shared" si="255"/>
        <v>-17.047947351927284</v>
      </c>
      <c r="AQ92" s="4">
        <f t="shared" si="256"/>
        <v>-20.570866141732282</v>
      </c>
      <c r="AR92" s="4">
        <f t="shared" si="257"/>
        <v>-13.328729281767938</v>
      </c>
      <c r="AS92" s="4">
        <f t="shared" si="258"/>
        <v>-9.6949891067538037</v>
      </c>
      <c r="AT92" s="4">
        <f t="shared" si="259"/>
        <v>-6.1956932376275091</v>
      </c>
      <c r="AU92" s="4">
        <f t="shared" si="260"/>
        <v>3.0152829409334947</v>
      </c>
      <c r="AV92" s="4">
        <f t="shared" si="261"/>
        <v>-0.15936254980080111</v>
      </c>
      <c r="AW92" s="4">
        <f t="shared" si="262"/>
        <v>1.9702452754322364</v>
      </c>
      <c r="AX92" s="4">
        <f t="shared" si="263"/>
        <v>0.1610954490535832</v>
      </c>
      <c r="AY92" s="4">
        <f t="shared" si="264"/>
        <v>-7.9390537289494745</v>
      </c>
      <c r="AZ92" s="4">
        <f t="shared" si="265"/>
        <v>-11.612130885873906</v>
      </c>
      <c r="BA92" s="4">
        <f t="shared" si="266"/>
        <v>-16.048895899053626</v>
      </c>
      <c r="BB92" s="4">
        <f t="shared" si="267"/>
        <v>-16.646562123039821</v>
      </c>
      <c r="BC92" s="4">
        <f t="shared" si="268"/>
        <v>-14.329268292682929</v>
      </c>
      <c r="BD92" s="4">
        <f t="shared" si="269"/>
        <v>-14.13092550790067</v>
      </c>
      <c r="BE92" s="4">
        <f t="shared" si="270"/>
        <v>-13.574448097698454</v>
      </c>
      <c r="BF92" s="4">
        <f t="shared" si="271"/>
        <v>-13.362276893391211</v>
      </c>
      <c r="BG92" s="4">
        <f t="shared" si="272"/>
        <v>-10.574478901881035</v>
      </c>
      <c r="BH92" s="4">
        <f t="shared" si="273"/>
        <v>-8.0967402733964082</v>
      </c>
      <c r="BI92" s="4">
        <f t="shared" si="274"/>
        <v>-4.4565217391304257</v>
      </c>
      <c r="BJ92" s="4">
        <f t="shared" si="275"/>
        <v>-0.16703786191536452</v>
      </c>
      <c r="BK92" s="4">
        <f t="shared" si="276"/>
        <v>4.2637862421830652</v>
      </c>
      <c r="BL92" s="4">
        <f t="shared" si="277"/>
        <v>7.665903890160175</v>
      </c>
      <c r="BM92" s="4">
        <f t="shared" si="278"/>
        <v>2.3890784982935065</v>
      </c>
      <c r="BN92" s="4">
        <f t="shared" si="279"/>
        <v>10.875627440044621</v>
      </c>
      <c r="BO92" s="4">
        <f t="shared" si="280"/>
        <v>10.850599781897486</v>
      </c>
      <c r="BP92" s="4">
        <f t="shared" si="281"/>
        <v>9.4580233793836186</v>
      </c>
      <c r="BQ92" s="4">
        <f t="shared" si="282"/>
        <v>17.277777777777793</v>
      </c>
      <c r="BR92" s="4">
        <f t="shared" si="283"/>
        <v>8.8028169014084501</v>
      </c>
      <c r="BS92" s="4">
        <f t="shared" si="284"/>
        <v>8.6571569109690003</v>
      </c>
      <c r="BT92" s="4">
        <f t="shared" si="285"/>
        <v>8.9320388349514612</v>
      </c>
      <c r="BU92" s="4">
        <f t="shared" si="286"/>
        <v>9.1899573661771594</v>
      </c>
      <c r="BV92" s="4">
        <f t="shared" si="287"/>
        <v>8.7378640776699221</v>
      </c>
      <c r="BW92" s="4">
        <f t="shared" si="288"/>
        <v>8.2390221819828025</v>
      </c>
      <c r="BX92" s="4">
        <f t="shared" si="289"/>
        <v>7.1301247771835996</v>
      </c>
      <c r="BY92" s="4">
        <f t="shared" si="290"/>
        <v>5.7266811279826468</v>
      </c>
      <c r="BZ92" s="4">
        <f t="shared" si="291"/>
        <v>-6.4200680272109008</v>
      </c>
      <c r="CA92" s="4">
        <f t="shared" si="292"/>
        <v>1.3383521539104937</v>
      </c>
      <c r="CB92" s="4">
        <f t="shared" si="293"/>
        <v>-1.2895174708818624</v>
      </c>
      <c r="CC92" s="4">
        <f t="shared" si="294"/>
        <v>-3.9392695937628286</v>
      </c>
      <c r="CD92" s="4">
        <f t="shared" si="295"/>
        <v>5.4066333484779738</v>
      </c>
      <c r="CE92" s="4">
        <f t="shared" si="296"/>
        <v>-4.7874535699545913</v>
      </c>
      <c r="CF92" s="4">
        <f t="shared" si="297"/>
        <v>-3.4555415086388597</v>
      </c>
      <c r="CG92" s="4">
        <f t="shared" si="298"/>
        <v>-1.9222554463904307</v>
      </c>
      <c r="CH92" s="4">
        <f t="shared" si="299"/>
        <v>-8.6206896551721535E-2</v>
      </c>
      <c r="CI92" s="4">
        <f t="shared" si="300"/>
        <v>2.1239705244906704</v>
      </c>
      <c r="CJ92" s="4">
        <f t="shared" si="301"/>
        <v>5.6307289393278115</v>
      </c>
      <c r="CK92" s="4">
        <f t="shared" si="302"/>
        <v>9.1898954703832914</v>
      </c>
      <c r="CL92" s="4">
        <f t="shared" si="303"/>
        <v>10.785159620362395</v>
      </c>
      <c r="CM92" s="4">
        <f t="shared" si="304"/>
        <v>10.483870967741925</v>
      </c>
      <c r="CN92" s="4">
        <f t="shared" si="305"/>
        <v>9.256198347107425</v>
      </c>
      <c r="CO92" s="4">
        <f t="shared" si="306"/>
        <v>7.977662544874331</v>
      </c>
      <c r="CP92" s="4">
        <f t="shared" si="307"/>
        <v>6.8925233644859807</v>
      </c>
      <c r="CQ92" s="4">
        <f t="shared" si="308"/>
        <v>5.6857472147522126</v>
      </c>
      <c r="CR92" s="4">
        <f t="shared" si="309"/>
        <v>3.5930408472012232</v>
      </c>
      <c r="CS92" s="4">
        <f t="shared" si="310"/>
        <v>0.51717768747692183</v>
      </c>
      <c r="CT92" s="4">
        <f t="shared" si="311"/>
        <v>-2.0036429872495432</v>
      </c>
      <c r="CU92" s="4">
        <f t="shared" si="312"/>
        <v>-3.1261359505634356</v>
      </c>
      <c r="CV92" s="4">
        <f t="shared" si="313"/>
        <v>-2.8842643300474591</v>
      </c>
      <c r="CW92" s="4">
        <f t="shared" si="314"/>
        <v>-1.800808526277109</v>
      </c>
      <c r="CX92" s="4">
        <f t="shared" si="315"/>
        <v>-1.0780669144981436</v>
      </c>
      <c r="CY92" s="4">
        <f t="shared" si="316"/>
        <v>-0.52532833020637604</v>
      </c>
      <c r="CZ92" s="4">
        <f t="shared" si="317"/>
        <v>-0.52631578947368585</v>
      </c>
      <c r="DA92" s="4">
        <f t="shared" si="318"/>
        <v>-0.89820359281437279</v>
      </c>
      <c r="DB92" s="4">
        <f t="shared" si="319"/>
        <v>-1.0898158586997386</v>
      </c>
      <c r="DC92" s="4">
        <f t="shared" si="320"/>
        <v>-1.4711429649188923</v>
      </c>
      <c r="DD92" s="4">
        <f t="shared" si="321"/>
        <v>-2.3431594860166438</v>
      </c>
      <c r="DE92" s="4">
        <f t="shared" si="322"/>
        <v>-4.2673716012084579</v>
      </c>
      <c r="DF92" s="4">
        <f t="shared" si="323"/>
        <v>-6.3069908814589626</v>
      </c>
      <c r="DG92" s="4">
        <f t="shared" si="324"/>
        <v>-7.1975497702909674</v>
      </c>
      <c r="DH92" s="4">
        <f t="shared" si="325"/>
        <v>-8.2430340557275485</v>
      </c>
      <c r="DI92" s="4">
        <f t="shared" si="326"/>
        <v>-9.0335305719920989</v>
      </c>
      <c r="DJ92" s="4">
        <f t="shared" si="327"/>
        <v>-7.5020275750202758</v>
      </c>
      <c r="DK92" s="4">
        <f t="shared" si="328"/>
        <v>-5.5280528052805256</v>
      </c>
      <c r="DL92" s="4">
        <f t="shared" si="329"/>
        <v>-2.6992830029523462</v>
      </c>
      <c r="DM92" s="4">
        <f t="shared" si="330"/>
        <v>1.4744145706851564</v>
      </c>
      <c r="DN92" s="4">
        <f t="shared" si="331"/>
        <v>4.9978079789566143</v>
      </c>
      <c r="DO92" s="4">
        <f t="shared" si="332"/>
        <v>5.982532751091707</v>
      </c>
      <c r="DP92" s="4">
        <f t="shared" si="333"/>
        <v>6.6753359341135798</v>
      </c>
      <c r="DQ92" s="4">
        <f t="shared" si="334"/>
        <v>5.6837606837606858</v>
      </c>
      <c r="DR92" s="4">
        <f t="shared" si="335"/>
        <v>3.1315240083507057</v>
      </c>
      <c r="DS92" s="4">
        <f t="shared" si="336"/>
        <v>1.8953440461475068</v>
      </c>
      <c r="DT92" s="4">
        <f t="shared" si="337"/>
        <v>-5.5668427468508641</v>
      </c>
      <c r="DU92" s="4">
        <f t="shared" si="338"/>
        <v>-13.991103922361503</v>
      </c>
      <c r="DV92" s="4">
        <f t="shared" si="339"/>
        <v>-19.392712550607271</v>
      </c>
      <c r="DW92" s="4">
        <f t="shared" si="340"/>
        <v>-22.563687828548318</v>
      </c>
      <c r="DX92" s="4">
        <f t="shared" si="341"/>
        <v>-19.14802065404475</v>
      </c>
      <c r="DY92" s="4">
        <f t="shared" si="342"/>
        <v>-12.646920545369067</v>
      </c>
      <c r="DZ92" s="4">
        <f t="shared" si="343"/>
        <v>-4.9221496735308961</v>
      </c>
      <c r="EA92" s="4">
        <f t="shared" si="344"/>
        <v>0.57441253263708081</v>
      </c>
      <c r="EB92" s="4">
        <f t="shared" si="345"/>
        <v>4.7365620010644038</v>
      </c>
      <c r="EC92" s="4">
        <f t="shared" si="346"/>
        <v>9.5263724434875954</v>
      </c>
      <c r="ED92" s="4">
        <f t="shared" si="347"/>
        <v>10.036978341257253</v>
      </c>
      <c r="EE92" s="4">
        <f t="shared" si="348"/>
        <v>9.2419522326064207</v>
      </c>
      <c r="EF92" s="4">
        <f t="shared" si="349"/>
        <v>9.4004065040650175</v>
      </c>
      <c r="EG92" s="4">
        <f t="shared" si="350"/>
        <v>9.1891891891891841</v>
      </c>
      <c r="EH92" s="4">
        <f t="shared" si="351"/>
        <v>9.1694671147383602</v>
      </c>
      <c r="EI92" s="4">
        <f t="shared" si="352"/>
        <v>9.6482889733840338</v>
      </c>
      <c r="EJ92" s="4">
        <f t="shared" si="353"/>
        <v>8.6391082210868664</v>
      </c>
      <c r="EK92" s="4">
        <f t="shared" si="354"/>
        <v>6.1656165616561731</v>
      </c>
      <c r="EL92" s="4">
        <f t="shared" si="355"/>
        <v>-9.4986807387862804</v>
      </c>
      <c r="EM92" s="4">
        <f t="shared" si="356"/>
        <v>1.6038144776766572</v>
      </c>
      <c r="EN92" s="4">
        <f t="shared" si="357"/>
        <v>-3.1637451902522429</v>
      </c>
      <c r="EO92" s="10">
        <f t="shared" si="358"/>
        <v>-4.2145400593471933</v>
      </c>
      <c r="EP92" s="10">
        <f t="shared" si="359"/>
        <v>9.9066618075801962</v>
      </c>
      <c r="EQ92" s="10">
        <f t="shared" si="360"/>
        <v>-2.8383191126279961</v>
      </c>
      <c r="ER92" s="10">
        <f t="shared" si="361"/>
        <v>1.6755629139072914</v>
      </c>
      <c r="ES92" s="10">
        <f t="shared" si="362"/>
        <v>2.2687544892212141</v>
      </c>
      <c r="ET92" s="10">
        <f t="shared" si="363"/>
        <v>2.2357561020834193</v>
      </c>
      <c r="EU92" s="10">
        <f t="shared" si="364"/>
        <v>1.9492684381588798</v>
      </c>
      <c r="EV92" s="10">
        <f t="shared" si="365"/>
        <v>1.6029820862488942</v>
      </c>
      <c r="EW92" s="10">
        <f t="shared" si="366"/>
        <v>1.7068444234189295</v>
      </c>
      <c r="EX92" s="10">
        <f t="shared" si="367"/>
        <v>2.0439238189535081</v>
      </c>
      <c r="EY92" s="10">
        <f t="shared" si="368"/>
        <v>1.9743276931230902</v>
      </c>
      <c r="EZ92" s="10">
        <f t="shared" si="369"/>
        <v>1.7583047654751605</v>
      </c>
      <c r="FA92" s="10">
        <f t="shared" si="370"/>
        <v>1.8845367656988854</v>
      </c>
      <c r="FB92" s="10">
        <f t="shared" si="371"/>
        <v>1.7752618230540529</v>
      </c>
      <c r="FC92" s="10">
        <f t="shared" si="372"/>
        <v>1.7972086894270989</v>
      </c>
      <c r="FD92" s="10">
        <f t="shared" si="373"/>
        <v>1.5780114097827536</v>
      </c>
      <c r="FE92" s="10">
        <f t="shared" si="374"/>
        <v>1.2897137858707275</v>
      </c>
      <c r="FF92" s="10">
        <f t="shared" si="375"/>
        <v>1.1047362076611389</v>
      </c>
      <c r="FG92" s="10">
        <f t="shared" si="376"/>
        <v>0.93348528389662899</v>
      </c>
      <c r="FH92" s="10">
        <f t="shared" si="377"/>
        <v>0.81143000320023084</v>
      </c>
      <c r="FI92" s="10">
        <f t="shared" si="378"/>
        <v>0.803970873990556</v>
      </c>
      <c r="FJ92" s="10">
        <f t="shared" si="379"/>
        <v>0.95973603459837964</v>
      </c>
    </row>
    <row r="93" spans="2:166" x14ac:dyDescent="0.2">
      <c r="B93" t="str">
        <f t="shared" si="219"/>
        <v xml:space="preserve"> Services providing</v>
      </c>
      <c r="C93" s="4"/>
      <c r="D93" s="4"/>
      <c r="E93" s="4"/>
      <c r="F93" s="4"/>
      <c r="G93" s="4">
        <f t="shared" si="220"/>
        <v>2.0709818890603637</v>
      </c>
      <c r="H93" s="4">
        <f t="shared" si="221"/>
        <v>1.5259818488474908</v>
      </c>
      <c r="I93" s="4">
        <f t="shared" si="222"/>
        <v>0.76541741027167376</v>
      </c>
      <c r="J93" s="4">
        <f t="shared" si="223"/>
        <v>1.1130987875173748</v>
      </c>
      <c r="K93" s="4">
        <f t="shared" si="224"/>
        <v>2.2437937619350645</v>
      </c>
      <c r="L93" s="4">
        <f t="shared" si="225"/>
        <v>1.866940906573844</v>
      </c>
      <c r="M93" s="4">
        <f t="shared" si="226"/>
        <v>1.5270780856423194</v>
      </c>
      <c r="N93" s="4">
        <f t="shared" si="227"/>
        <v>2.1859642225280362</v>
      </c>
      <c r="O93" s="4">
        <f t="shared" si="228"/>
        <v>2.0038910505836727</v>
      </c>
      <c r="P93" s="4">
        <f t="shared" si="229"/>
        <v>2.7257901685175057</v>
      </c>
      <c r="Q93" s="4">
        <f t="shared" si="230"/>
        <v>4.3184989920917793</v>
      </c>
      <c r="R93" s="4">
        <f t="shared" si="231"/>
        <v>2.6162902543188205</v>
      </c>
      <c r="S93" s="4">
        <f t="shared" si="232"/>
        <v>2.7770360480640743</v>
      </c>
      <c r="T93" s="4">
        <f t="shared" si="233"/>
        <v>2.5816449954641607</v>
      </c>
      <c r="U93" s="4">
        <f t="shared" si="234"/>
        <v>1.4864362690449884</v>
      </c>
      <c r="V93" s="4">
        <f t="shared" si="235"/>
        <v>3.5656705785309661</v>
      </c>
      <c r="W93" s="4">
        <f t="shared" si="236"/>
        <v>3.2104813866310478</v>
      </c>
      <c r="X93" s="4">
        <f t="shared" si="237"/>
        <v>2.7967132171414111</v>
      </c>
      <c r="Y93" s="4">
        <f t="shared" si="238"/>
        <v>3.0355181252288643</v>
      </c>
      <c r="Z93" s="4">
        <f t="shared" si="239"/>
        <v>2.8057345594092009</v>
      </c>
      <c r="AA93" s="4">
        <f t="shared" si="240"/>
        <v>3.2724395857307131</v>
      </c>
      <c r="AB93" s="4">
        <f t="shared" si="241"/>
        <v>3.4948741845293174</v>
      </c>
      <c r="AC93" s="4">
        <f t="shared" si="242"/>
        <v>3.6142009310920598</v>
      </c>
      <c r="AD93" s="4">
        <f t="shared" si="243"/>
        <v>3.9581645948515431</v>
      </c>
      <c r="AE93" s="4">
        <f t="shared" si="244"/>
        <v>3.4299045894560676</v>
      </c>
      <c r="AF93" s="4">
        <f t="shared" si="245"/>
        <v>4.8280400374052235</v>
      </c>
      <c r="AG93" s="4">
        <f t="shared" si="246"/>
        <v>4.582247221841107</v>
      </c>
      <c r="AH93" s="4">
        <f t="shared" si="247"/>
        <v>4.4476813116086866</v>
      </c>
      <c r="AI93" s="4">
        <f t="shared" si="248"/>
        <v>4.837895162104866</v>
      </c>
      <c r="AJ93" s="4">
        <f t="shared" si="249"/>
        <v>4.3281461657911136</v>
      </c>
      <c r="AK93" s="4">
        <f t="shared" si="250"/>
        <v>4.5454545454545636</v>
      </c>
      <c r="AL93" s="4">
        <f t="shared" si="251"/>
        <v>4.5112538107284106</v>
      </c>
      <c r="AM93" s="4">
        <f t="shared" si="252"/>
        <v>4.454078355812463</v>
      </c>
      <c r="AN93" s="4">
        <f t="shared" si="253"/>
        <v>3.806568071697769</v>
      </c>
      <c r="AO93" s="4">
        <f t="shared" si="254"/>
        <v>4.2192107409498858</v>
      </c>
      <c r="AP93" s="4">
        <f t="shared" si="255"/>
        <v>4.2141194724592879</v>
      </c>
      <c r="AQ93" s="4">
        <f t="shared" si="256"/>
        <v>4.2764472592000446</v>
      </c>
      <c r="AR93" s="4">
        <f t="shared" si="257"/>
        <v>4.0452728881295696</v>
      </c>
      <c r="AS93" s="4">
        <f t="shared" si="258"/>
        <v>3.3500887939078572</v>
      </c>
      <c r="AT93" s="4">
        <f t="shared" si="259"/>
        <v>2.9657862609058006</v>
      </c>
      <c r="AU93" s="4">
        <f t="shared" si="260"/>
        <v>1.4210743557993011</v>
      </c>
      <c r="AV93" s="4">
        <f t="shared" si="261"/>
        <v>0.36944729511805274</v>
      </c>
      <c r="AW93" s="4">
        <f t="shared" si="262"/>
        <v>-1.3309645852749519</v>
      </c>
      <c r="AX93" s="4">
        <f t="shared" si="263"/>
        <v>-3.1984730616848256</v>
      </c>
      <c r="AY93" s="4">
        <f t="shared" si="264"/>
        <v>-3.3866279069767802</v>
      </c>
      <c r="AZ93" s="4">
        <f t="shared" si="265"/>
        <v>-3.1082936519529314</v>
      </c>
      <c r="BA93" s="4">
        <f t="shared" si="266"/>
        <v>-1.4079518285663561</v>
      </c>
      <c r="BB93" s="4">
        <f t="shared" si="267"/>
        <v>-0.14041167508141994</v>
      </c>
      <c r="BC93" s="4">
        <f t="shared" si="268"/>
        <v>0.70407702723034316</v>
      </c>
      <c r="BD93" s="4">
        <f t="shared" si="269"/>
        <v>0.79898694485482924</v>
      </c>
      <c r="BE93" s="4">
        <f t="shared" si="270"/>
        <v>0.23950661637026638</v>
      </c>
      <c r="BF93" s="4">
        <f t="shared" si="271"/>
        <v>0.5714114760964728</v>
      </c>
      <c r="BG93" s="4">
        <f t="shared" si="272"/>
        <v>0.43323672652306744</v>
      </c>
      <c r="BH93" s="4">
        <f t="shared" si="273"/>
        <v>1.0588657573582294</v>
      </c>
      <c r="BI93" s="4">
        <f t="shared" si="274"/>
        <v>1.1737650080640538</v>
      </c>
      <c r="BJ93" s="4">
        <f t="shared" si="275"/>
        <v>1.308861587887078</v>
      </c>
      <c r="BK93" s="4">
        <f t="shared" si="276"/>
        <v>1.6183732968405806</v>
      </c>
      <c r="BL93" s="4">
        <f t="shared" si="277"/>
        <v>1.7788433078790078</v>
      </c>
      <c r="BM93" s="4">
        <f t="shared" si="278"/>
        <v>2.2848708487084757</v>
      </c>
      <c r="BN93" s="4">
        <f t="shared" si="279"/>
        <v>2.3343218721554981</v>
      </c>
      <c r="BO93" s="4">
        <f t="shared" si="280"/>
        <v>2.5235669535687011</v>
      </c>
      <c r="BP93" s="4">
        <f t="shared" si="281"/>
        <v>2.4253351557274483</v>
      </c>
      <c r="BQ93" s="4">
        <f t="shared" si="282"/>
        <v>2.2944385119339605</v>
      </c>
      <c r="BR93" s="4">
        <f t="shared" si="283"/>
        <v>2.1663032250659908</v>
      </c>
      <c r="BS93" s="4">
        <f t="shared" si="284"/>
        <v>2.5785265562535908</v>
      </c>
      <c r="BT93" s="4">
        <f t="shared" si="285"/>
        <v>2.5070270577212561</v>
      </c>
      <c r="BU93" s="4">
        <f t="shared" si="286"/>
        <v>2.4658616408982814</v>
      </c>
      <c r="BV93" s="4">
        <f t="shared" si="287"/>
        <v>2.645547223860456</v>
      </c>
      <c r="BW93" s="4">
        <f t="shared" si="288"/>
        <v>2.5220610750772421</v>
      </c>
      <c r="BX93" s="4">
        <f t="shared" si="289"/>
        <v>2.0911810325725533</v>
      </c>
      <c r="BY93" s="4">
        <f t="shared" si="290"/>
        <v>1.9659672889476676</v>
      </c>
      <c r="BZ93" s="4">
        <f t="shared" si="291"/>
        <v>0.3474787271881663</v>
      </c>
      <c r="CA93" s="4">
        <f t="shared" si="292"/>
        <v>-1.7730592739417461</v>
      </c>
      <c r="CB93" s="4">
        <f t="shared" si="293"/>
        <v>-3.5133888602511987</v>
      </c>
      <c r="CC93" s="4">
        <f t="shared" si="294"/>
        <v>-4.5474184489090579</v>
      </c>
      <c r="CD93" s="4">
        <f t="shared" si="295"/>
        <v>-3.967171992583729</v>
      </c>
      <c r="CE93" s="4">
        <f t="shared" si="296"/>
        <v>-2.9024767801857587</v>
      </c>
      <c r="CF93" s="4">
        <f t="shared" si="297"/>
        <v>-0.61860308176810985</v>
      </c>
      <c r="CG93" s="4">
        <f t="shared" si="298"/>
        <v>0.25461129342536637</v>
      </c>
      <c r="CH93" s="4">
        <f t="shared" si="299"/>
        <v>1.2208625535901962</v>
      </c>
      <c r="CI93" s="4">
        <f t="shared" si="300"/>
        <v>1.8305528668223214</v>
      </c>
      <c r="CJ93" s="4">
        <f t="shared" si="301"/>
        <v>1.7145767315527305</v>
      </c>
      <c r="CK93" s="4">
        <f t="shared" si="302"/>
        <v>1.8144364806140345</v>
      </c>
      <c r="CL93" s="4">
        <f t="shared" si="303"/>
        <v>1.6549325404616955</v>
      </c>
      <c r="CM93" s="4">
        <f t="shared" si="304"/>
        <v>1.8982918169364371</v>
      </c>
      <c r="CN93" s="4">
        <f t="shared" si="305"/>
        <v>2.1502086230876127</v>
      </c>
      <c r="CO93" s="4">
        <f t="shared" si="306"/>
        <v>2.0453978548266472</v>
      </c>
      <c r="CP93" s="4">
        <f t="shared" si="307"/>
        <v>2.4723379597693329</v>
      </c>
      <c r="CQ93" s="4">
        <f t="shared" si="308"/>
        <v>2.5433494293239489</v>
      </c>
      <c r="CR93" s="4">
        <f t="shared" si="309"/>
        <v>2.4099338289355732</v>
      </c>
      <c r="CS93" s="4">
        <f t="shared" si="310"/>
        <v>2.7811727640619788</v>
      </c>
      <c r="CT93" s="4">
        <f t="shared" si="311"/>
        <v>2.9189218299808806</v>
      </c>
      <c r="CU93" s="4">
        <f t="shared" si="312"/>
        <v>3.0180602006689039</v>
      </c>
      <c r="CV93" s="4">
        <f t="shared" si="313"/>
        <v>2.6377366517762235</v>
      </c>
      <c r="CW93" s="4">
        <f t="shared" si="314"/>
        <v>3.0705810850091497</v>
      </c>
      <c r="CX93" s="4">
        <f t="shared" si="315"/>
        <v>2.6294445461918947</v>
      </c>
      <c r="CY93" s="4">
        <f t="shared" si="316"/>
        <v>2.5686310157650105</v>
      </c>
      <c r="CZ93" s="4">
        <f t="shared" si="317"/>
        <v>3.1891191709844557</v>
      </c>
      <c r="DA93" s="4">
        <f t="shared" si="318"/>
        <v>3.1611331880528004</v>
      </c>
      <c r="DB93" s="4">
        <f t="shared" si="319"/>
        <v>3.3931575995513219</v>
      </c>
      <c r="DC93" s="4">
        <f t="shared" si="320"/>
        <v>3.5728755190924666</v>
      </c>
      <c r="DD93" s="4">
        <f t="shared" si="321"/>
        <v>3.7659109738645835</v>
      </c>
      <c r="DE93" s="4">
        <f t="shared" si="322"/>
        <v>3.5389432874397331</v>
      </c>
      <c r="DF93" s="4">
        <f t="shared" si="323"/>
        <v>3.4815198362798006</v>
      </c>
      <c r="DG93" s="4">
        <f t="shared" si="324"/>
        <v>3.3542771923819714</v>
      </c>
      <c r="DH93" s="4">
        <f t="shared" si="325"/>
        <v>3.2687329123417985</v>
      </c>
      <c r="DI93" s="4">
        <f t="shared" si="326"/>
        <v>3.0651432960491443</v>
      </c>
      <c r="DJ93" s="4">
        <f t="shared" si="327"/>
        <v>2.9307345898162973</v>
      </c>
      <c r="DK93" s="4">
        <f t="shared" si="328"/>
        <v>2.8929627439385097</v>
      </c>
      <c r="DL93" s="4">
        <f t="shared" si="329"/>
        <v>2.2374771566468166</v>
      </c>
      <c r="DM93" s="4">
        <f t="shared" si="330"/>
        <v>2.0564055986399543</v>
      </c>
      <c r="DN93" s="4">
        <f t="shared" si="331"/>
        <v>2.0694923493599582</v>
      </c>
      <c r="DO93" s="4">
        <f t="shared" si="332"/>
        <v>1.7357119867579929</v>
      </c>
      <c r="DP93" s="4">
        <f t="shared" si="333"/>
        <v>2.1816348511584538</v>
      </c>
      <c r="DQ93" s="4">
        <f t="shared" si="334"/>
        <v>2.726940805987832</v>
      </c>
      <c r="DR93" s="4">
        <f t="shared" si="335"/>
        <v>2.5854444016056854</v>
      </c>
      <c r="DS93" s="4">
        <f t="shared" si="336"/>
        <v>2.4789279822836852</v>
      </c>
      <c r="DT93" s="4">
        <f t="shared" si="337"/>
        <v>-10.143757428962308</v>
      </c>
      <c r="DU93" s="4">
        <f t="shared" si="338"/>
        <v>-7.6571073150143221</v>
      </c>
      <c r="DV93" s="4">
        <f t="shared" si="339"/>
        <v>-6.9882607830566101</v>
      </c>
      <c r="DW93" s="4">
        <f t="shared" si="340"/>
        <v>-7.2282249173098112</v>
      </c>
      <c r="DX93" s="4">
        <f t="shared" si="341"/>
        <v>6.7313932012180056</v>
      </c>
      <c r="DY93" s="4">
        <f t="shared" si="342"/>
        <v>5.4486408467644853</v>
      </c>
      <c r="DZ93" s="4">
        <f t="shared" si="343"/>
        <v>6.3201178931355573</v>
      </c>
      <c r="EA93" s="4">
        <f t="shared" si="344"/>
        <v>6.7836090511504077</v>
      </c>
      <c r="EB93" s="4">
        <f t="shared" si="345"/>
        <v>5.8929448354886338</v>
      </c>
      <c r="EC93" s="4">
        <f t="shared" si="346"/>
        <v>4.5420326223337693</v>
      </c>
      <c r="ED93" s="4">
        <f t="shared" si="347"/>
        <v>2.1998166819432008</v>
      </c>
      <c r="EE93" s="4">
        <f t="shared" si="348"/>
        <v>1.9476472421315005</v>
      </c>
      <c r="EF93" s="4">
        <f t="shared" si="349"/>
        <v>1.3095422123092337</v>
      </c>
      <c r="EG93" s="4">
        <f t="shared" si="350"/>
        <v>-0.15929821498712471</v>
      </c>
      <c r="EH93" s="4">
        <f t="shared" si="351"/>
        <v>0.17280979984686251</v>
      </c>
      <c r="EI93" s="4">
        <f t="shared" si="352"/>
        <v>0.65064081570274102</v>
      </c>
      <c r="EJ93" s="4">
        <f t="shared" si="353"/>
        <v>0.93294969046997522</v>
      </c>
      <c r="EK93" s="4">
        <f t="shared" si="354"/>
        <v>1.564924704391002</v>
      </c>
      <c r="EL93" s="4">
        <f t="shared" si="355"/>
        <v>0.95864086998296294</v>
      </c>
      <c r="EM93" s="4">
        <f t="shared" si="356"/>
        <v>-0.17137031172045347</v>
      </c>
      <c r="EN93" s="4">
        <f t="shared" si="357"/>
        <v>-0.85737733241189051</v>
      </c>
      <c r="EO93" s="10">
        <f t="shared" si="358"/>
        <v>-1.1482278508253008</v>
      </c>
      <c r="EP93" s="10">
        <f t="shared" si="359"/>
        <v>-0.47751605995717261</v>
      </c>
      <c r="EQ93" s="10">
        <f t="shared" si="360"/>
        <v>4.3024771838329201E-2</v>
      </c>
      <c r="ER93" s="10">
        <f t="shared" si="361"/>
        <v>0.65210098677761508</v>
      </c>
      <c r="ES93" s="10">
        <f t="shared" si="362"/>
        <v>0.81414280872085243</v>
      </c>
      <c r="ET93" s="10">
        <f t="shared" si="363"/>
        <v>0.90210798302972073</v>
      </c>
      <c r="EU93" s="10">
        <f t="shared" si="364"/>
        <v>1.0102563434245981</v>
      </c>
      <c r="EV93" s="10">
        <f t="shared" si="365"/>
        <v>0.82806782442936822</v>
      </c>
      <c r="EW93" s="10">
        <f t="shared" si="366"/>
        <v>0.74401725264909846</v>
      </c>
      <c r="EX93" s="10">
        <f t="shared" si="367"/>
        <v>0.63867581386902739</v>
      </c>
      <c r="EY93" s="10">
        <f t="shared" si="368"/>
        <v>0.66167192632522465</v>
      </c>
      <c r="EZ93" s="10">
        <f t="shared" si="369"/>
        <v>0.64966006982767333</v>
      </c>
      <c r="FA93" s="10">
        <f t="shared" si="370"/>
        <v>0.76090003935356254</v>
      </c>
      <c r="FB93" s="10">
        <f t="shared" si="371"/>
        <v>0.88599329292997631</v>
      </c>
      <c r="FC93" s="10">
        <f t="shared" si="372"/>
        <v>1.0088943945255835</v>
      </c>
      <c r="FD93" s="10">
        <f t="shared" si="373"/>
        <v>1.1326536814123545</v>
      </c>
      <c r="FE93" s="10">
        <f t="shared" si="374"/>
        <v>1.1968997393049685</v>
      </c>
      <c r="FF93" s="10">
        <f t="shared" si="375"/>
        <v>1.2473428967834765</v>
      </c>
      <c r="FG93" s="10">
        <f t="shared" si="376"/>
        <v>1.2901576231914902</v>
      </c>
      <c r="FH93" s="10">
        <f t="shared" si="377"/>
        <v>1.3454296322209736</v>
      </c>
      <c r="FI93" s="10">
        <f t="shared" si="378"/>
        <v>1.3777337739323547</v>
      </c>
      <c r="FJ93" s="10">
        <f t="shared" si="379"/>
        <v>1.3307904723171671</v>
      </c>
    </row>
    <row r="94" spans="2:166" x14ac:dyDescent="0.2">
      <c r="B94" t="str">
        <f t="shared" si="219"/>
        <v xml:space="preserve">   Wholesale and retail trade</v>
      </c>
      <c r="C94" s="4"/>
      <c r="D94" s="4"/>
      <c r="E94" s="4"/>
      <c r="F94" s="4"/>
      <c r="G94" s="4">
        <f t="shared" si="220"/>
        <v>-0.50953010001887344</v>
      </c>
      <c r="H94" s="4">
        <f t="shared" si="221"/>
        <v>-0.60365968685153204</v>
      </c>
      <c r="I94" s="4">
        <f t="shared" si="222"/>
        <v>-1.2415349887133109</v>
      </c>
      <c r="J94" s="4">
        <f t="shared" si="223"/>
        <v>-2.6403867608776554</v>
      </c>
      <c r="K94" s="4">
        <f t="shared" si="224"/>
        <v>0.32245827010624062</v>
      </c>
      <c r="L94" s="4">
        <f t="shared" si="225"/>
        <v>0.36059973429494185</v>
      </c>
      <c r="M94" s="4">
        <f t="shared" si="226"/>
        <v>0.24761904761905207</v>
      </c>
      <c r="N94" s="4">
        <f t="shared" si="227"/>
        <v>0.74484339190219462</v>
      </c>
      <c r="O94" s="4">
        <f t="shared" si="228"/>
        <v>0.15125732652674362</v>
      </c>
      <c r="P94" s="4">
        <f t="shared" si="229"/>
        <v>0.34039334341906535</v>
      </c>
      <c r="Q94" s="4">
        <f t="shared" si="230"/>
        <v>2.907087212616366</v>
      </c>
      <c r="R94" s="4">
        <f t="shared" si="231"/>
        <v>0.928909952606638</v>
      </c>
      <c r="S94" s="4">
        <f t="shared" si="232"/>
        <v>0.88729469511044101</v>
      </c>
      <c r="T94" s="4">
        <f t="shared" si="233"/>
        <v>1.1307953260459858</v>
      </c>
      <c r="U94" s="4">
        <f t="shared" si="234"/>
        <v>0.1477104874446189</v>
      </c>
      <c r="V94" s="4">
        <f t="shared" si="235"/>
        <v>2.1788129226145925</v>
      </c>
      <c r="W94" s="4">
        <f t="shared" si="236"/>
        <v>2.6571856287425311</v>
      </c>
      <c r="X94" s="4">
        <f t="shared" si="237"/>
        <v>2.6835631755497413</v>
      </c>
      <c r="Y94" s="4">
        <f t="shared" si="238"/>
        <v>2.710176991150437</v>
      </c>
      <c r="Z94" s="4">
        <f t="shared" si="239"/>
        <v>3.2536764705882071</v>
      </c>
      <c r="AA94" s="4">
        <f t="shared" si="240"/>
        <v>4.2107181917608205</v>
      </c>
      <c r="AB94" s="4">
        <f t="shared" si="241"/>
        <v>4.3920145190562865</v>
      </c>
      <c r="AC94" s="4">
        <f t="shared" si="242"/>
        <v>3.7874708310895899</v>
      </c>
      <c r="AD94" s="4">
        <f t="shared" si="243"/>
        <v>3.6496350364963792</v>
      </c>
      <c r="AE94" s="4">
        <f t="shared" si="244"/>
        <v>1.6092356130837926</v>
      </c>
      <c r="AF94" s="4">
        <f t="shared" si="245"/>
        <v>3.4596662030597969</v>
      </c>
      <c r="AG94" s="4">
        <f t="shared" si="246"/>
        <v>3.7530266343825502</v>
      </c>
      <c r="AH94" s="4">
        <f t="shared" si="247"/>
        <v>4.6204053589831595</v>
      </c>
      <c r="AI94" s="4">
        <f t="shared" si="248"/>
        <v>4.8889653985195292</v>
      </c>
      <c r="AJ94" s="4">
        <f t="shared" si="249"/>
        <v>3.4952108889262368</v>
      </c>
      <c r="AK94" s="4">
        <f t="shared" si="250"/>
        <v>3.5172528754792376</v>
      </c>
      <c r="AL94" s="4">
        <f t="shared" si="251"/>
        <v>3.6611393859793173</v>
      </c>
      <c r="AM94" s="4">
        <f t="shared" si="252"/>
        <v>4.5133760052519234</v>
      </c>
      <c r="AN94" s="4">
        <f t="shared" si="253"/>
        <v>3.7830816691021063</v>
      </c>
      <c r="AO94" s="4">
        <f t="shared" si="254"/>
        <v>4.3156199677939044</v>
      </c>
      <c r="AP94" s="4">
        <f t="shared" si="255"/>
        <v>3.7852391510927896</v>
      </c>
      <c r="AQ94" s="4">
        <f t="shared" si="256"/>
        <v>3.8630653266331638</v>
      </c>
      <c r="AR94" s="4">
        <f t="shared" si="257"/>
        <v>3.8485607008761136</v>
      </c>
      <c r="AS94" s="4">
        <f t="shared" si="258"/>
        <v>2.3927138005557014</v>
      </c>
      <c r="AT94" s="4">
        <f t="shared" si="259"/>
        <v>1.831222340912575</v>
      </c>
      <c r="AU94" s="4">
        <f t="shared" si="260"/>
        <v>0.31750831569397064</v>
      </c>
      <c r="AV94" s="4">
        <f t="shared" si="261"/>
        <v>-1.1901175052726698</v>
      </c>
      <c r="AW94" s="4">
        <f t="shared" si="262"/>
        <v>-2.9398462234283107</v>
      </c>
      <c r="AX94" s="4">
        <f t="shared" si="263"/>
        <v>-6.0692342274838884</v>
      </c>
      <c r="AY94" s="4">
        <f t="shared" si="264"/>
        <v>-7.565938206480749</v>
      </c>
      <c r="AZ94" s="4">
        <f t="shared" si="265"/>
        <v>-8.0042689434364878</v>
      </c>
      <c r="BA94" s="4">
        <f t="shared" si="266"/>
        <v>-3.3240136688412525</v>
      </c>
      <c r="BB94" s="4">
        <f t="shared" si="267"/>
        <v>-1.3560944479898085</v>
      </c>
      <c r="BC94" s="4">
        <f t="shared" si="268"/>
        <v>0.91309310288600898</v>
      </c>
      <c r="BD94" s="4">
        <f t="shared" si="269"/>
        <v>1.9224395094464608</v>
      </c>
      <c r="BE94" s="4">
        <f t="shared" si="270"/>
        <v>-0.93187660668380135</v>
      </c>
      <c r="BF94" s="4">
        <f t="shared" si="271"/>
        <v>-0.30729419375706835</v>
      </c>
      <c r="BG94" s="4">
        <f t="shared" si="272"/>
        <v>-0.42010017773468356</v>
      </c>
      <c r="BH94" s="4">
        <f t="shared" si="273"/>
        <v>0.76422764227641604</v>
      </c>
      <c r="BI94" s="4">
        <f t="shared" si="274"/>
        <v>0.37301329873500322</v>
      </c>
      <c r="BJ94" s="4">
        <f t="shared" si="275"/>
        <v>0.38935756002593802</v>
      </c>
      <c r="BK94" s="4">
        <f t="shared" si="276"/>
        <v>0.9248742495537865</v>
      </c>
      <c r="BL94" s="4">
        <f t="shared" si="277"/>
        <v>1.0973051476521167</v>
      </c>
      <c r="BM94" s="4">
        <f t="shared" si="278"/>
        <v>1.9389238972370437</v>
      </c>
      <c r="BN94" s="4">
        <f t="shared" si="279"/>
        <v>2.4563671622495509</v>
      </c>
      <c r="BO94" s="4">
        <f t="shared" si="280"/>
        <v>2.2025723472668624</v>
      </c>
      <c r="BP94" s="4">
        <f t="shared" si="281"/>
        <v>1.58020750199519</v>
      </c>
      <c r="BQ94" s="4">
        <f t="shared" si="282"/>
        <v>1.0302742114439711</v>
      </c>
      <c r="BR94" s="4">
        <f t="shared" si="283"/>
        <v>0.36277602523657748</v>
      </c>
      <c r="BS94" s="4">
        <f t="shared" si="284"/>
        <v>1.3371086990718872</v>
      </c>
      <c r="BT94" s="4">
        <f t="shared" si="285"/>
        <v>1.5399120050282988</v>
      </c>
      <c r="BU94" s="4">
        <f t="shared" si="286"/>
        <v>1.8512707875745216</v>
      </c>
      <c r="BV94" s="4">
        <f t="shared" si="287"/>
        <v>2.467389596102465</v>
      </c>
      <c r="BW94" s="4">
        <f t="shared" si="288"/>
        <v>2.3439925488978552</v>
      </c>
      <c r="BX94" s="4">
        <f t="shared" si="289"/>
        <v>1.20705663881151</v>
      </c>
      <c r="BY94" s="4">
        <f t="shared" si="290"/>
        <v>0.72396796056684032</v>
      </c>
      <c r="BZ94" s="4">
        <f t="shared" si="291"/>
        <v>-1.7177914110429349</v>
      </c>
      <c r="CA94" s="4">
        <f t="shared" si="292"/>
        <v>-5.3844987107538049</v>
      </c>
      <c r="CB94" s="4">
        <f t="shared" si="293"/>
        <v>-6.8654434250764567</v>
      </c>
      <c r="CC94" s="4">
        <f t="shared" si="294"/>
        <v>-7.5393791099556573</v>
      </c>
      <c r="CD94" s="4">
        <f t="shared" si="295"/>
        <v>-6.7883895131086174</v>
      </c>
      <c r="CE94" s="4">
        <f t="shared" si="296"/>
        <v>-5.530618788073105</v>
      </c>
      <c r="CF94" s="4">
        <f t="shared" si="297"/>
        <v>-2.840256115580353</v>
      </c>
      <c r="CG94" s="4">
        <f t="shared" si="298"/>
        <v>-2.2659609659278823</v>
      </c>
      <c r="CH94" s="4">
        <f t="shared" si="299"/>
        <v>-0.48551816507618195</v>
      </c>
      <c r="CI94" s="4">
        <f t="shared" si="300"/>
        <v>1.1708807059222615</v>
      </c>
      <c r="CJ94" s="4">
        <f t="shared" si="301"/>
        <v>1.2842176410949646</v>
      </c>
      <c r="CK94" s="4">
        <f t="shared" si="302"/>
        <v>1.5061770181079792</v>
      </c>
      <c r="CL94" s="4">
        <f t="shared" si="303"/>
        <v>0.80753701211306872</v>
      </c>
      <c r="CM94" s="4">
        <f t="shared" si="304"/>
        <v>1.0566923851056842</v>
      </c>
      <c r="CN94" s="4">
        <f t="shared" si="305"/>
        <v>1.4514514514514465</v>
      </c>
      <c r="CO94" s="4">
        <f t="shared" si="306"/>
        <v>1.9673224408135903</v>
      </c>
      <c r="CP94" s="4">
        <f t="shared" si="307"/>
        <v>2.4198931909211963</v>
      </c>
      <c r="CQ94" s="4">
        <f t="shared" si="308"/>
        <v>2.7883817427385882</v>
      </c>
      <c r="CR94" s="4">
        <f t="shared" si="309"/>
        <v>2.5160335471139827</v>
      </c>
      <c r="CS94" s="4">
        <f t="shared" si="310"/>
        <v>2.6651406147809142</v>
      </c>
      <c r="CT94" s="4">
        <f t="shared" si="311"/>
        <v>3.2426266905654311</v>
      </c>
      <c r="CU94" s="4">
        <f t="shared" si="312"/>
        <v>2.7288874535765784</v>
      </c>
      <c r="CV94" s="4">
        <f t="shared" si="313"/>
        <v>1.9570099454603529</v>
      </c>
      <c r="CW94" s="4">
        <f t="shared" si="314"/>
        <v>2.1022455805064455</v>
      </c>
      <c r="CX94" s="4">
        <f t="shared" si="315"/>
        <v>1.4204545454545414</v>
      </c>
      <c r="CY94" s="4">
        <f t="shared" si="316"/>
        <v>1.8390443256837585</v>
      </c>
      <c r="CZ94" s="4">
        <f t="shared" si="317"/>
        <v>2.4701069855254998</v>
      </c>
      <c r="DA94" s="4">
        <f t="shared" si="318"/>
        <v>2.2305412572141803</v>
      </c>
      <c r="DB94" s="4">
        <f t="shared" si="319"/>
        <v>1.8518518518518379</v>
      </c>
      <c r="DC94" s="4">
        <f t="shared" si="320"/>
        <v>1.1575860472295085</v>
      </c>
      <c r="DD94" s="4">
        <f t="shared" si="321"/>
        <v>1.2283126055581128</v>
      </c>
      <c r="DE94" s="4">
        <f t="shared" si="322"/>
        <v>0.65608788526090311</v>
      </c>
      <c r="DF94" s="4">
        <f t="shared" si="323"/>
        <v>1.0389610389610615</v>
      </c>
      <c r="DG94" s="4">
        <f t="shared" si="324"/>
        <v>1.3732072017088814</v>
      </c>
      <c r="DH94" s="4">
        <f t="shared" si="325"/>
        <v>1.0465645381465105</v>
      </c>
      <c r="DI94" s="4">
        <f t="shared" si="326"/>
        <v>1.1368804001818944</v>
      </c>
      <c r="DJ94" s="4">
        <f t="shared" si="327"/>
        <v>0.72584303644336323</v>
      </c>
      <c r="DK94" s="4">
        <f t="shared" si="328"/>
        <v>0.78266104756170574</v>
      </c>
      <c r="DL94" s="4">
        <f t="shared" si="329"/>
        <v>-4.5031522065430707E-2</v>
      </c>
      <c r="DM94" s="4">
        <f t="shared" si="330"/>
        <v>-0.17985611510791255</v>
      </c>
      <c r="DN94" s="4">
        <f t="shared" si="331"/>
        <v>-0.54045939048189551</v>
      </c>
      <c r="DO94" s="4">
        <f t="shared" si="332"/>
        <v>-8.9605734767017609E-2</v>
      </c>
      <c r="DP94" s="4">
        <f t="shared" si="333"/>
        <v>-0.69079441357560167</v>
      </c>
      <c r="DQ94" s="4">
        <f t="shared" si="334"/>
        <v>-1.3513513513513487</v>
      </c>
      <c r="DR94" s="4">
        <f t="shared" si="335"/>
        <v>-1.0415094339622843</v>
      </c>
      <c r="DS94" s="4">
        <f t="shared" si="336"/>
        <v>-2.0777279521674075</v>
      </c>
      <c r="DT94" s="4">
        <f t="shared" si="337"/>
        <v>-12.309088159685476</v>
      </c>
      <c r="DU94" s="4">
        <f t="shared" si="338"/>
        <v>-5.9665144596651292</v>
      </c>
      <c r="DV94" s="4">
        <f t="shared" si="339"/>
        <v>-3.9505796217205624</v>
      </c>
      <c r="DW94" s="4">
        <f t="shared" si="340"/>
        <v>-2.7018775759426017</v>
      </c>
      <c r="DX94" s="4">
        <f t="shared" si="341"/>
        <v>11.812381445076724</v>
      </c>
      <c r="DY94" s="4">
        <f t="shared" si="342"/>
        <v>5.5843314988669457</v>
      </c>
      <c r="DZ94" s="4">
        <f t="shared" si="343"/>
        <v>4.4148006987454025</v>
      </c>
      <c r="EA94" s="4">
        <f t="shared" si="344"/>
        <v>-0.36084091622216041</v>
      </c>
      <c r="EB94" s="4">
        <f t="shared" si="345"/>
        <v>-1.912399753238736</v>
      </c>
      <c r="EC94" s="4">
        <f t="shared" si="346"/>
        <v>-2.2075732025141903</v>
      </c>
      <c r="ED94" s="4">
        <f t="shared" si="347"/>
        <v>-3.7110266159695704</v>
      </c>
      <c r="EE94" s="4">
        <f t="shared" si="348"/>
        <v>1.180916391119502</v>
      </c>
      <c r="EF94" s="4">
        <f t="shared" si="349"/>
        <v>0.80188679245283279</v>
      </c>
      <c r="EG94" s="4">
        <f t="shared" si="350"/>
        <v>-0.43894027277003866</v>
      </c>
      <c r="EH94" s="4">
        <f t="shared" si="351"/>
        <v>-0.39488232506713628</v>
      </c>
      <c r="EI94" s="4">
        <f t="shared" si="352"/>
        <v>-1.4939309056956063</v>
      </c>
      <c r="EJ94" s="4">
        <f t="shared" si="353"/>
        <v>-1.1542661051318071</v>
      </c>
      <c r="EK94" s="4">
        <f t="shared" si="354"/>
        <v>-0.61407652338213436</v>
      </c>
      <c r="EL94" s="4">
        <f t="shared" si="355"/>
        <v>-1.0624801776086157</v>
      </c>
      <c r="EM94" s="4">
        <f t="shared" si="356"/>
        <v>-0.94786729857820884</v>
      </c>
      <c r="EN94" s="4">
        <f t="shared" si="357"/>
        <v>-1.2939876913365844</v>
      </c>
      <c r="EO94" s="10">
        <f t="shared" si="358"/>
        <v>-1.1237167300380269</v>
      </c>
      <c r="EP94" s="10">
        <f t="shared" si="359"/>
        <v>0.18730565795801457</v>
      </c>
      <c r="EQ94" s="10">
        <f t="shared" si="360"/>
        <v>-7.4976076555011151E-2</v>
      </c>
      <c r="ER94" s="10">
        <f t="shared" si="361"/>
        <v>0.5513189448441258</v>
      </c>
      <c r="ES94" s="10">
        <f t="shared" si="362"/>
        <v>1.4210541748363337</v>
      </c>
      <c r="ET94" s="10">
        <f t="shared" si="363"/>
        <v>1.7121160781392586</v>
      </c>
      <c r="EU94" s="10">
        <f t="shared" si="364"/>
        <v>1.8968767492181904</v>
      </c>
      <c r="EV94" s="10">
        <f t="shared" si="365"/>
        <v>1.8767514351334169</v>
      </c>
      <c r="EW94" s="10">
        <f t="shared" si="366"/>
        <v>1.4789186319860592</v>
      </c>
      <c r="EX94" s="10">
        <f t="shared" si="367"/>
        <v>1.082654825915963</v>
      </c>
      <c r="EY94" s="10">
        <f t="shared" si="368"/>
        <v>0.40797951925897191</v>
      </c>
      <c r="EZ94" s="10">
        <f t="shared" si="369"/>
        <v>0.14256679219097901</v>
      </c>
      <c r="FA94" s="10">
        <f t="shared" si="370"/>
        <v>3.9792183918341273E-2</v>
      </c>
      <c r="FB94" s="10">
        <f t="shared" si="371"/>
        <v>0.2043713433844685</v>
      </c>
      <c r="FC94" s="10">
        <f t="shared" si="372"/>
        <v>0.53249591665769369</v>
      </c>
      <c r="FD94" s="10">
        <f t="shared" si="373"/>
        <v>0.56052543239799579</v>
      </c>
      <c r="FE94" s="10">
        <f t="shared" si="374"/>
        <v>0.5205006965530945</v>
      </c>
      <c r="FF94" s="10">
        <f t="shared" si="375"/>
        <v>0.40343675942451362</v>
      </c>
      <c r="FG94" s="10">
        <f t="shared" si="376"/>
        <v>0.43172875851680281</v>
      </c>
      <c r="FH94" s="10">
        <f t="shared" si="377"/>
        <v>0.42057302260707363</v>
      </c>
      <c r="FI94" s="10">
        <f t="shared" si="378"/>
        <v>0.44159071117562121</v>
      </c>
      <c r="FJ94" s="10">
        <f t="shared" si="379"/>
        <v>0.40548121140469018</v>
      </c>
    </row>
    <row r="95" spans="2:166" x14ac:dyDescent="0.2">
      <c r="B95" t="str">
        <f t="shared" si="219"/>
        <v xml:space="preserve">   Transportation and public utilities</v>
      </c>
      <c r="C95" s="4"/>
      <c r="D95" s="4"/>
      <c r="E95" s="4"/>
      <c r="F95" s="4"/>
      <c r="G95" s="4">
        <f t="shared" si="220"/>
        <v>5.3278688524590834</v>
      </c>
      <c r="H95" s="4">
        <f t="shared" si="221"/>
        <v>0.25723472668837122</v>
      </c>
      <c r="I95" s="4">
        <f t="shared" si="222"/>
        <v>1.3067828251398739</v>
      </c>
      <c r="J95" s="4">
        <f t="shared" si="223"/>
        <v>2.0928711576194692</v>
      </c>
      <c r="K95" s="4">
        <f t="shared" si="224"/>
        <v>-2.334630350194622</v>
      </c>
      <c r="L95" s="4">
        <f t="shared" si="225"/>
        <v>-1.2828736369470128</v>
      </c>
      <c r="M95" s="4">
        <f t="shared" si="226"/>
        <v>-4.361179361179401</v>
      </c>
      <c r="N95" s="4">
        <f t="shared" si="227"/>
        <v>-3.7155669442663242</v>
      </c>
      <c r="O95" s="4">
        <f t="shared" si="228"/>
        <v>-0.5312084993359445</v>
      </c>
      <c r="P95" s="4">
        <f t="shared" si="229"/>
        <v>-2.5990903183885528</v>
      </c>
      <c r="Q95" s="4">
        <f t="shared" si="230"/>
        <v>-0.44958253050730868</v>
      </c>
      <c r="R95" s="4">
        <f t="shared" si="231"/>
        <v>-4.657351962741096</v>
      </c>
      <c r="S95" s="4">
        <f t="shared" si="232"/>
        <v>-1.4018691588784993</v>
      </c>
      <c r="T95" s="4">
        <f t="shared" si="233"/>
        <v>0.60040026684444747</v>
      </c>
      <c r="U95" s="4">
        <f t="shared" si="234"/>
        <v>-0.58064516129029409</v>
      </c>
      <c r="V95" s="4">
        <f t="shared" si="235"/>
        <v>6.0013956734118246</v>
      </c>
      <c r="W95" s="4">
        <f t="shared" si="236"/>
        <v>-0.20311442112397327</v>
      </c>
      <c r="X95" s="4">
        <f t="shared" si="237"/>
        <v>6.6312997347806046E-2</v>
      </c>
      <c r="Y95" s="4">
        <f t="shared" si="238"/>
        <v>1.5574302401038853</v>
      </c>
      <c r="Z95" s="4">
        <f t="shared" si="239"/>
        <v>0.85582620144897259</v>
      </c>
      <c r="AA95" s="4">
        <f t="shared" si="240"/>
        <v>4.2062415196746139</v>
      </c>
      <c r="AB95" s="4">
        <f t="shared" si="241"/>
        <v>0.66269052352514457</v>
      </c>
      <c r="AC95" s="4">
        <f t="shared" si="242"/>
        <v>3.2587859424918042</v>
      </c>
      <c r="AD95" s="4">
        <f t="shared" si="243"/>
        <v>6.5926892950387783</v>
      </c>
      <c r="AE95" s="4">
        <f t="shared" si="244"/>
        <v>4.4270833333329929</v>
      </c>
      <c r="AF95" s="4">
        <f t="shared" si="245"/>
        <v>8.8874259381170884</v>
      </c>
      <c r="AG95" s="4">
        <f t="shared" si="246"/>
        <v>0.74257425742565442</v>
      </c>
      <c r="AH95" s="4">
        <f t="shared" si="247"/>
        <v>-4.8989589712186259</v>
      </c>
      <c r="AI95" s="4">
        <f t="shared" si="248"/>
        <v>3.3042394014963339</v>
      </c>
      <c r="AJ95" s="4">
        <f t="shared" si="249"/>
        <v>3.4461910519952621</v>
      </c>
      <c r="AK95" s="4">
        <f t="shared" si="250"/>
        <v>5.7125307125307723</v>
      </c>
      <c r="AL95" s="4">
        <f t="shared" si="251"/>
        <v>10.688989053445152</v>
      </c>
      <c r="AM95" s="4">
        <f t="shared" si="252"/>
        <v>2.5950512975255968</v>
      </c>
      <c r="AN95" s="4">
        <f t="shared" si="253"/>
        <v>5.844535359460501E-2</v>
      </c>
      <c r="AO95" s="4">
        <f t="shared" si="254"/>
        <v>-0.8715862870422475</v>
      </c>
      <c r="AP95" s="4">
        <f t="shared" si="255"/>
        <v>1.6870273414777648</v>
      </c>
      <c r="AQ95" s="4">
        <f t="shared" si="256"/>
        <v>-1.3529411764704902</v>
      </c>
      <c r="AR95" s="4">
        <f t="shared" si="257"/>
        <v>-0.87616822429940067</v>
      </c>
      <c r="AS95" s="4">
        <f t="shared" si="258"/>
        <v>-1.1137162954277358</v>
      </c>
      <c r="AT95" s="4">
        <f t="shared" si="259"/>
        <v>-1.2013729977121246</v>
      </c>
      <c r="AU95" s="4">
        <f t="shared" si="260"/>
        <v>0.65593321407295679</v>
      </c>
      <c r="AV95" s="4">
        <f t="shared" si="261"/>
        <v>-1.237477902179851</v>
      </c>
      <c r="AW95" s="4">
        <f t="shared" si="262"/>
        <v>-3.3195020746890846</v>
      </c>
      <c r="AX95" s="4">
        <f t="shared" si="263"/>
        <v>-8.7434858135493005</v>
      </c>
      <c r="AY95" s="4">
        <f t="shared" si="264"/>
        <v>-7.9383886255928289</v>
      </c>
      <c r="AZ95" s="4">
        <f t="shared" si="265"/>
        <v>-7.5775656324586489</v>
      </c>
      <c r="BA95" s="4">
        <f t="shared" si="266"/>
        <v>-4.782342121397642</v>
      </c>
      <c r="BB95" s="4">
        <f t="shared" si="267"/>
        <v>-1.7766497461932373</v>
      </c>
      <c r="BC95" s="4">
        <f t="shared" si="268"/>
        <v>-1.4800514800514142</v>
      </c>
      <c r="BD95" s="4">
        <f t="shared" si="269"/>
        <v>-2.3240800516462379</v>
      </c>
      <c r="BE95" s="4">
        <f t="shared" si="270"/>
        <v>-2.3180940115906545</v>
      </c>
      <c r="BF95" s="4">
        <f t="shared" si="271"/>
        <v>-1.7441860465113534</v>
      </c>
      <c r="BG95" s="4">
        <f t="shared" si="272"/>
        <v>-2.416721097321739</v>
      </c>
      <c r="BH95" s="4">
        <f t="shared" si="273"/>
        <v>-0.26437541308621526</v>
      </c>
      <c r="BI95" s="4">
        <f t="shared" si="274"/>
        <v>0.85695451549128165</v>
      </c>
      <c r="BJ95" s="4">
        <f t="shared" si="275"/>
        <v>1.6436554898094924</v>
      </c>
      <c r="BK95" s="4">
        <f t="shared" si="276"/>
        <v>1.1378848728242241</v>
      </c>
      <c r="BL95" s="4">
        <f t="shared" si="277"/>
        <v>-1.325381047050822</v>
      </c>
      <c r="BM95" s="4">
        <f t="shared" si="278"/>
        <v>-2.0261437908498214</v>
      </c>
      <c r="BN95" s="4">
        <f t="shared" si="279"/>
        <v>-2.1345407503236657</v>
      </c>
      <c r="BO95" s="4">
        <f t="shared" si="280"/>
        <v>0.13236267372624955</v>
      </c>
      <c r="BP95" s="4">
        <f t="shared" si="281"/>
        <v>0.87306917394203154</v>
      </c>
      <c r="BQ95" s="4">
        <f t="shared" si="282"/>
        <v>2.2681787858572333</v>
      </c>
      <c r="BR95" s="4">
        <f t="shared" si="283"/>
        <v>1.1235955056184466</v>
      </c>
      <c r="BS95" s="4">
        <f t="shared" si="284"/>
        <v>1.5201586252481247</v>
      </c>
      <c r="BT95" s="4">
        <f t="shared" si="285"/>
        <v>2.3968042609854079</v>
      </c>
      <c r="BU95" s="4">
        <f t="shared" si="286"/>
        <v>2.7397260273969604</v>
      </c>
      <c r="BV95" s="4">
        <f t="shared" si="287"/>
        <v>2.8758169934635092</v>
      </c>
      <c r="BW95" s="4">
        <f t="shared" si="288"/>
        <v>0.91145833333325932</v>
      </c>
      <c r="BX95" s="4">
        <f t="shared" si="289"/>
        <v>-4.9960036108132044E-13</v>
      </c>
      <c r="BY95" s="4">
        <f t="shared" si="290"/>
        <v>-1.5238095238090943</v>
      </c>
      <c r="BZ95" s="4">
        <f t="shared" si="291"/>
        <v>-3.430749682337797</v>
      </c>
      <c r="CA95" s="4">
        <f t="shared" si="292"/>
        <v>-4.0000000000001474</v>
      </c>
      <c r="CB95" s="4">
        <f t="shared" si="293"/>
        <v>-7.7373211963584492</v>
      </c>
      <c r="CC95" s="4">
        <f t="shared" si="294"/>
        <v>-7.9948420373952667</v>
      </c>
      <c r="CD95" s="4">
        <f t="shared" si="295"/>
        <v>-7.631578947368423</v>
      </c>
      <c r="CE95" s="4">
        <f t="shared" si="296"/>
        <v>-6.518817204301353</v>
      </c>
      <c r="CF95" s="4">
        <f t="shared" si="297"/>
        <v>-2.7484143763217839</v>
      </c>
      <c r="CG95" s="4">
        <f t="shared" si="298"/>
        <v>-1.1212333566925636</v>
      </c>
      <c r="CH95" s="4">
        <f t="shared" si="299"/>
        <v>0.64102564102557213</v>
      </c>
      <c r="CI95" s="4">
        <f t="shared" si="300"/>
        <v>2.2286125089867381</v>
      </c>
      <c r="CJ95" s="4">
        <f t="shared" si="301"/>
        <v>3.2608695652172504</v>
      </c>
      <c r="CK95" s="4">
        <f t="shared" si="302"/>
        <v>3.047484053862437</v>
      </c>
      <c r="CL95" s="4">
        <f t="shared" si="303"/>
        <v>3.0431705590941327</v>
      </c>
      <c r="CM95" s="4">
        <f t="shared" si="304"/>
        <v>2.1097046413500298</v>
      </c>
      <c r="CN95" s="4">
        <f t="shared" si="305"/>
        <v>2.0350877192983008</v>
      </c>
      <c r="CO95" s="4">
        <f t="shared" si="306"/>
        <v>0.20632737276515822</v>
      </c>
      <c r="CP95" s="4">
        <f t="shared" si="307"/>
        <v>1.7170329670333606</v>
      </c>
      <c r="CQ95" s="4">
        <f t="shared" si="308"/>
        <v>0.55096418732760721</v>
      </c>
      <c r="CR95" s="4">
        <f t="shared" si="309"/>
        <v>1.4442916093539537</v>
      </c>
      <c r="CS95" s="4">
        <f t="shared" si="310"/>
        <v>2.5394646533966059</v>
      </c>
      <c r="CT95" s="4">
        <f t="shared" si="311"/>
        <v>3.7812288993916976</v>
      </c>
      <c r="CU95" s="4">
        <f t="shared" si="312"/>
        <v>6.849315068493711</v>
      </c>
      <c r="CV95" s="4">
        <f t="shared" si="313"/>
        <v>7.389830508474815</v>
      </c>
      <c r="CW95" s="4">
        <f t="shared" si="314"/>
        <v>7.2289156626510476</v>
      </c>
      <c r="CX95" s="4">
        <f t="shared" si="315"/>
        <v>7.4821080026028719</v>
      </c>
      <c r="CY95" s="4">
        <f t="shared" si="316"/>
        <v>6.666666666666643</v>
      </c>
      <c r="CZ95" s="4">
        <f t="shared" si="317"/>
        <v>4.9873737373735683</v>
      </c>
      <c r="DA95" s="4">
        <f t="shared" si="318"/>
        <v>4.8064918851436822</v>
      </c>
      <c r="DB95" s="4">
        <f t="shared" si="319"/>
        <v>5.5690072639226207</v>
      </c>
      <c r="DC95" s="4">
        <f t="shared" si="320"/>
        <v>4.4471153846152411</v>
      </c>
      <c r="DD95" s="4">
        <f t="shared" si="321"/>
        <v>5.8328322309080249</v>
      </c>
      <c r="DE95" s="4">
        <f t="shared" si="322"/>
        <v>6.3132817153064291</v>
      </c>
      <c r="DF95" s="4">
        <f t="shared" si="323"/>
        <v>5.2752293577979392</v>
      </c>
      <c r="DG95" s="4">
        <f t="shared" si="324"/>
        <v>6.2715765247405741</v>
      </c>
      <c r="DH95" s="4">
        <f t="shared" si="325"/>
        <v>5.965909090908772</v>
      </c>
      <c r="DI95" s="4">
        <f t="shared" si="326"/>
        <v>5.2661064425770343</v>
      </c>
      <c r="DJ95" s="4">
        <f t="shared" si="327"/>
        <v>5.8278867102396603</v>
      </c>
      <c r="DK95" s="4">
        <f t="shared" si="328"/>
        <v>5.1434759068764269</v>
      </c>
      <c r="DL95" s="4">
        <f t="shared" si="329"/>
        <v>3.6997319034850706</v>
      </c>
      <c r="DM95" s="4">
        <f t="shared" si="330"/>
        <v>2.1820117083559243</v>
      </c>
      <c r="DN95" s="4">
        <f t="shared" si="331"/>
        <v>2.7792074112200638</v>
      </c>
      <c r="DO95" s="4">
        <f t="shared" si="332"/>
        <v>2.2142121524200142</v>
      </c>
      <c r="DP95" s="4">
        <f t="shared" si="333"/>
        <v>3.102378490175961</v>
      </c>
      <c r="DQ95" s="4">
        <f t="shared" si="334"/>
        <v>4.8437499999997913</v>
      </c>
      <c r="DR95" s="4">
        <f t="shared" si="335"/>
        <v>3.7556334501751776</v>
      </c>
      <c r="DS95" s="4">
        <f t="shared" si="336"/>
        <v>4.3828715365237469</v>
      </c>
      <c r="DT95" s="4">
        <f t="shared" si="337"/>
        <v>-6.5195586760278035</v>
      </c>
      <c r="DU95" s="4">
        <f t="shared" si="338"/>
        <v>-6.6070541480376832</v>
      </c>
      <c r="DV95" s="4">
        <f t="shared" si="339"/>
        <v>-5.0193050193049533</v>
      </c>
      <c r="DW95" s="4">
        <f t="shared" si="340"/>
        <v>-5.5019305019305964</v>
      </c>
      <c r="DX95" s="4">
        <f t="shared" si="341"/>
        <v>1.6630901287553179</v>
      </c>
      <c r="DY95" s="4">
        <f t="shared" si="342"/>
        <v>3.4042553191488301</v>
      </c>
      <c r="DZ95" s="4">
        <f t="shared" si="343"/>
        <v>5.6402439024385354</v>
      </c>
      <c r="EA95" s="4">
        <f t="shared" si="344"/>
        <v>9.3462717058226517</v>
      </c>
      <c r="EB95" s="4">
        <f t="shared" si="345"/>
        <v>11.451187335092472</v>
      </c>
      <c r="EC95" s="4">
        <f t="shared" si="346"/>
        <v>11.213991769547293</v>
      </c>
      <c r="ED95" s="4">
        <f t="shared" si="347"/>
        <v>6.4935064935069065</v>
      </c>
      <c r="EE95" s="4">
        <f t="shared" si="348"/>
        <v>2.9892573563758518</v>
      </c>
      <c r="EF95" s="4">
        <f t="shared" si="349"/>
        <v>1.5624999999999112</v>
      </c>
      <c r="EG95" s="4">
        <f t="shared" si="350"/>
        <v>-0.32377428307120981</v>
      </c>
      <c r="EH95" s="4">
        <f t="shared" si="351"/>
        <v>-0.94850948509518362</v>
      </c>
      <c r="EI95" s="4">
        <f t="shared" si="352"/>
        <v>-1.043083900226871</v>
      </c>
      <c r="EJ95" s="4">
        <f t="shared" si="353"/>
        <v>0.27972027972025248</v>
      </c>
      <c r="EK95" s="4">
        <f t="shared" si="354"/>
        <v>1.2993039443157439</v>
      </c>
      <c r="EL95" s="4">
        <f t="shared" si="355"/>
        <v>3.556771545827897</v>
      </c>
      <c r="EM95" s="4">
        <f t="shared" si="356"/>
        <v>1.4665444546287043</v>
      </c>
      <c r="EN95" s="4">
        <f t="shared" si="357"/>
        <v>-0.8833100883310574</v>
      </c>
      <c r="EO95" s="10">
        <f t="shared" si="358"/>
        <v>-0.1808474576272201</v>
      </c>
      <c r="EP95" s="10">
        <f t="shared" si="359"/>
        <v>-2.3522589167768726</v>
      </c>
      <c r="EQ95" s="10">
        <f t="shared" si="360"/>
        <v>-0.15119241192420585</v>
      </c>
      <c r="ER95" s="10">
        <f t="shared" si="361"/>
        <v>3.8402298311444483</v>
      </c>
      <c r="ES95" s="10">
        <f t="shared" si="362"/>
        <v>2.499797962609529</v>
      </c>
      <c r="ET95" s="10">
        <f t="shared" si="363"/>
        <v>1.3180312486556156</v>
      </c>
      <c r="EU95" s="10">
        <f t="shared" si="364"/>
        <v>1.848472256563527</v>
      </c>
      <c r="EV95" s="10">
        <f t="shared" si="365"/>
        <v>2.052352851023076</v>
      </c>
      <c r="EW95" s="10">
        <f t="shared" si="366"/>
        <v>1.5919506573468745</v>
      </c>
      <c r="EX95" s="10">
        <f t="shared" si="367"/>
        <v>1.2914451190902732</v>
      </c>
      <c r="EY95" s="10">
        <f t="shared" si="368"/>
        <v>1.6022271927993215</v>
      </c>
      <c r="EZ95" s="10">
        <f t="shared" si="369"/>
        <v>1.5421388351187781</v>
      </c>
      <c r="FA95" s="10">
        <f t="shared" si="370"/>
        <v>1.3826348874517835</v>
      </c>
      <c r="FB95" s="10">
        <f t="shared" si="371"/>
        <v>1.425834650108615</v>
      </c>
      <c r="FC95" s="10">
        <f t="shared" si="372"/>
        <v>1.2765004292945248</v>
      </c>
      <c r="FD95" s="10">
        <f t="shared" si="373"/>
        <v>1.2592496599723946</v>
      </c>
      <c r="FE95" s="10">
        <f t="shared" si="374"/>
        <v>1.2582257143449516</v>
      </c>
      <c r="FF95" s="10">
        <f t="shared" si="375"/>
        <v>1.2123861877080033</v>
      </c>
      <c r="FG95" s="10">
        <f t="shared" si="376"/>
        <v>1.1688881441807686</v>
      </c>
      <c r="FH95" s="10">
        <f t="shared" si="377"/>
        <v>1.1215256209425428</v>
      </c>
      <c r="FI95" s="10">
        <f t="shared" si="378"/>
        <v>1.1074017130430214</v>
      </c>
      <c r="FJ95" s="10">
        <f t="shared" si="379"/>
        <v>1.054185074295666</v>
      </c>
    </row>
    <row r="96" spans="2:166" x14ac:dyDescent="0.2">
      <c r="B96" t="str">
        <f t="shared" si="219"/>
        <v xml:space="preserve">   Information</v>
      </c>
      <c r="C96" s="4"/>
      <c r="D96" s="4"/>
      <c r="E96" s="4"/>
      <c r="F96" s="4"/>
      <c r="G96" s="4">
        <f t="shared" si="220"/>
        <v>1.5756302521008347</v>
      </c>
      <c r="H96" s="4">
        <f t="shared" si="221"/>
        <v>4.2238648363252418</v>
      </c>
      <c r="I96" s="4">
        <f t="shared" si="222"/>
        <v>4.4745057232050023</v>
      </c>
      <c r="J96" s="4">
        <f t="shared" si="223"/>
        <v>8.4477296726504836</v>
      </c>
      <c r="K96" s="4">
        <f t="shared" si="224"/>
        <v>7.6525336091003204</v>
      </c>
      <c r="L96" s="4">
        <f t="shared" si="225"/>
        <v>5.9777102330293985</v>
      </c>
      <c r="M96" s="4">
        <f t="shared" si="226"/>
        <v>5.5776892430278835</v>
      </c>
      <c r="N96" s="4">
        <f t="shared" si="227"/>
        <v>5.355404089581306</v>
      </c>
      <c r="O96" s="4">
        <f t="shared" si="228"/>
        <v>6.3400576368875861</v>
      </c>
      <c r="P96" s="4">
        <f t="shared" si="229"/>
        <v>8.0305927342256176</v>
      </c>
      <c r="Q96" s="4">
        <f t="shared" si="230"/>
        <v>10.377358490566024</v>
      </c>
      <c r="R96" s="4">
        <f t="shared" si="231"/>
        <v>7.0240295748613679</v>
      </c>
      <c r="S96" s="4">
        <f t="shared" si="232"/>
        <v>6.4137308039747154</v>
      </c>
      <c r="T96" s="4">
        <f t="shared" si="233"/>
        <v>5.8407079646017879</v>
      </c>
      <c r="U96" s="4">
        <f t="shared" si="234"/>
        <v>2.8205128205128327</v>
      </c>
      <c r="V96" s="4">
        <f t="shared" si="235"/>
        <v>10.880829015544036</v>
      </c>
      <c r="W96" s="4">
        <f t="shared" si="236"/>
        <v>10.780984719864172</v>
      </c>
      <c r="X96" s="4">
        <f t="shared" si="237"/>
        <v>13.294314381270889</v>
      </c>
      <c r="Y96" s="4">
        <f t="shared" si="238"/>
        <v>16.126350789692424</v>
      </c>
      <c r="Z96" s="4">
        <f t="shared" si="239"/>
        <v>13.161993769470403</v>
      </c>
      <c r="AA96" s="4">
        <f t="shared" si="240"/>
        <v>12.796934865900367</v>
      </c>
      <c r="AB96" s="4">
        <f t="shared" si="241"/>
        <v>11.291512915129154</v>
      </c>
      <c r="AC96" s="4">
        <f t="shared" si="242"/>
        <v>7.1581961345740908</v>
      </c>
      <c r="AD96" s="4">
        <f t="shared" si="243"/>
        <v>4.7487955953200434</v>
      </c>
      <c r="AE96" s="4">
        <f t="shared" si="244"/>
        <v>5.7065217391304213</v>
      </c>
      <c r="AF96" s="4">
        <f t="shared" si="245"/>
        <v>5.3713527851458887</v>
      </c>
      <c r="AG96" s="4">
        <f t="shared" si="246"/>
        <v>9.6192384769539174</v>
      </c>
      <c r="AH96" s="4">
        <f t="shared" si="247"/>
        <v>8.5413929040735859</v>
      </c>
      <c r="AI96" s="4">
        <f t="shared" si="248"/>
        <v>7.96915167095118</v>
      </c>
      <c r="AJ96" s="4">
        <f t="shared" si="249"/>
        <v>6.4191315292636775</v>
      </c>
      <c r="AK96" s="4">
        <f t="shared" si="250"/>
        <v>5.7891529555149202</v>
      </c>
      <c r="AL96" s="4">
        <f t="shared" si="251"/>
        <v>7.0217917675544861</v>
      </c>
      <c r="AM96" s="4">
        <f t="shared" si="252"/>
        <v>10.357142857142843</v>
      </c>
      <c r="AN96" s="4">
        <f t="shared" si="253"/>
        <v>10.999408633944419</v>
      </c>
      <c r="AO96" s="4">
        <f t="shared" si="254"/>
        <v>14.746543778801847</v>
      </c>
      <c r="AP96" s="4">
        <f t="shared" si="255"/>
        <v>13.631221719457031</v>
      </c>
      <c r="AQ96" s="4">
        <f t="shared" si="256"/>
        <v>15.641855447680708</v>
      </c>
      <c r="AR96" s="4">
        <f t="shared" si="257"/>
        <v>18.700053276505059</v>
      </c>
      <c r="AS96" s="4">
        <f t="shared" si="258"/>
        <v>17.218875502008046</v>
      </c>
      <c r="AT96" s="4">
        <f t="shared" si="259"/>
        <v>18.218018914883039</v>
      </c>
      <c r="AU96" s="4">
        <f t="shared" si="260"/>
        <v>10.68097014925371</v>
      </c>
      <c r="AV96" s="4">
        <f t="shared" si="261"/>
        <v>4.3536804308797139</v>
      </c>
      <c r="AW96" s="4">
        <f t="shared" si="262"/>
        <v>-2.5267665952890983</v>
      </c>
      <c r="AX96" s="4">
        <f t="shared" si="263"/>
        <v>-5.0526315789473859</v>
      </c>
      <c r="AY96" s="4">
        <f t="shared" si="264"/>
        <v>-6.9110830172777078</v>
      </c>
      <c r="AZ96" s="4">
        <f t="shared" si="265"/>
        <v>-5.6774193548386975</v>
      </c>
      <c r="BA96" s="4">
        <f t="shared" si="266"/>
        <v>-4.2179261862917201</v>
      </c>
      <c r="BB96" s="4">
        <f t="shared" si="267"/>
        <v>-3.5033259423503216</v>
      </c>
      <c r="BC96" s="4">
        <f t="shared" si="268"/>
        <v>-2.3992756903576051</v>
      </c>
      <c r="BD96" s="4">
        <f t="shared" si="269"/>
        <v>-2.4623803009576117</v>
      </c>
      <c r="BE96" s="4">
        <f t="shared" si="270"/>
        <v>-1.5137614678899181</v>
      </c>
      <c r="BF96" s="4">
        <f t="shared" si="271"/>
        <v>-0.59742647058822484</v>
      </c>
      <c r="BG96" s="4">
        <f t="shared" si="272"/>
        <v>0.74211502782930427</v>
      </c>
      <c r="BH96" s="4">
        <f t="shared" si="273"/>
        <v>2.0570359981299635</v>
      </c>
      <c r="BI96" s="4">
        <f t="shared" si="274"/>
        <v>1.304145319049832</v>
      </c>
      <c r="BJ96" s="4">
        <f t="shared" si="275"/>
        <v>1.4331946370781168</v>
      </c>
      <c r="BK96" s="4">
        <f t="shared" si="276"/>
        <v>2.0257826887661201</v>
      </c>
      <c r="BL96" s="4">
        <f t="shared" si="277"/>
        <v>1.8781493357764356</v>
      </c>
      <c r="BM96" s="4">
        <f t="shared" si="278"/>
        <v>2.6206896551724146</v>
      </c>
      <c r="BN96" s="4">
        <f t="shared" si="279"/>
        <v>2.1877848678213407</v>
      </c>
      <c r="BO96" s="4">
        <f t="shared" si="280"/>
        <v>1.8953068592057587</v>
      </c>
      <c r="BP96" s="4">
        <f t="shared" si="281"/>
        <v>4.0917266187050494</v>
      </c>
      <c r="BQ96" s="4">
        <f t="shared" si="282"/>
        <v>6.0035842293906683</v>
      </c>
      <c r="BR96" s="4">
        <f t="shared" si="283"/>
        <v>6.7350579839429159</v>
      </c>
      <c r="BS96" s="4">
        <f t="shared" si="284"/>
        <v>7.2187776793622538</v>
      </c>
      <c r="BT96" s="4">
        <f t="shared" si="285"/>
        <v>5.788336933045346</v>
      </c>
      <c r="BU96" s="4">
        <f t="shared" si="286"/>
        <v>3.677092138630611</v>
      </c>
      <c r="BV96" s="4">
        <f t="shared" si="287"/>
        <v>3.259506895110742</v>
      </c>
      <c r="BW96" s="4">
        <f t="shared" si="288"/>
        <v>3.5935563816604787</v>
      </c>
      <c r="BX96" s="4">
        <f t="shared" si="289"/>
        <v>3.7974683544304</v>
      </c>
      <c r="BY96" s="4">
        <f t="shared" si="290"/>
        <v>5.4219323277619358</v>
      </c>
      <c r="BZ96" s="4">
        <f t="shared" si="291"/>
        <v>5.3824362606232246</v>
      </c>
      <c r="CA96" s="4">
        <f t="shared" si="292"/>
        <v>3.5486443381180344</v>
      </c>
      <c r="CB96" s="4">
        <f t="shared" si="293"/>
        <v>0.86546026750589089</v>
      </c>
      <c r="CC96" s="4">
        <f t="shared" si="294"/>
        <v>-2.0881670533642649</v>
      </c>
      <c r="CD96" s="4">
        <f t="shared" si="295"/>
        <v>-2.9185867895545337</v>
      </c>
      <c r="CE96" s="4">
        <f t="shared" si="296"/>
        <v>-2.3488640739314559</v>
      </c>
      <c r="CF96" s="4">
        <f t="shared" si="297"/>
        <v>-1.1310452418096695</v>
      </c>
      <c r="CG96" s="4">
        <f t="shared" si="298"/>
        <v>0.27646129541865072</v>
      </c>
      <c r="CH96" s="4">
        <f t="shared" si="299"/>
        <v>1.3844936708860889</v>
      </c>
      <c r="CI96" s="4">
        <f t="shared" si="300"/>
        <v>0.90694006309148811</v>
      </c>
      <c r="CJ96" s="4">
        <f t="shared" si="301"/>
        <v>1.3412228796844339</v>
      </c>
      <c r="CK96" s="4">
        <f t="shared" si="302"/>
        <v>1.8905080740448943</v>
      </c>
      <c r="CL96" s="4">
        <f t="shared" si="303"/>
        <v>1.1705033164260525</v>
      </c>
      <c r="CM96" s="4">
        <f t="shared" si="304"/>
        <v>2.0320437670965141</v>
      </c>
      <c r="CN96" s="4">
        <f t="shared" si="305"/>
        <v>1.9073569482288777</v>
      </c>
      <c r="CO96" s="4">
        <f t="shared" si="306"/>
        <v>0.30923850019326515</v>
      </c>
      <c r="CP96" s="4">
        <f t="shared" si="307"/>
        <v>0.308522946394163</v>
      </c>
      <c r="CQ96" s="4">
        <f t="shared" si="308"/>
        <v>0.26809651474530849</v>
      </c>
      <c r="CR96" s="4">
        <f t="shared" si="309"/>
        <v>0.57295645530939243</v>
      </c>
      <c r="CS96" s="4">
        <f t="shared" si="310"/>
        <v>2.0423892100192687</v>
      </c>
      <c r="CT96" s="4">
        <f t="shared" si="311"/>
        <v>2.9988465974625012</v>
      </c>
      <c r="CU96" s="4">
        <f t="shared" si="312"/>
        <v>3.3613445378151363</v>
      </c>
      <c r="CV96" s="4">
        <f t="shared" si="313"/>
        <v>3.797949107481946</v>
      </c>
      <c r="CW96" s="4">
        <f t="shared" si="314"/>
        <v>4.9848942598187618</v>
      </c>
      <c r="CX96" s="4">
        <f t="shared" si="315"/>
        <v>3.6207540126912852</v>
      </c>
      <c r="CY96" s="4">
        <f t="shared" si="316"/>
        <v>2.4390243902439046</v>
      </c>
      <c r="CZ96" s="4">
        <f t="shared" si="317"/>
        <v>2.56128796194659</v>
      </c>
      <c r="DA96" s="4">
        <f t="shared" si="318"/>
        <v>2.9496402877697614</v>
      </c>
      <c r="DB96" s="4">
        <f t="shared" si="319"/>
        <v>5.2233429394812791</v>
      </c>
      <c r="DC96" s="4">
        <f t="shared" si="320"/>
        <v>7.1789321789321514</v>
      </c>
      <c r="DD96" s="4">
        <f t="shared" si="321"/>
        <v>8.2411701748126944</v>
      </c>
      <c r="DE96" s="4">
        <f t="shared" si="322"/>
        <v>8.2809224318658217</v>
      </c>
      <c r="DF96" s="4">
        <f t="shared" si="323"/>
        <v>8.0109551523451117</v>
      </c>
      <c r="DG96" s="4">
        <f t="shared" si="324"/>
        <v>7.7078424772804244</v>
      </c>
      <c r="DH96" s="4">
        <f t="shared" si="325"/>
        <v>6.7567567567567766</v>
      </c>
      <c r="DI96" s="4">
        <f t="shared" si="326"/>
        <v>5.7115198451113347</v>
      </c>
      <c r="DJ96" s="4">
        <f t="shared" si="327"/>
        <v>5.0713153724247118</v>
      </c>
      <c r="DK96" s="4">
        <f t="shared" si="328"/>
        <v>4.8124999999999751</v>
      </c>
      <c r="DL96" s="4">
        <f t="shared" si="329"/>
        <v>6.606977462179664</v>
      </c>
      <c r="DM96" s="4">
        <f t="shared" si="330"/>
        <v>8.2112332112332265</v>
      </c>
      <c r="DN96" s="4">
        <f t="shared" si="331"/>
        <v>8.5972850678732939</v>
      </c>
      <c r="DO96" s="4">
        <f t="shared" si="332"/>
        <v>9.5408467501491003</v>
      </c>
      <c r="DP96" s="4">
        <f t="shared" si="333"/>
        <v>8.5722560092672762</v>
      </c>
      <c r="DQ96" s="4">
        <f t="shared" si="334"/>
        <v>8.6318758815232535</v>
      </c>
      <c r="DR96" s="4">
        <f t="shared" si="335"/>
        <v>7.3888888888888893</v>
      </c>
      <c r="DS96" s="4">
        <f t="shared" si="336"/>
        <v>6.80457267283614</v>
      </c>
      <c r="DT96" s="4">
        <f t="shared" si="337"/>
        <v>4.5878901040277587</v>
      </c>
      <c r="DU96" s="4">
        <f t="shared" si="338"/>
        <v>2.1033497792781075</v>
      </c>
      <c r="DV96" s="4">
        <f t="shared" si="339"/>
        <v>3.6730470770822699</v>
      </c>
      <c r="DW96" s="4">
        <f t="shared" si="340"/>
        <v>2.548419979612615</v>
      </c>
      <c r="DX96" s="4">
        <f t="shared" si="341"/>
        <v>3.9020657995409547</v>
      </c>
      <c r="DY96" s="4">
        <f t="shared" si="342"/>
        <v>5.1881993896236045</v>
      </c>
      <c r="DZ96" s="4">
        <f t="shared" si="343"/>
        <v>6.5618762475049719</v>
      </c>
      <c r="EA96" s="4">
        <f t="shared" si="344"/>
        <v>6.3121272365805225</v>
      </c>
      <c r="EB96" s="4">
        <f t="shared" si="345"/>
        <v>7.5846833578792294</v>
      </c>
      <c r="EC96" s="4">
        <f t="shared" si="346"/>
        <v>5.6334622823984493</v>
      </c>
      <c r="ED96" s="4">
        <f t="shared" si="347"/>
        <v>1.7794427534535195</v>
      </c>
      <c r="EE96" s="4">
        <f t="shared" si="348"/>
        <v>0.39738195418419497</v>
      </c>
      <c r="EF96" s="4">
        <f t="shared" si="349"/>
        <v>-4.0383299110198561</v>
      </c>
      <c r="EG96" s="4">
        <f t="shared" si="350"/>
        <v>-6.0196841382467277</v>
      </c>
      <c r="EH96" s="4">
        <f t="shared" si="351"/>
        <v>-7.3613986657464991</v>
      </c>
      <c r="EI96" s="4">
        <f t="shared" si="352"/>
        <v>-6.6589057043073385</v>
      </c>
      <c r="EJ96" s="4">
        <f t="shared" si="353"/>
        <v>-4.8026628625772556</v>
      </c>
      <c r="EK96" s="4">
        <f t="shared" si="354"/>
        <v>-2.4598149050170548</v>
      </c>
      <c r="EL96" s="4">
        <f t="shared" si="355"/>
        <v>-1.5892724112242296</v>
      </c>
      <c r="EM96" s="4">
        <f t="shared" si="356"/>
        <v>-2.4943876278373467</v>
      </c>
      <c r="EN96" s="4">
        <f t="shared" si="357"/>
        <v>-1.4235764235764115</v>
      </c>
      <c r="EO96" s="10">
        <f t="shared" si="358"/>
        <v>-1.4710112359550553</v>
      </c>
      <c r="EP96" s="10">
        <f t="shared" si="359"/>
        <v>-0.19909159727479198</v>
      </c>
      <c r="EQ96" s="10">
        <f t="shared" si="360"/>
        <v>0.89140445126629775</v>
      </c>
      <c r="ER96" s="10">
        <f t="shared" si="361"/>
        <v>7.5120344565471342E-2</v>
      </c>
      <c r="ES96" s="10">
        <f t="shared" si="362"/>
        <v>1.7789779543564421E-2</v>
      </c>
      <c r="ET96" s="10">
        <f t="shared" si="363"/>
        <v>-0.23650416802565299</v>
      </c>
      <c r="EU96" s="10">
        <f t="shared" si="364"/>
        <v>-6.4429509780428162E-2</v>
      </c>
      <c r="EV96" s="10">
        <f t="shared" si="365"/>
        <v>-0.4305607771208142</v>
      </c>
      <c r="EW96" s="10">
        <f t="shared" si="366"/>
        <v>-0.58627420575920741</v>
      </c>
      <c r="EX96" s="10">
        <f t="shared" si="367"/>
        <v>-0.80661348547654832</v>
      </c>
      <c r="EY96" s="10">
        <f t="shared" si="368"/>
        <v>-0.76017987955256938</v>
      </c>
      <c r="EZ96" s="10">
        <f t="shared" si="369"/>
        <v>-0.62586480709939663</v>
      </c>
      <c r="FA96" s="10">
        <f t="shared" si="370"/>
        <v>-0.35538347084562716</v>
      </c>
      <c r="FB96" s="10">
        <f t="shared" si="371"/>
        <v>-5.9249925075299803E-2</v>
      </c>
      <c r="FC96" s="10">
        <f t="shared" si="372"/>
        <v>0.13376479638835814</v>
      </c>
      <c r="FD96" s="10">
        <f t="shared" si="373"/>
        <v>0.38625064381503371</v>
      </c>
      <c r="FE96" s="10">
        <f t="shared" si="374"/>
        <v>0.58124589962669226</v>
      </c>
      <c r="FF96" s="10">
        <f t="shared" si="375"/>
        <v>0.80291746876606229</v>
      </c>
      <c r="FG96" s="10">
        <f t="shared" si="376"/>
        <v>1.0346795350529403</v>
      </c>
      <c r="FH96" s="10">
        <f t="shared" si="377"/>
        <v>1.21951685753241</v>
      </c>
      <c r="FI96" s="10">
        <f t="shared" si="378"/>
        <v>1.4058482922773008</v>
      </c>
      <c r="FJ96" s="10">
        <f t="shared" si="379"/>
        <v>1.5076780039244175</v>
      </c>
    </row>
    <row r="97" spans="2:166" x14ac:dyDescent="0.2">
      <c r="B97" t="str">
        <f t="shared" si="219"/>
        <v xml:space="preserve">   Financial activities</v>
      </c>
      <c r="C97" s="4"/>
      <c r="D97" s="4"/>
      <c r="E97" s="4"/>
      <c r="F97" s="4"/>
      <c r="G97" s="4">
        <f t="shared" si="220"/>
        <v>4.7236655644766756E-2</v>
      </c>
      <c r="H97" s="4">
        <f t="shared" si="221"/>
        <v>0.23485204321276321</v>
      </c>
      <c r="I97" s="4">
        <f t="shared" si="222"/>
        <v>-0.42253521126760507</v>
      </c>
      <c r="J97" s="4">
        <f t="shared" si="223"/>
        <v>4.7281323877057524E-2</v>
      </c>
      <c r="K97" s="4">
        <f t="shared" si="224"/>
        <v>1.0859301227573281</v>
      </c>
      <c r="L97" s="4">
        <f t="shared" si="225"/>
        <v>0.4217432052483705</v>
      </c>
      <c r="M97" s="4">
        <f t="shared" si="226"/>
        <v>2.0273455917020344</v>
      </c>
      <c r="N97" s="4">
        <f t="shared" si="227"/>
        <v>4.2533081285444307</v>
      </c>
      <c r="O97" s="4">
        <f t="shared" si="228"/>
        <v>3.2695002335357159</v>
      </c>
      <c r="P97" s="4">
        <f t="shared" si="229"/>
        <v>3.3597760149323364</v>
      </c>
      <c r="Q97" s="4">
        <f t="shared" si="230"/>
        <v>5.3142329020332557</v>
      </c>
      <c r="R97" s="4">
        <f t="shared" si="231"/>
        <v>2.6291931097008225</v>
      </c>
      <c r="S97" s="4">
        <f t="shared" si="232"/>
        <v>5.6987788331071876</v>
      </c>
      <c r="T97" s="4">
        <f t="shared" si="233"/>
        <v>3.2957110609480811</v>
      </c>
      <c r="U97" s="4">
        <f t="shared" si="234"/>
        <v>-0.65818341377796852</v>
      </c>
      <c r="V97" s="4">
        <f t="shared" si="235"/>
        <v>-2.1201413427561988</v>
      </c>
      <c r="W97" s="4">
        <f t="shared" si="236"/>
        <v>-5.6054771074026677</v>
      </c>
      <c r="X97" s="4">
        <f t="shared" si="237"/>
        <v>-4.23951048951049</v>
      </c>
      <c r="Y97" s="4">
        <f t="shared" si="238"/>
        <v>-1.7226148409894004</v>
      </c>
      <c r="Z97" s="4">
        <f t="shared" si="239"/>
        <v>1.3989169675090229</v>
      </c>
      <c r="AA97" s="4">
        <f t="shared" si="240"/>
        <v>2.6291931097008225</v>
      </c>
      <c r="AB97" s="4">
        <f t="shared" si="241"/>
        <v>3.7425832952989513</v>
      </c>
      <c r="AC97" s="4">
        <f t="shared" si="242"/>
        <v>2.7865168539325857</v>
      </c>
      <c r="AD97" s="4">
        <f t="shared" si="243"/>
        <v>1.7356475300400742</v>
      </c>
      <c r="AE97" s="4">
        <f t="shared" si="244"/>
        <v>1.104240282685498</v>
      </c>
      <c r="AF97" s="4">
        <f t="shared" si="245"/>
        <v>2.1117465904091581</v>
      </c>
      <c r="AG97" s="4">
        <f t="shared" si="246"/>
        <v>2.8421512898994195</v>
      </c>
      <c r="AH97" s="4">
        <f t="shared" si="247"/>
        <v>5.4243219597550185</v>
      </c>
      <c r="AI97" s="4">
        <f t="shared" si="248"/>
        <v>4.2813455657492394</v>
      </c>
      <c r="AJ97" s="4">
        <f t="shared" si="249"/>
        <v>7.3675140025850849</v>
      </c>
      <c r="AK97" s="4">
        <f t="shared" si="250"/>
        <v>8.1207482993197466</v>
      </c>
      <c r="AL97" s="4">
        <f t="shared" si="251"/>
        <v>8.9211618257261538</v>
      </c>
      <c r="AM97" s="4">
        <f t="shared" si="252"/>
        <v>10.222036028487658</v>
      </c>
      <c r="AN97" s="4">
        <f t="shared" si="253"/>
        <v>6.4205457463884175</v>
      </c>
      <c r="AO97" s="4">
        <f t="shared" si="254"/>
        <v>5.190719622493134</v>
      </c>
      <c r="AP97" s="4">
        <f t="shared" si="255"/>
        <v>1.5238095238095273</v>
      </c>
      <c r="AQ97" s="4">
        <f t="shared" si="256"/>
        <v>1.36830102622576</v>
      </c>
      <c r="AR97" s="4">
        <f t="shared" si="257"/>
        <v>7.5414781297156175E-2</v>
      </c>
      <c r="AS97" s="4">
        <f t="shared" si="258"/>
        <v>-1.0467289719626183</v>
      </c>
      <c r="AT97" s="4">
        <f t="shared" si="259"/>
        <v>-0.26266416510318802</v>
      </c>
      <c r="AU97" s="4">
        <f t="shared" si="260"/>
        <v>1.0123734533183493</v>
      </c>
      <c r="AV97" s="4">
        <f t="shared" si="261"/>
        <v>1.5448379804069212</v>
      </c>
      <c r="AW97" s="4">
        <f t="shared" si="262"/>
        <v>3.8534189648658845</v>
      </c>
      <c r="AX97" s="4">
        <f t="shared" si="263"/>
        <v>2.8592927012791591</v>
      </c>
      <c r="AY97" s="4">
        <f t="shared" si="264"/>
        <v>-0.29695619896065173</v>
      </c>
      <c r="AZ97" s="4">
        <f t="shared" si="265"/>
        <v>-3.7105751391453001E-2</v>
      </c>
      <c r="BA97" s="4">
        <f t="shared" si="266"/>
        <v>-1.7097126227719306</v>
      </c>
      <c r="BB97" s="4">
        <f t="shared" si="267"/>
        <v>-0.43891733723482318</v>
      </c>
      <c r="BC97" s="4">
        <f t="shared" si="268"/>
        <v>2.4944154877140967</v>
      </c>
      <c r="BD97" s="4">
        <f t="shared" si="269"/>
        <v>2.8953229398663627</v>
      </c>
      <c r="BE97" s="4">
        <f t="shared" si="270"/>
        <v>3.552923760177662</v>
      </c>
      <c r="BF97" s="4">
        <f t="shared" si="271"/>
        <v>2.2777369581190365</v>
      </c>
      <c r="BG97" s="4">
        <f t="shared" si="272"/>
        <v>0.58118416273154061</v>
      </c>
      <c r="BH97" s="4">
        <f t="shared" si="273"/>
        <v>-0.7575757575757569</v>
      </c>
      <c r="BI97" s="4">
        <f t="shared" si="274"/>
        <v>-1.8584703359542876</v>
      </c>
      <c r="BJ97" s="4">
        <f t="shared" si="275"/>
        <v>-1.3290229885057347</v>
      </c>
      <c r="BK97" s="4">
        <f t="shared" si="276"/>
        <v>-1.5167930660888285</v>
      </c>
      <c r="BL97" s="4">
        <f t="shared" si="277"/>
        <v>-0.18175209014905658</v>
      </c>
      <c r="BM97" s="4">
        <f t="shared" si="278"/>
        <v>1.8208302986161939</v>
      </c>
      <c r="BN97" s="4">
        <f t="shared" si="279"/>
        <v>2.6574444848926015</v>
      </c>
      <c r="BO97" s="4">
        <f t="shared" si="280"/>
        <v>3.4103410341034035</v>
      </c>
      <c r="BP97" s="4">
        <f t="shared" si="281"/>
        <v>2.8769118718135811</v>
      </c>
      <c r="BQ97" s="4">
        <f t="shared" si="282"/>
        <v>0.67954220314736524</v>
      </c>
      <c r="BR97" s="4">
        <f t="shared" si="283"/>
        <v>-0.31914893617021045</v>
      </c>
      <c r="BS97" s="4">
        <f t="shared" si="284"/>
        <v>-0.46099290780142743</v>
      </c>
      <c r="BT97" s="4">
        <f t="shared" si="285"/>
        <v>-0.46017699115047384</v>
      </c>
      <c r="BU97" s="4">
        <f t="shared" si="286"/>
        <v>-0.74600355239788918</v>
      </c>
      <c r="BV97" s="4">
        <f t="shared" si="287"/>
        <v>-0.49804340092495236</v>
      </c>
      <c r="BW97" s="4">
        <f t="shared" si="288"/>
        <v>-0.46312789454933112</v>
      </c>
      <c r="BX97" s="4">
        <f t="shared" si="289"/>
        <v>-1.3869132290184716</v>
      </c>
      <c r="BY97" s="4">
        <f t="shared" si="290"/>
        <v>-1.9327129563350143</v>
      </c>
      <c r="BZ97" s="4">
        <f t="shared" si="291"/>
        <v>-4.040042903110475</v>
      </c>
      <c r="CA97" s="4">
        <f t="shared" si="292"/>
        <v>-6.5855404438081688</v>
      </c>
      <c r="CB97" s="4">
        <f t="shared" si="293"/>
        <v>-7.7893977641543488</v>
      </c>
      <c r="CC97" s="4">
        <f t="shared" si="294"/>
        <v>-8.9051094890510782</v>
      </c>
      <c r="CD97" s="4">
        <f t="shared" si="295"/>
        <v>-8.7555886736214621</v>
      </c>
      <c r="CE97" s="4">
        <f t="shared" si="296"/>
        <v>-7.6628352490421552</v>
      </c>
      <c r="CF97" s="4">
        <f t="shared" si="297"/>
        <v>-5.8662495111458712</v>
      </c>
      <c r="CG97" s="4">
        <f t="shared" si="298"/>
        <v>-3.9262820512820484</v>
      </c>
      <c r="CH97" s="4">
        <f t="shared" si="299"/>
        <v>-2.1641486320947312</v>
      </c>
      <c r="CI97" s="4">
        <f t="shared" si="300"/>
        <v>-1.1203319502074538</v>
      </c>
      <c r="CJ97" s="4">
        <f t="shared" si="301"/>
        <v>-1.7864561695056125</v>
      </c>
      <c r="CK97" s="4">
        <f t="shared" si="302"/>
        <v>-2.4186822351960013</v>
      </c>
      <c r="CL97" s="4">
        <f t="shared" si="303"/>
        <v>-2.5459098497495836</v>
      </c>
      <c r="CM97" s="4">
        <f t="shared" si="304"/>
        <v>-2.5178346621905323</v>
      </c>
      <c r="CN97" s="4">
        <f t="shared" si="305"/>
        <v>-1.4805414551607554</v>
      </c>
      <c r="CO97" s="4">
        <f t="shared" si="306"/>
        <v>-0.17094017094015923</v>
      </c>
      <c r="CP97" s="4">
        <f t="shared" si="307"/>
        <v>0.89935760171306889</v>
      </c>
      <c r="CQ97" s="4">
        <f t="shared" si="308"/>
        <v>2.755058114507114</v>
      </c>
      <c r="CR97" s="4">
        <f t="shared" si="309"/>
        <v>3.3061399742378761</v>
      </c>
      <c r="CS97" s="4">
        <f t="shared" si="310"/>
        <v>3.3818493150684859</v>
      </c>
      <c r="CT97" s="4">
        <f t="shared" si="311"/>
        <v>2.843803056027161</v>
      </c>
      <c r="CU97" s="4">
        <f t="shared" si="312"/>
        <v>1.2568077084206042</v>
      </c>
      <c r="CV97" s="4">
        <f t="shared" si="313"/>
        <v>0.62344139650873931</v>
      </c>
      <c r="CW97" s="4">
        <f t="shared" si="314"/>
        <v>0.74534161490684703</v>
      </c>
      <c r="CX97" s="4">
        <f t="shared" si="315"/>
        <v>1.0317787866281458</v>
      </c>
      <c r="CY97" s="4">
        <f t="shared" si="316"/>
        <v>1.4894497310715904</v>
      </c>
      <c r="CZ97" s="4">
        <f t="shared" si="317"/>
        <v>1.4456836018174268</v>
      </c>
      <c r="DA97" s="4">
        <f t="shared" si="318"/>
        <v>1.3563501849568338</v>
      </c>
      <c r="DB97" s="4">
        <f t="shared" si="319"/>
        <v>0.93954248366012738</v>
      </c>
      <c r="DC97" s="4">
        <f t="shared" si="320"/>
        <v>1.5083571137382679</v>
      </c>
      <c r="DD97" s="4">
        <f t="shared" si="321"/>
        <v>1.4250814332247508</v>
      </c>
      <c r="DE97" s="4">
        <f t="shared" si="322"/>
        <v>1.6626115166261002</v>
      </c>
      <c r="DF97" s="4">
        <f t="shared" si="323"/>
        <v>1.1736139214892916</v>
      </c>
      <c r="DG97" s="4">
        <f t="shared" si="324"/>
        <v>0.56224899598393829</v>
      </c>
      <c r="DH97" s="4">
        <f t="shared" si="325"/>
        <v>1.284624648735444</v>
      </c>
      <c r="DI97" s="4">
        <f t="shared" si="326"/>
        <v>1.1168727562824055</v>
      </c>
      <c r="DJ97" s="4">
        <f t="shared" si="327"/>
        <v>2.1199999999999886</v>
      </c>
      <c r="DK97" s="4">
        <f t="shared" si="328"/>
        <v>3.2747603833865657</v>
      </c>
      <c r="DL97" s="4">
        <f t="shared" si="329"/>
        <v>3.1311930241775698</v>
      </c>
      <c r="DM97" s="4">
        <f t="shared" si="330"/>
        <v>2.7613412228796985</v>
      </c>
      <c r="DN97" s="4">
        <f t="shared" si="331"/>
        <v>2.0759890325107833</v>
      </c>
      <c r="DO97" s="4">
        <f t="shared" si="332"/>
        <v>1.5081206496519783</v>
      </c>
      <c r="DP97" s="4">
        <f t="shared" si="333"/>
        <v>1.6141429669485063</v>
      </c>
      <c r="DQ97" s="4">
        <f t="shared" si="334"/>
        <v>2.1497120921305068</v>
      </c>
      <c r="DR97" s="4">
        <f t="shared" si="335"/>
        <v>2.4942440521872555</v>
      </c>
      <c r="DS97" s="4">
        <f t="shared" si="336"/>
        <v>0.76190476190476364</v>
      </c>
      <c r="DT97" s="4">
        <f t="shared" si="337"/>
        <v>-3.4795763993948681</v>
      </c>
      <c r="DU97" s="4">
        <f t="shared" si="338"/>
        <v>-4.0962044344231563</v>
      </c>
      <c r="DV97" s="4">
        <f t="shared" si="339"/>
        <v>-2.8828154249344817</v>
      </c>
      <c r="DW97" s="4">
        <f t="shared" si="340"/>
        <v>-1.8525519848771377</v>
      </c>
      <c r="DX97" s="4">
        <f t="shared" si="341"/>
        <v>1.9592476489028288</v>
      </c>
      <c r="DY97" s="4">
        <f t="shared" si="342"/>
        <v>2.2335423197492155</v>
      </c>
      <c r="DZ97" s="4">
        <f t="shared" si="343"/>
        <v>2.4672320740169562</v>
      </c>
      <c r="EA97" s="4">
        <f t="shared" si="344"/>
        <v>3.7750385208012327</v>
      </c>
      <c r="EB97" s="4">
        <f t="shared" si="345"/>
        <v>3.1129900076863892</v>
      </c>
      <c r="EC97" s="4">
        <f t="shared" si="346"/>
        <v>2.2997316979685767</v>
      </c>
      <c r="ED97" s="4">
        <f t="shared" si="347"/>
        <v>3.7622272385240407E-2</v>
      </c>
      <c r="EE97" s="4">
        <f t="shared" si="348"/>
        <v>-1.9673348181143302</v>
      </c>
      <c r="EF97" s="4">
        <f t="shared" si="349"/>
        <v>-1.5281401416325058</v>
      </c>
      <c r="EG97" s="4">
        <f t="shared" si="350"/>
        <v>-1.8733608092918574</v>
      </c>
      <c r="EH97" s="4">
        <f t="shared" si="351"/>
        <v>-1.9180142910868669</v>
      </c>
      <c r="EI97" s="4">
        <f t="shared" si="352"/>
        <v>-1.6660355925785741</v>
      </c>
      <c r="EJ97" s="4">
        <f t="shared" si="353"/>
        <v>-1.8546555639666784</v>
      </c>
      <c r="EK97" s="4">
        <f t="shared" si="354"/>
        <v>-1.0691103474608665</v>
      </c>
      <c r="EL97" s="4">
        <f t="shared" si="355"/>
        <v>-1.8021472392637961</v>
      </c>
      <c r="EM97" s="4">
        <f t="shared" si="356"/>
        <v>-0.88563727377741763</v>
      </c>
      <c r="EN97" s="4">
        <f t="shared" si="357"/>
        <v>-2.2753567296567745</v>
      </c>
      <c r="EO97" s="10">
        <f t="shared" si="358"/>
        <v>-2.275920494017758</v>
      </c>
      <c r="EP97" s="10">
        <f t="shared" si="359"/>
        <v>-0.85299882858258513</v>
      </c>
      <c r="EQ97" s="10">
        <f t="shared" si="360"/>
        <v>-1.024743589743593</v>
      </c>
      <c r="ER97" s="10">
        <f t="shared" si="361"/>
        <v>0.69689423835832542</v>
      </c>
      <c r="ES97" s="10">
        <f t="shared" si="362"/>
        <v>1.1693814637096178</v>
      </c>
      <c r="ET97" s="10">
        <f t="shared" si="363"/>
        <v>1.0551346083797153</v>
      </c>
      <c r="EU97" s="10">
        <f t="shared" si="364"/>
        <v>0.92081124558809346</v>
      </c>
      <c r="EV97" s="10">
        <f t="shared" si="365"/>
        <v>0.9275611363946501</v>
      </c>
      <c r="EW97" s="10">
        <f t="shared" si="366"/>
        <v>0.65505691666274402</v>
      </c>
      <c r="EX97" s="10">
        <f t="shared" si="367"/>
        <v>0.48043096149092968</v>
      </c>
      <c r="EY97" s="10">
        <f t="shared" si="368"/>
        <v>0.66482129565765824</v>
      </c>
      <c r="EZ97" s="10">
        <f t="shared" si="369"/>
        <v>0.43986638592568017</v>
      </c>
      <c r="FA97" s="10">
        <f t="shared" si="370"/>
        <v>0.27454020101145282</v>
      </c>
      <c r="FB97" s="10">
        <f t="shared" si="371"/>
        <v>0.31236015352598123</v>
      </c>
      <c r="FC97" s="10">
        <f t="shared" si="372"/>
        <v>-1.3190761830228492E-2</v>
      </c>
      <c r="FD97" s="10">
        <f t="shared" si="373"/>
        <v>5.868582035759573E-2</v>
      </c>
      <c r="FE97" s="10">
        <f t="shared" si="374"/>
        <v>0.1399807155214372</v>
      </c>
      <c r="FF97" s="10">
        <f t="shared" si="375"/>
        <v>7.1452673449323711E-2</v>
      </c>
      <c r="FG97" s="10">
        <f t="shared" si="376"/>
        <v>1.4270623891743384E-2</v>
      </c>
      <c r="FH97" s="10">
        <f t="shared" si="377"/>
        <v>-5.1140311884045886E-2</v>
      </c>
      <c r="FI97" s="10">
        <f t="shared" si="378"/>
        <v>-4.0681804330144899E-2</v>
      </c>
      <c r="FJ97" s="10">
        <f t="shared" si="379"/>
        <v>-6.551333675117732E-2</v>
      </c>
    </row>
    <row r="98" spans="2:166" x14ac:dyDescent="0.2">
      <c r="B98" t="str">
        <f t="shared" si="219"/>
        <v xml:space="preserve">   Professional and business services</v>
      </c>
      <c r="C98" s="4"/>
      <c r="D98" s="4"/>
      <c r="E98" s="4"/>
      <c r="F98" s="4"/>
      <c r="G98" s="4">
        <f t="shared" si="220"/>
        <v>2.3236741388737103</v>
      </c>
      <c r="H98" s="4">
        <f t="shared" si="221"/>
        <v>-0.45576407506700001</v>
      </c>
      <c r="I98" s="4">
        <f t="shared" si="222"/>
        <v>-1.6384778012685119</v>
      </c>
      <c r="J98" s="4">
        <f t="shared" si="223"/>
        <v>-0.66401062416997503</v>
      </c>
      <c r="K98" s="4">
        <f t="shared" si="224"/>
        <v>2.9121025915041177</v>
      </c>
      <c r="L98" s="4">
        <f t="shared" si="225"/>
        <v>2.2623215728521329</v>
      </c>
      <c r="M98" s="4">
        <f t="shared" si="226"/>
        <v>2.2204460492503131E-14</v>
      </c>
      <c r="N98" s="4">
        <f t="shared" si="227"/>
        <v>-0.10695187165777886</v>
      </c>
      <c r="O98" s="4">
        <f t="shared" si="228"/>
        <v>0.90861889927311701</v>
      </c>
      <c r="P98" s="4">
        <f t="shared" si="229"/>
        <v>3.397419015011871</v>
      </c>
      <c r="Q98" s="4">
        <f t="shared" si="230"/>
        <v>8.0333154218162228</v>
      </c>
      <c r="R98" s="4">
        <f t="shared" si="231"/>
        <v>7.0931477516060104</v>
      </c>
      <c r="S98" s="4">
        <f t="shared" si="232"/>
        <v>5.0167224080267525</v>
      </c>
      <c r="T98" s="4">
        <f t="shared" si="233"/>
        <v>6.3678043810494023</v>
      </c>
      <c r="U98" s="4">
        <f t="shared" si="234"/>
        <v>5.7199701566774452</v>
      </c>
      <c r="V98" s="4">
        <f t="shared" si="235"/>
        <v>8.8227943014246524</v>
      </c>
      <c r="W98" s="4">
        <f t="shared" si="236"/>
        <v>6.736893679568845</v>
      </c>
      <c r="X98" s="4">
        <f t="shared" si="237"/>
        <v>3.6637931034482873</v>
      </c>
      <c r="Y98" s="4">
        <f t="shared" si="238"/>
        <v>2.7993413314514326</v>
      </c>
      <c r="Z98" s="4">
        <f t="shared" si="239"/>
        <v>2.4804777216352658</v>
      </c>
      <c r="AA98" s="4">
        <f t="shared" si="240"/>
        <v>5.4395226072985858</v>
      </c>
      <c r="AB98" s="4">
        <f t="shared" si="241"/>
        <v>6.2370062370062263</v>
      </c>
      <c r="AC98" s="4">
        <f t="shared" si="242"/>
        <v>7.3455377574370928</v>
      </c>
      <c r="AD98" s="4">
        <f t="shared" si="243"/>
        <v>7.9336620349618858</v>
      </c>
      <c r="AE98" s="4">
        <f t="shared" si="244"/>
        <v>7.4880278624292584</v>
      </c>
      <c r="AF98" s="4">
        <f t="shared" si="245"/>
        <v>10.458795390302233</v>
      </c>
      <c r="AG98" s="4">
        <f t="shared" si="246"/>
        <v>8.8467277765934771</v>
      </c>
      <c r="AH98" s="4">
        <f t="shared" si="247"/>
        <v>8.1602990033222476</v>
      </c>
      <c r="AI98" s="4">
        <f t="shared" si="248"/>
        <v>7.9384366140137663</v>
      </c>
      <c r="AJ98" s="4">
        <f t="shared" si="249"/>
        <v>5.0787401574803104</v>
      </c>
      <c r="AK98" s="4">
        <f t="shared" si="250"/>
        <v>5.6012534273403913</v>
      </c>
      <c r="AL98" s="4">
        <f t="shared" si="251"/>
        <v>4.281052025340748</v>
      </c>
      <c r="AM98" s="4">
        <f t="shared" si="252"/>
        <v>3.264540337711086</v>
      </c>
      <c r="AN98" s="4">
        <f t="shared" si="253"/>
        <v>5.6200824278756167</v>
      </c>
      <c r="AO98" s="4">
        <f t="shared" si="254"/>
        <v>6.6765578635014755</v>
      </c>
      <c r="AP98" s="4">
        <f t="shared" si="255"/>
        <v>8.2106038291605685</v>
      </c>
      <c r="AQ98" s="4">
        <f t="shared" si="256"/>
        <v>8.3757267441860286</v>
      </c>
      <c r="AR98" s="4">
        <f t="shared" si="257"/>
        <v>6.6690315714792225</v>
      </c>
      <c r="AS98" s="4">
        <f t="shared" si="258"/>
        <v>6.7107093184979094</v>
      </c>
      <c r="AT98" s="4">
        <f t="shared" si="259"/>
        <v>4.7975501871384774</v>
      </c>
      <c r="AU98" s="4">
        <f t="shared" si="260"/>
        <v>-0.18440905280803221</v>
      </c>
      <c r="AV98" s="4">
        <f t="shared" si="261"/>
        <v>-3.0096441636182081</v>
      </c>
      <c r="AW98" s="4">
        <f t="shared" si="262"/>
        <v>-8.4392310198761589</v>
      </c>
      <c r="AX98" s="4">
        <f t="shared" si="263"/>
        <v>-11.250000000000027</v>
      </c>
      <c r="AY98" s="4">
        <f t="shared" si="264"/>
        <v>-9.0191467920725739</v>
      </c>
      <c r="AZ98" s="4">
        <f t="shared" si="265"/>
        <v>-7.5090005143151117</v>
      </c>
      <c r="BA98" s="4">
        <f t="shared" si="266"/>
        <v>-3.9679715302491259</v>
      </c>
      <c r="BB98" s="4">
        <f t="shared" si="267"/>
        <v>-1.4450338394000339</v>
      </c>
      <c r="BC98" s="4">
        <f t="shared" si="268"/>
        <v>-1.0337825364592823</v>
      </c>
      <c r="BD98" s="4">
        <f t="shared" si="269"/>
        <v>-1.4828544949026967</v>
      </c>
      <c r="BE98" s="4">
        <f t="shared" si="270"/>
        <v>-1.6861219195849486</v>
      </c>
      <c r="BF98" s="4">
        <f t="shared" si="271"/>
        <v>-0.85374907201187789</v>
      </c>
      <c r="BG98" s="4">
        <f t="shared" si="272"/>
        <v>1.0259279985077363</v>
      </c>
      <c r="BH98" s="4">
        <f t="shared" si="273"/>
        <v>2.9915333960489177</v>
      </c>
      <c r="BI98" s="4">
        <f t="shared" si="274"/>
        <v>4.1462495288352663</v>
      </c>
      <c r="BJ98" s="4">
        <f t="shared" si="275"/>
        <v>5.110445526020202</v>
      </c>
      <c r="BK98" s="4">
        <f t="shared" si="276"/>
        <v>5.0221565731166873</v>
      </c>
      <c r="BL98" s="4">
        <f t="shared" si="277"/>
        <v>5.1881622214103196</v>
      </c>
      <c r="BM98" s="4">
        <f t="shared" si="278"/>
        <v>6.0079623597538934</v>
      </c>
      <c r="BN98" s="4">
        <f t="shared" si="279"/>
        <v>5.7524487978628969</v>
      </c>
      <c r="BO98" s="4">
        <f t="shared" si="280"/>
        <v>5.5379746835443111</v>
      </c>
      <c r="BP98" s="4">
        <f t="shared" si="281"/>
        <v>6.3216394581451452</v>
      </c>
      <c r="BQ98" s="4">
        <f t="shared" si="282"/>
        <v>6.1454421304199203</v>
      </c>
      <c r="BR98" s="4">
        <f t="shared" si="283"/>
        <v>6.1131694173122142</v>
      </c>
      <c r="BS98" s="4">
        <f t="shared" si="284"/>
        <v>6.5134099616858121</v>
      </c>
      <c r="BT98" s="4">
        <f t="shared" si="285"/>
        <v>5.3250571708592265</v>
      </c>
      <c r="BU98" s="4">
        <f t="shared" si="286"/>
        <v>4.5352203280797809</v>
      </c>
      <c r="BV98" s="4">
        <f t="shared" si="287"/>
        <v>4.1263291541025149</v>
      </c>
      <c r="BW98" s="4">
        <f t="shared" si="288"/>
        <v>3.8160775727244189</v>
      </c>
      <c r="BX98" s="4">
        <f t="shared" si="289"/>
        <v>3.4274193548387011</v>
      </c>
      <c r="BY98" s="4">
        <f t="shared" si="290"/>
        <v>1.9692307692307676</v>
      </c>
      <c r="BZ98" s="4">
        <f t="shared" si="291"/>
        <v>-1.2345679012345623</v>
      </c>
      <c r="CA98" s="4">
        <f t="shared" si="292"/>
        <v>-5.1822838204278243</v>
      </c>
      <c r="CB98" s="4">
        <f t="shared" si="293"/>
        <v>-9.8215624531414072</v>
      </c>
      <c r="CC98" s="4">
        <f t="shared" si="294"/>
        <v>-10.72721786360894</v>
      </c>
      <c r="CD98" s="4">
        <f t="shared" si="295"/>
        <v>-8.6111111111111143</v>
      </c>
      <c r="CE98" s="4">
        <f t="shared" si="296"/>
        <v>-5.3543056879568063</v>
      </c>
      <c r="CF98" s="4">
        <f t="shared" si="297"/>
        <v>1.6627868307272919E-2</v>
      </c>
      <c r="CG98" s="4">
        <f t="shared" si="298"/>
        <v>2.5688693594727141</v>
      </c>
      <c r="CH98" s="4">
        <f t="shared" si="299"/>
        <v>3.8500506585612992</v>
      </c>
      <c r="CI98" s="4">
        <f t="shared" si="300"/>
        <v>4.5996306865872194</v>
      </c>
      <c r="CJ98" s="4">
        <f t="shared" si="301"/>
        <v>4.8877805486284398</v>
      </c>
      <c r="CK98" s="4">
        <f t="shared" si="302"/>
        <v>5.5692865381446577</v>
      </c>
      <c r="CL98" s="4">
        <f t="shared" si="303"/>
        <v>5.5447154471544691</v>
      </c>
      <c r="CM98" s="4">
        <f t="shared" si="304"/>
        <v>5.3442465093885616</v>
      </c>
      <c r="CN98" s="4">
        <f t="shared" si="305"/>
        <v>6.2291963861150768</v>
      </c>
      <c r="CO98" s="4">
        <f t="shared" si="306"/>
        <v>5.2598720149836353</v>
      </c>
      <c r="CP98" s="4">
        <f t="shared" si="307"/>
        <v>5.8234478508704335</v>
      </c>
      <c r="CQ98" s="4">
        <f t="shared" si="308"/>
        <v>6.0786106032906684</v>
      </c>
      <c r="CR98" s="4">
        <f t="shared" si="309"/>
        <v>4.8194568785437042</v>
      </c>
      <c r="CS98" s="4">
        <f t="shared" si="310"/>
        <v>5.1897983392645175</v>
      </c>
      <c r="CT98" s="4">
        <f t="shared" si="311"/>
        <v>4.6586111515504403</v>
      </c>
      <c r="CU98" s="4">
        <f t="shared" si="312"/>
        <v>4.3228493465460316</v>
      </c>
      <c r="CV98" s="4">
        <f t="shared" si="313"/>
        <v>3.900355871886152</v>
      </c>
      <c r="CW98" s="4">
        <f t="shared" si="314"/>
        <v>5.0183253453622845</v>
      </c>
      <c r="CX98" s="4">
        <f t="shared" si="315"/>
        <v>4.8824593128390825</v>
      </c>
      <c r="CY98" s="4">
        <f t="shared" si="316"/>
        <v>4.7494493392070458</v>
      </c>
      <c r="CZ98" s="4">
        <f t="shared" si="317"/>
        <v>5.7953144266337686</v>
      </c>
      <c r="DA98" s="4">
        <f t="shared" si="318"/>
        <v>5.2214765100671023</v>
      </c>
      <c r="DB98" s="4">
        <f t="shared" si="319"/>
        <v>5.0663129973474552</v>
      </c>
      <c r="DC98" s="4">
        <f t="shared" si="320"/>
        <v>5.3489288999868601</v>
      </c>
      <c r="DD98" s="4">
        <f t="shared" si="321"/>
        <v>5.3483553483553381</v>
      </c>
      <c r="DE98" s="4">
        <f t="shared" si="322"/>
        <v>5.0899349406812178</v>
      </c>
      <c r="DF98" s="4">
        <f t="shared" si="323"/>
        <v>4.7841454178237708</v>
      </c>
      <c r="DG98" s="4">
        <f t="shared" si="324"/>
        <v>5.114770459081841</v>
      </c>
      <c r="DH98" s="4">
        <f t="shared" si="325"/>
        <v>5.6545789797172841</v>
      </c>
      <c r="DI98" s="4">
        <f t="shared" si="326"/>
        <v>5.7538237436270734</v>
      </c>
      <c r="DJ98" s="4">
        <f t="shared" si="327"/>
        <v>5.5776412480424087</v>
      </c>
      <c r="DK98" s="4">
        <f t="shared" si="328"/>
        <v>5.0557797294089601</v>
      </c>
      <c r="DL98" s="4">
        <f t="shared" si="329"/>
        <v>3.2228039557882449</v>
      </c>
      <c r="DM98" s="4">
        <f t="shared" si="330"/>
        <v>2.6974288337924923</v>
      </c>
      <c r="DN98" s="4">
        <f t="shared" si="331"/>
        <v>3.3318119580100447</v>
      </c>
      <c r="DO98" s="4">
        <f t="shared" si="332"/>
        <v>2.3045639403524776</v>
      </c>
      <c r="DP98" s="4">
        <f t="shared" si="333"/>
        <v>4.2380522993687997</v>
      </c>
      <c r="DQ98" s="4">
        <f t="shared" si="334"/>
        <v>5.2866882753995759</v>
      </c>
      <c r="DR98" s="4">
        <f t="shared" si="335"/>
        <v>5.4991166077738463</v>
      </c>
      <c r="DS98" s="4">
        <f t="shared" si="336"/>
        <v>6.5591872791519457</v>
      </c>
      <c r="DT98" s="4">
        <f t="shared" si="337"/>
        <v>-0.8650519031141779</v>
      </c>
      <c r="DU98" s="4">
        <f t="shared" si="338"/>
        <v>-0.78556263269637938</v>
      </c>
      <c r="DV98" s="4">
        <f t="shared" si="339"/>
        <v>0.70127695206196883</v>
      </c>
      <c r="DW98" s="4">
        <f t="shared" si="340"/>
        <v>-0.9740932642486988</v>
      </c>
      <c r="DX98" s="4">
        <f t="shared" si="341"/>
        <v>4.4720767888307034</v>
      </c>
      <c r="DY98" s="4">
        <f t="shared" si="342"/>
        <v>4.8683928953562994</v>
      </c>
      <c r="DZ98" s="4">
        <f t="shared" si="343"/>
        <v>5.3112982018501231</v>
      </c>
      <c r="EA98" s="4">
        <f t="shared" si="344"/>
        <v>10.443700293009606</v>
      </c>
      <c r="EB98" s="4">
        <f t="shared" si="345"/>
        <v>11.683023595740249</v>
      </c>
      <c r="EC98" s="4">
        <f t="shared" si="346"/>
        <v>8.8664421997755483</v>
      </c>
      <c r="ED98" s="4">
        <f t="shared" si="347"/>
        <v>4.8756415317804835</v>
      </c>
      <c r="EE98" s="4">
        <f t="shared" si="348"/>
        <v>-0.49270418798558202</v>
      </c>
      <c r="EF98" s="4">
        <f t="shared" si="349"/>
        <v>-2.9727961110591838</v>
      </c>
      <c r="EG98" s="4">
        <f t="shared" si="350"/>
        <v>-3.1583880037488354</v>
      </c>
      <c r="EH98" s="4">
        <f t="shared" si="351"/>
        <v>-2.3338979860718978</v>
      </c>
      <c r="EI98" s="4">
        <f t="shared" si="352"/>
        <v>-1.1997714721005526</v>
      </c>
      <c r="EJ98" s="4">
        <f t="shared" si="353"/>
        <v>0.1252529145389758</v>
      </c>
      <c r="EK98" s="4">
        <f t="shared" si="354"/>
        <v>0.69679667086033348</v>
      </c>
      <c r="EL98" s="4">
        <f t="shared" si="355"/>
        <v>-0.77086143765658921</v>
      </c>
      <c r="EM98" s="4">
        <f t="shared" si="356"/>
        <v>-2.4094063222821815</v>
      </c>
      <c r="EN98" s="4">
        <f t="shared" si="357"/>
        <v>-3.2717474980754391</v>
      </c>
      <c r="EO98" s="10">
        <f t="shared" si="358"/>
        <v>-3.8121576165305204</v>
      </c>
      <c r="EP98" s="10">
        <f t="shared" si="359"/>
        <v>-2.8473392891823601</v>
      </c>
      <c r="EQ98" s="10">
        <f t="shared" si="360"/>
        <v>-1.1957732569622737</v>
      </c>
      <c r="ER98" s="10">
        <f t="shared" si="361"/>
        <v>-0.42838241146040401</v>
      </c>
      <c r="ES98" s="10">
        <f t="shared" si="362"/>
        <v>0.37450747351337466</v>
      </c>
      <c r="ET98" s="10">
        <f t="shared" si="363"/>
        <v>0.80016743994695272</v>
      </c>
      <c r="EU98" s="10">
        <f t="shared" si="364"/>
        <v>1.2286160123683221</v>
      </c>
      <c r="EV98" s="10">
        <f t="shared" si="365"/>
        <v>1.6250273880178634</v>
      </c>
      <c r="EW98" s="10">
        <f t="shared" si="366"/>
        <v>1.5967824251801099</v>
      </c>
      <c r="EX98" s="10">
        <f t="shared" si="367"/>
        <v>1.7116193064517837</v>
      </c>
      <c r="EY98" s="10">
        <f t="shared" si="368"/>
        <v>2.0351036420606095</v>
      </c>
      <c r="EZ98" s="10">
        <f t="shared" si="369"/>
        <v>2.1501954414782976</v>
      </c>
      <c r="FA98" s="10">
        <f t="shared" si="370"/>
        <v>2.3272240297770752</v>
      </c>
      <c r="FB98" s="10">
        <f t="shared" si="371"/>
        <v>2.4622493894681297</v>
      </c>
      <c r="FC98" s="10">
        <f t="shared" si="372"/>
        <v>2.4527891077468</v>
      </c>
      <c r="FD98" s="10">
        <f t="shared" si="373"/>
        <v>2.632879756264872</v>
      </c>
      <c r="FE98" s="10">
        <f t="shared" si="374"/>
        <v>2.8401842669866229</v>
      </c>
      <c r="FF98" s="10">
        <f t="shared" si="375"/>
        <v>3.0040778252055533</v>
      </c>
      <c r="FG98" s="10">
        <f t="shared" si="376"/>
        <v>3.0994519911366591</v>
      </c>
      <c r="FH98" s="10">
        <f t="shared" si="377"/>
        <v>3.1587061345516476</v>
      </c>
      <c r="FI98" s="10">
        <f t="shared" si="378"/>
        <v>3.1503351696741344</v>
      </c>
      <c r="FJ98" s="10">
        <f t="shared" si="379"/>
        <v>3.0449087882466808</v>
      </c>
    </row>
    <row r="99" spans="2:166" x14ac:dyDescent="0.2">
      <c r="B99" t="str">
        <f t="shared" si="219"/>
        <v xml:space="preserve">   Other services</v>
      </c>
      <c r="C99" s="4"/>
      <c r="D99" s="4"/>
      <c r="E99" s="4"/>
      <c r="F99" s="4"/>
      <c r="G99" s="4">
        <f t="shared" si="220"/>
        <v>3.5259549461312378</v>
      </c>
      <c r="H99" s="4">
        <f t="shared" si="221"/>
        <v>3.3931168201647877</v>
      </c>
      <c r="I99" s="4">
        <f t="shared" si="222"/>
        <v>3.1093039942597711</v>
      </c>
      <c r="J99" s="4">
        <f t="shared" si="223"/>
        <v>3.4556213017751025</v>
      </c>
      <c r="K99" s="4">
        <f t="shared" si="224"/>
        <v>3.5004730368969117</v>
      </c>
      <c r="L99" s="4">
        <f t="shared" si="225"/>
        <v>3.2817627754336831</v>
      </c>
      <c r="M99" s="4">
        <f t="shared" si="226"/>
        <v>3.4330781721178205</v>
      </c>
      <c r="N99" s="4">
        <f t="shared" si="227"/>
        <v>3.5232212308396793</v>
      </c>
      <c r="O99" s="4">
        <f t="shared" si="228"/>
        <v>3.8619744058500771</v>
      </c>
      <c r="P99" s="4">
        <f t="shared" si="229"/>
        <v>5.5605991829323687</v>
      </c>
      <c r="Q99" s="4">
        <f t="shared" si="230"/>
        <v>4.5974433729535358</v>
      </c>
      <c r="R99" s="4">
        <f t="shared" si="231"/>
        <v>3.4254143646408775</v>
      </c>
      <c r="S99" s="4">
        <f t="shared" si="232"/>
        <v>3.2343234323432224</v>
      </c>
      <c r="T99" s="4">
        <f t="shared" si="233"/>
        <v>1.1395398838959236</v>
      </c>
      <c r="U99" s="4">
        <f t="shared" si="234"/>
        <v>2.1226415094339979</v>
      </c>
      <c r="V99" s="4">
        <f t="shared" si="235"/>
        <v>2.2863247863247782</v>
      </c>
      <c r="W99" s="4">
        <f t="shared" si="236"/>
        <v>3.9855072463768293</v>
      </c>
      <c r="X99" s="4">
        <f t="shared" si="237"/>
        <v>3.8265306122448939</v>
      </c>
      <c r="Y99" s="4">
        <f t="shared" si="238"/>
        <v>3.4012177199244098</v>
      </c>
      <c r="Z99" s="4">
        <f t="shared" si="239"/>
        <v>2.0889910173386594</v>
      </c>
      <c r="AA99" s="4">
        <f t="shared" si="240"/>
        <v>0.3689280590284838</v>
      </c>
      <c r="AB99" s="4">
        <f t="shared" si="241"/>
        <v>0.92137592137588875</v>
      </c>
      <c r="AC99" s="4">
        <f t="shared" si="242"/>
        <v>0.38578680203045224</v>
      </c>
      <c r="AD99" s="4">
        <f t="shared" si="243"/>
        <v>3.7037037037036757</v>
      </c>
      <c r="AE99" s="4">
        <f t="shared" si="244"/>
        <v>4.6559117827241092</v>
      </c>
      <c r="AF99" s="4">
        <f t="shared" si="245"/>
        <v>5.2951917224589362</v>
      </c>
      <c r="AG99" s="4">
        <f t="shared" si="246"/>
        <v>5.7241100323624172</v>
      </c>
      <c r="AH99" s="4">
        <f t="shared" si="247"/>
        <v>4.4790844514601247</v>
      </c>
      <c r="AI99" s="4">
        <f t="shared" si="248"/>
        <v>4.0975609756097597</v>
      </c>
      <c r="AJ99" s="4">
        <f t="shared" si="249"/>
        <v>4.6628131021194674</v>
      </c>
      <c r="AK99" s="4">
        <f t="shared" si="250"/>
        <v>4.4002295771953692</v>
      </c>
      <c r="AL99" s="4">
        <f t="shared" si="251"/>
        <v>4.7592067988668552</v>
      </c>
      <c r="AM99" s="4">
        <f t="shared" si="252"/>
        <v>3.0552952202437034</v>
      </c>
      <c r="AN99" s="4">
        <f t="shared" si="253"/>
        <v>0.99410898379970192</v>
      </c>
      <c r="AO99" s="4">
        <f t="shared" si="254"/>
        <v>1.2827560930914528</v>
      </c>
      <c r="AP99" s="4">
        <f t="shared" si="255"/>
        <v>0.73913827294034284</v>
      </c>
      <c r="AQ99" s="4">
        <f t="shared" si="256"/>
        <v>2.891960712986541</v>
      </c>
      <c r="AR99" s="4">
        <f t="shared" si="257"/>
        <v>2.9711994166970568</v>
      </c>
      <c r="AS99" s="4">
        <f t="shared" si="258"/>
        <v>4.1613895422471625</v>
      </c>
      <c r="AT99" s="4">
        <f t="shared" si="259"/>
        <v>3.274874731567623</v>
      </c>
      <c r="AU99" s="4">
        <f t="shared" si="260"/>
        <v>1.1843733427611802</v>
      </c>
      <c r="AV99" s="4">
        <f t="shared" si="261"/>
        <v>2.1950787750043999</v>
      </c>
      <c r="AW99" s="4">
        <f t="shared" si="262"/>
        <v>0.66006600660064585</v>
      </c>
      <c r="AX99" s="4">
        <f t="shared" si="263"/>
        <v>1.2129613585167398</v>
      </c>
      <c r="AY99" s="4">
        <f t="shared" si="264"/>
        <v>2.935010482180278</v>
      </c>
      <c r="AZ99" s="4">
        <f t="shared" si="265"/>
        <v>2.3904382470119723</v>
      </c>
      <c r="BA99" s="4">
        <f t="shared" si="266"/>
        <v>2.3123382226057032</v>
      </c>
      <c r="BB99" s="4">
        <f t="shared" si="267"/>
        <v>2.0544427324088232</v>
      </c>
      <c r="BC99" s="4">
        <f t="shared" si="268"/>
        <v>1.8160217243720522</v>
      </c>
      <c r="BD99" s="4">
        <f t="shared" si="269"/>
        <v>1.9286076805954844</v>
      </c>
      <c r="BE99" s="4">
        <f t="shared" si="270"/>
        <v>1.7372238151458941</v>
      </c>
      <c r="BF99" s="4">
        <f t="shared" si="271"/>
        <v>1.4091595369904342</v>
      </c>
      <c r="BG99" s="4">
        <f t="shared" si="272"/>
        <v>0.36672778796464911</v>
      </c>
      <c r="BH99" s="4">
        <f t="shared" si="273"/>
        <v>0.33195020746890069</v>
      </c>
      <c r="BI99" s="4">
        <f t="shared" si="274"/>
        <v>0.74602122015914318</v>
      </c>
      <c r="BJ99" s="4">
        <f t="shared" si="275"/>
        <v>0.82712985938793171</v>
      </c>
      <c r="BK99" s="4">
        <f t="shared" si="276"/>
        <v>1.9099817306095224</v>
      </c>
      <c r="BL99" s="4">
        <f t="shared" si="277"/>
        <v>2.2167080231596081</v>
      </c>
      <c r="BM99" s="4">
        <f t="shared" si="278"/>
        <v>2.1392134276781327</v>
      </c>
      <c r="BN99" s="4">
        <f t="shared" si="279"/>
        <v>1.837571780147651</v>
      </c>
      <c r="BO99" s="4">
        <f t="shared" si="280"/>
        <v>1.548239895697523</v>
      </c>
      <c r="BP99" s="4">
        <f t="shared" si="281"/>
        <v>1.1328693963424508</v>
      </c>
      <c r="BQ99" s="4">
        <f t="shared" si="282"/>
        <v>0.75720960206218102</v>
      </c>
      <c r="BR99" s="4">
        <f t="shared" si="283"/>
        <v>1.0472047688094177</v>
      </c>
      <c r="BS99" s="4">
        <f t="shared" si="284"/>
        <v>1.6369764082811988</v>
      </c>
      <c r="BT99" s="4">
        <f t="shared" si="285"/>
        <v>1.9043046887502246</v>
      </c>
      <c r="BU99" s="4">
        <f t="shared" si="286"/>
        <v>2.46242404860888</v>
      </c>
      <c r="BV99" s="4">
        <f t="shared" si="287"/>
        <v>3.3801020408163351</v>
      </c>
      <c r="BW99" s="4">
        <f t="shared" si="288"/>
        <v>3.1738512553292297</v>
      </c>
      <c r="BX99" s="4">
        <f t="shared" si="289"/>
        <v>3.6118090452261331</v>
      </c>
      <c r="BY99" s="4">
        <f t="shared" si="290"/>
        <v>4.1822721598002488</v>
      </c>
      <c r="BZ99" s="4">
        <f t="shared" si="291"/>
        <v>3.5934608266502188</v>
      </c>
      <c r="CA99" s="4">
        <f t="shared" si="292"/>
        <v>3.8873584328129596</v>
      </c>
      <c r="CB99" s="4">
        <f t="shared" si="293"/>
        <v>3.1676265535010684</v>
      </c>
      <c r="CC99" s="4">
        <f t="shared" si="294"/>
        <v>2.4865188735770039</v>
      </c>
      <c r="CD99" s="4">
        <f t="shared" si="295"/>
        <v>2.7542057466130476</v>
      </c>
      <c r="CE99" s="4">
        <f t="shared" si="296"/>
        <v>1.7972893341190233</v>
      </c>
      <c r="CF99" s="4">
        <f t="shared" si="297"/>
        <v>2.071397091229632</v>
      </c>
      <c r="CG99" s="4">
        <f t="shared" si="298"/>
        <v>2.4261911721718654</v>
      </c>
      <c r="CH99" s="4">
        <f t="shared" si="299"/>
        <v>2.9701535786728517</v>
      </c>
      <c r="CI99" s="4">
        <f t="shared" si="300"/>
        <v>3.5455861070911698</v>
      </c>
      <c r="CJ99" s="4">
        <f t="shared" si="301"/>
        <v>3.7996545768566481</v>
      </c>
      <c r="CK99" s="4">
        <f t="shared" si="302"/>
        <v>3.4817351598173563</v>
      </c>
      <c r="CL99" s="4">
        <f t="shared" si="303"/>
        <v>2.3216547066272852</v>
      </c>
      <c r="CM99" s="4">
        <f t="shared" si="304"/>
        <v>2.2222222222222365</v>
      </c>
      <c r="CN99" s="4">
        <f t="shared" si="305"/>
        <v>1.8025513033832485</v>
      </c>
      <c r="CO99" s="4">
        <f t="shared" si="306"/>
        <v>1.4065085493656371</v>
      </c>
      <c r="CP99" s="4">
        <f t="shared" si="307"/>
        <v>1.4026402640263891</v>
      </c>
      <c r="CQ99" s="4">
        <f t="shared" si="308"/>
        <v>0.8887065901011626</v>
      </c>
      <c r="CR99" s="4">
        <f t="shared" si="309"/>
        <v>0.93979842004903169</v>
      </c>
      <c r="CS99" s="4">
        <f t="shared" si="310"/>
        <v>1.1014413924395505</v>
      </c>
      <c r="CT99" s="4">
        <f t="shared" si="311"/>
        <v>1.5730946569026738</v>
      </c>
      <c r="CU99" s="4">
        <f t="shared" si="312"/>
        <v>2.4800108415774513</v>
      </c>
      <c r="CV99" s="4">
        <f t="shared" si="313"/>
        <v>1.9835379840777101</v>
      </c>
      <c r="CW99" s="4">
        <f t="shared" si="314"/>
        <v>2.3940820443846489</v>
      </c>
      <c r="CX99" s="4">
        <f t="shared" si="315"/>
        <v>1.5887850467289244</v>
      </c>
      <c r="CY99" s="4">
        <f t="shared" si="316"/>
        <v>0.95212906638453276</v>
      </c>
      <c r="CZ99" s="4">
        <f t="shared" si="317"/>
        <v>1.8920349298756411</v>
      </c>
      <c r="DA99" s="4">
        <f t="shared" si="318"/>
        <v>1.4186260344148272</v>
      </c>
      <c r="DB99" s="4">
        <f t="shared" si="319"/>
        <v>2.2079116835326484</v>
      </c>
      <c r="DC99" s="4">
        <f t="shared" si="320"/>
        <v>3.2879224521876083</v>
      </c>
      <c r="DD99" s="4">
        <f t="shared" si="321"/>
        <v>3.570964809764976</v>
      </c>
      <c r="DE99" s="4">
        <f t="shared" si="322"/>
        <v>3.7041833959331694</v>
      </c>
      <c r="DF99" s="4">
        <f t="shared" si="323"/>
        <v>3.574643178603587</v>
      </c>
      <c r="DG99" s="4">
        <f t="shared" si="324"/>
        <v>2.6252377932783677</v>
      </c>
      <c r="DH99" s="4">
        <f t="shared" si="325"/>
        <v>2.106318956870612</v>
      </c>
      <c r="DI99" s="4">
        <f t="shared" si="326"/>
        <v>2.4853253403272157</v>
      </c>
      <c r="DJ99" s="4">
        <f t="shared" si="327"/>
        <v>2.582247051520814</v>
      </c>
      <c r="DK99" s="4">
        <f t="shared" si="328"/>
        <v>3.2254078101829009</v>
      </c>
      <c r="DL99" s="4">
        <f t="shared" si="329"/>
        <v>3.1065815324164969</v>
      </c>
      <c r="DM99" s="4">
        <f t="shared" si="330"/>
        <v>3.2293443821593826</v>
      </c>
      <c r="DN99" s="4">
        <f t="shared" si="331"/>
        <v>2.9650248093912479</v>
      </c>
      <c r="DO99" s="4">
        <f t="shared" si="332"/>
        <v>3.0767388962049447</v>
      </c>
      <c r="DP99" s="4">
        <f t="shared" si="333"/>
        <v>3.3107062045969027</v>
      </c>
      <c r="DQ99" s="4">
        <f t="shared" si="334"/>
        <v>3.1283201511037806</v>
      </c>
      <c r="DR99" s="4">
        <f t="shared" si="335"/>
        <v>3.1734837799717974</v>
      </c>
      <c r="DS99" s="4">
        <f t="shared" si="336"/>
        <v>1.6492450638792233</v>
      </c>
      <c r="DT99" s="4">
        <f t="shared" si="337"/>
        <v>-11.146974063400595</v>
      </c>
      <c r="DU99" s="4">
        <f t="shared" si="338"/>
        <v>-7.6808608058608119</v>
      </c>
      <c r="DV99" s="4">
        <f t="shared" si="339"/>
        <v>-7.450444292549574</v>
      </c>
      <c r="DW99" s="4">
        <f t="shared" si="340"/>
        <v>-6.9584095063985441</v>
      </c>
      <c r="DX99" s="4">
        <f t="shared" si="341"/>
        <v>7.0186818889465652</v>
      </c>
      <c r="DY99" s="4">
        <f t="shared" si="342"/>
        <v>3.6205827650340972</v>
      </c>
      <c r="DZ99" s="4">
        <f t="shared" si="343"/>
        <v>3.7789266371246022</v>
      </c>
      <c r="EA99" s="4">
        <f t="shared" si="344"/>
        <v>3.7946702689426459</v>
      </c>
      <c r="EB99" s="4">
        <f t="shared" si="345"/>
        <v>3.3458601042550162</v>
      </c>
      <c r="EC99" s="4">
        <f t="shared" si="346"/>
        <v>3.0991982768936222</v>
      </c>
      <c r="ED99" s="4">
        <f t="shared" si="347"/>
        <v>2.0045071758984401</v>
      </c>
      <c r="EE99" s="4">
        <f t="shared" si="348"/>
        <v>3.0998580217699745</v>
      </c>
      <c r="EF99" s="4">
        <f t="shared" si="349"/>
        <v>2.5454545454545618</v>
      </c>
      <c r="EG99" s="4">
        <f t="shared" si="350"/>
        <v>2.0775301764159648</v>
      </c>
      <c r="EH99" s="4">
        <f t="shared" si="351"/>
        <v>3.0232558139535293</v>
      </c>
      <c r="EI99" s="4">
        <f t="shared" si="352"/>
        <v>2.2492540739040612</v>
      </c>
      <c r="EJ99" s="4">
        <f t="shared" si="353"/>
        <v>2.8025623427133217</v>
      </c>
      <c r="EK99" s="4">
        <f t="shared" si="354"/>
        <v>2.4900511654349033</v>
      </c>
      <c r="EL99" s="4">
        <f t="shared" si="355"/>
        <v>0.94808126410832472</v>
      </c>
      <c r="EM99" s="4">
        <f t="shared" si="356"/>
        <v>0.8529741863075202</v>
      </c>
      <c r="EN99" s="4">
        <f t="shared" si="357"/>
        <v>0.96806498275290309</v>
      </c>
      <c r="EO99" s="10">
        <f t="shared" si="358"/>
        <v>1.0600954071444457</v>
      </c>
      <c r="EP99" s="10">
        <f t="shared" si="359"/>
        <v>2.4391994633273573</v>
      </c>
      <c r="EQ99" s="10">
        <f t="shared" si="360"/>
        <v>2.2138326285332743</v>
      </c>
      <c r="ER99" s="10">
        <f t="shared" si="361"/>
        <v>1.7555433105576279</v>
      </c>
      <c r="ES99" s="10">
        <f t="shared" si="362"/>
        <v>1.2797878096596715</v>
      </c>
      <c r="ET99" s="10">
        <f t="shared" si="363"/>
        <v>0.94422037069417097</v>
      </c>
      <c r="EU99" s="10">
        <f t="shared" si="364"/>
        <v>0.76122476642459524</v>
      </c>
      <c r="EV99" s="10">
        <f t="shared" si="365"/>
        <v>0.44142407187550692</v>
      </c>
      <c r="EW99" s="10">
        <f t="shared" si="366"/>
        <v>0.64626160019249923</v>
      </c>
      <c r="EX99" s="10">
        <f t="shared" si="367"/>
        <v>0.55519316122432105</v>
      </c>
      <c r="EY99" s="10">
        <f t="shared" si="368"/>
        <v>1.0032898415566427</v>
      </c>
      <c r="EZ99" s="10">
        <f t="shared" si="369"/>
        <v>0.83736824535025622</v>
      </c>
      <c r="FA99" s="10">
        <f t="shared" si="370"/>
        <v>1.0515773336930101</v>
      </c>
      <c r="FB99" s="10">
        <f t="shared" si="371"/>
        <v>1.1151910302138024</v>
      </c>
      <c r="FC99" s="10">
        <f t="shared" si="372"/>
        <v>0.97641068300609035</v>
      </c>
      <c r="FD99" s="10">
        <f t="shared" si="373"/>
        <v>1.1248098476920987</v>
      </c>
      <c r="FE99" s="10">
        <f t="shared" si="374"/>
        <v>1.0621829245055059</v>
      </c>
      <c r="FF99" s="10">
        <f t="shared" si="375"/>
        <v>1.1062733165357441</v>
      </c>
      <c r="FG99" s="10">
        <f t="shared" si="376"/>
        <v>1.0946735970779775</v>
      </c>
      <c r="FH99" s="10">
        <f t="shared" si="377"/>
        <v>1.1291117187095967</v>
      </c>
      <c r="FI99" s="10">
        <f t="shared" si="378"/>
        <v>1.2603182446717209</v>
      </c>
      <c r="FJ99" s="10">
        <f t="shared" si="379"/>
        <v>1.3204365063713697</v>
      </c>
    </row>
    <row r="100" spans="2:166" x14ac:dyDescent="0.2">
      <c r="B100" t="str">
        <f t="shared" si="219"/>
        <v xml:space="preserve">      Leisure and Hospitality</v>
      </c>
      <c r="C100" s="4"/>
      <c r="D100" s="4"/>
      <c r="E100" s="4"/>
      <c r="F100" s="4"/>
      <c r="G100" s="4">
        <f t="shared" si="220"/>
        <v>3.112263801407944</v>
      </c>
      <c r="H100" s="4">
        <f t="shared" si="221"/>
        <v>1.5774027879677188</v>
      </c>
      <c r="I100" s="4">
        <f t="shared" si="222"/>
        <v>-0.72939460247996024</v>
      </c>
      <c r="J100" s="4">
        <f t="shared" si="223"/>
        <v>0.36576444769569338</v>
      </c>
      <c r="K100" s="4">
        <f t="shared" si="224"/>
        <v>-0.35932446999641376</v>
      </c>
      <c r="L100" s="4">
        <f t="shared" si="225"/>
        <v>0.61394005055976919</v>
      </c>
      <c r="M100" s="4">
        <f t="shared" si="226"/>
        <v>3.6002939015429947</v>
      </c>
      <c r="N100" s="4">
        <f t="shared" si="227"/>
        <v>3.3892128279883194</v>
      </c>
      <c r="O100" s="4">
        <f t="shared" si="228"/>
        <v>3.2095203750450718</v>
      </c>
      <c r="P100" s="4">
        <f t="shared" si="229"/>
        <v>3.6970567121320741</v>
      </c>
      <c r="Q100" s="4">
        <f t="shared" si="230"/>
        <v>4.042553191489362</v>
      </c>
      <c r="R100" s="4">
        <f t="shared" si="231"/>
        <v>2.4321466337680508</v>
      </c>
      <c r="S100" s="4">
        <f t="shared" si="232"/>
        <v>2.4109014675052443</v>
      </c>
      <c r="T100" s="4">
        <f t="shared" si="233"/>
        <v>2.8037383177570208</v>
      </c>
      <c r="U100" s="4">
        <f t="shared" si="234"/>
        <v>0.85207907293796126</v>
      </c>
      <c r="V100" s="4">
        <f t="shared" si="235"/>
        <v>3.8196834136269731</v>
      </c>
      <c r="W100" s="4">
        <f t="shared" si="236"/>
        <v>4.7082906857727647</v>
      </c>
      <c r="X100" s="4">
        <f t="shared" si="237"/>
        <v>3.8383838383838409</v>
      </c>
      <c r="Y100" s="4">
        <f t="shared" si="238"/>
        <v>3.7512673200405411</v>
      </c>
      <c r="Z100" s="4">
        <f t="shared" si="239"/>
        <v>4.0437520715943087</v>
      </c>
      <c r="AA100" s="4">
        <f t="shared" si="240"/>
        <v>1.2707722385141729</v>
      </c>
      <c r="AB100" s="4">
        <f t="shared" si="241"/>
        <v>3.0479896238650994</v>
      </c>
      <c r="AC100" s="4">
        <f t="shared" si="242"/>
        <v>5.1140065146580094</v>
      </c>
      <c r="AD100" s="4">
        <f t="shared" si="243"/>
        <v>3.536158012105739</v>
      </c>
      <c r="AE100" s="4">
        <f t="shared" si="244"/>
        <v>4.6975546975547289</v>
      </c>
      <c r="AF100" s="4">
        <f t="shared" si="245"/>
        <v>2.2341095028319824</v>
      </c>
      <c r="AG100" s="4">
        <f t="shared" si="246"/>
        <v>2.2311744654477828</v>
      </c>
      <c r="AH100" s="4">
        <f t="shared" si="247"/>
        <v>3.6307692307692596</v>
      </c>
      <c r="AI100" s="4">
        <f t="shared" si="248"/>
        <v>3.2267977873386533</v>
      </c>
      <c r="AJ100" s="4">
        <f t="shared" si="249"/>
        <v>5.0169282856263431</v>
      </c>
      <c r="AK100" s="4">
        <f t="shared" si="250"/>
        <v>4.3649590785086456</v>
      </c>
      <c r="AL100" s="4">
        <f t="shared" si="251"/>
        <v>1.4251781472683911</v>
      </c>
      <c r="AM100" s="4">
        <f t="shared" si="252"/>
        <v>5.7457576659720067</v>
      </c>
      <c r="AN100" s="4">
        <f t="shared" si="253"/>
        <v>4.249706916764362</v>
      </c>
      <c r="AO100" s="4">
        <f t="shared" si="254"/>
        <v>3.8048213767063466</v>
      </c>
      <c r="AP100" s="4">
        <f t="shared" si="255"/>
        <v>6.001170960187352</v>
      </c>
      <c r="AQ100" s="4">
        <f t="shared" si="256"/>
        <v>2.5619369369369371</v>
      </c>
      <c r="AR100" s="4">
        <f t="shared" si="257"/>
        <v>1.7711554680911012</v>
      </c>
      <c r="AS100" s="4">
        <f t="shared" si="258"/>
        <v>-0.25181869054282657</v>
      </c>
      <c r="AT100" s="4">
        <f t="shared" si="259"/>
        <v>0.63518365092516405</v>
      </c>
      <c r="AU100" s="4">
        <f t="shared" si="260"/>
        <v>-1.1102230246251565E-14</v>
      </c>
      <c r="AV100" s="4">
        <f t="shared" si="261"/>
        <v>0.19337016574585419</v>
      </c>
      <c r="AW100" s="4">
        <f t="shared" si="262"/>
        <v>0.89761570827491255</v>
      </c>
      <c r="AX100" s="4">
        <f t="shared" si="263"/>
        <v>-3.6223929747530303</v>
      </c>
      <c r="AY100" s="4">
        <f t="shared" si="264"/>
        <v>-3.9527861652484231</v>
      </c>
      <c r="AZ100" s="4">
        <f t="shared" si="265"/>
        <v>-2.8949545078577388</v>
      </c>
      <c r="BA100" s="4">
        <f t="shared" si="266"/>
        <v>-1.5846538782318675</v>
      </c>
      <c r="BB100" s="4">
        <f t="shared" si="267"/>
        <v>0.68337129840545519</v>
      </c>
      <c r="BC100" s="4">
        <f t="shared" si="268"/>
        <v>1.4575593026579181</v>
      </c>
      <c r="BD100" s="4">
        <f t="shared" si="269"/>
        <v>0.90857467348097742</v>
      </c>
      <c r="BE100" s="4">
        <f t="shared" si="270"/>
        <v>1.5536723163841692</v>
      </c>
      <c r="BF100" s="4">
        <f t="shared" si="271"/>
        <v>3.3371040723982004</v>
      </c>
      <c r="BG100" s="4">
        <f t="shared" si="272"/>
        <v>2.9577464788732133</v>
      </c>
      <c r="BH100" s="4">
        <f t="shared" si="273"/>
        <v>3.9110861001688146</v>
      </c>
      <c r="BI100" s="4">
        <f t="shared" si="274"/>
        <v>2.4756606397774883</v>
      </c>
      <c r="BJ100" s="4">
        <f t="shared" si="275"/>
        <v>1.8609742747673685</v>
      </c>
      <c r="BK100" s="4">
        <f t="shared" si="276"/>
        <v>2.3255813953488635</v>
      </c>
      <c r="BL100" s="4">
        <f t="shared" si="277"/>
        <v>2.6536691037097215</v>
      </c>
      <c r="BM100" s="4">
        <f t="shared" si="278"/>
        <v>3.5016286644951045</v>
      </c>
      <c r="BN100" s="4">
        <f t="shared" si="279"/>
        <v>3.3046749059645553</v>
      </c>
      <c r="BO100" s="4">
        <f t="shared" si="280"/>
        <v>3.663101604278074</v>
      </c>
      <c r="BP100" s="4">
        <f t="shared" si="281"/>
        <v>2.6905829596412634</v>
      </c>
      <c r="BQ100" s="4">
        <f t="shared" si="282"/>
        <v>3.3831628638867128</v>
      </c>
      <c r="BR100" s="4">
        <f t="shared" si="283"/>
        <v>3.3810143042912744</v>
      </c>
      <c r="BS100" s="4">
        <f t="shared" si="284"/>
        <v>3.6368326025277176</v>
      </c>
      <c r="BT100" s="4">
        <f t="shared" si="285"/>
        <v>3.7760082198818212</v>
      </c>
      <c r="BU100" s="4">
        <f t="shared" si="286"/>
        <v>3.348554033485529</v>
      </c>
      <c r="BV100" s="4">
        <f t="shared" si="287"/>
        <v>3.1949685534591321</v>
      </c>
      <c r="BW100" s="4">
        <f t="shared" si="288"/>
        <v>2.9367844698855228</v>
      </c>
      <c r="BX100" s="4">
        <f t="shared" si="289"/>
        <v>2.0544554455445674</v>
      </c>
      <c r="BY100" s="4">
        <f t="shared" si="290"/>
        <v>1.2763868433971703</v>
      </c>
      <c r="BZ100" s="4">
        <f t="shared" si="291"/>
        <v>-1.0238907849829393</v>
      </c>
      <c r="CA100" s="4">
        <f t="shared" si="292"/>
        <v>-3.8442940038684759</v>
      </c>
      <c r="CB100" s="4">
        <f t="shared" si="293"/>
        <v>-5.3116662624302595</v>
      </c>
      <c r="CC100" s="4">
        <f t="shared" si="294"/>
        <v>-5.3078041686863919</v>
      </c>
      <c r="CD100" s="4">
        <f t="shared" si="295"/>
        <v>-4.3842364532019733</v>
      </c>
      <c r="CE100" s="4">
        <f t="shared" si="296"/>
        <v>-2.4641689715866111</v>
      </c>
      <c r="CF100" s="4">
        <f t="shared" si="297"/>
        <v>-0.10245901639346355</v>
      </c>
      <c r="CG100" s="4">
        <f t="shared" si="298"/>
        <v>0.33273611466597686</v>
      </c>
      <c r="CH100" s="4">
        <f t="shared" si="299"/>
        <v>1.9577537351880503</v>
      </c>
      <c r="CI100" s="4">
        <f t="shared" si="300"/>
        <v>2.1397267336942472</v>
      </c>
      <c r="CJ100" s="4">
        <f t="shared" si="301"/>
        <v>2.5384615384615339</v>
      </c>
      <c r="CK100" s="4">
        <f t="shared" si="302"/>
        <v>2.2704081632653139</v>
      </c>
      <c r="CL100" s="4">
        <f t="shared" si="303"/>
        <v>2.2738756947953576</v>
      </c>
      <c r="CM100" s="4">
        <f t="shared" si="304"/>
        <v>3.1044926804643991</v>
      </c>
      <c r="CN100" s="4">
        <f t="shared" si="305"/>
        <v>3.2008002000500246</v>
      </c>
      <c r="CO100" s="4">
        <f t="shared" si="306"/>
        <v>3.3923671738588235</v>
      </c>
      <c r="CP100" s="4">
        <f t="shared" si="307"/>
        <v>4.0513833992094961</v>
      </c>
      <c r="CQ100" s="4">
        <f t="shared" si="308"/>
        <v>3.9902080783353666</v>
      </c>
      <c r="CR100" s="4">
        <f t="shared" si="309"/>
        <v>4.1434456021323118</v>
      </c>
      <c r="CS100" s="4">
        <f t="shared" si="310"/>
        <v>4.7768395657418639</v>
      </c>
      <c r="CT100" s="4">
        <f t="shared" si="311"/>
        <v>4.0123456790123413</v>
      </c>
      <c r="CU100" s="4">
        <f t="shared" si="312"/>
        <v>4.2372881355932313</v>
      </c>
      <c r="CV100" s="4">
        <f t="shared" si="313"/>
        <v>3.3271288971614688</v>
      </c>
      <c r="CW100" s="4">
        <f t="shared" si="314"/>
        <v>3.1084503799217122</v>
      </c>
      <c r="CX100" s="4">
        <f t="shared" si="315"/>
        <v>2.6477973065510252</v>
      </c>
      <c r="CY100" s="4">
        <f t="shared" si="316"/>
        <v>2.9358626919602671</v>
      </c>
      <c r="CZ100" s="4">
        <f t="shared" si="317"/>
        <v>3.7378968700743087</v>
      </c>
      <c r="DA100" s="4">
        <f t="shared" si="318"/>
        <v>5.0022331397945763</v>
      </c>
      <c r="DB100" s="4">
        <f t="shared" si="319"/>
        <v>5.2257060262397292</v>
      </c>
      <c r="DC100" s="4">
        <f t="shared" si="320"/>
        <v>5.0021939447125963</v>
      </c>
      <c r="DD100" s="4">
        <f t="shared" si="321"/>
        <v>4.7319296722379001</v>
      </c>
      <c r="DE100" s="4">
        <f t="shared" si="322"/>
        <v>3.8281582305401907</v>
      </c>
      <c r="DF100" s="4">
        <f t="shared" si="323"/>
        <v>3.6559594251901917</v>
      </c>
      <c r="DG100" s="4">
        <f t="shared" si="324"/>
        <v>3.4057668198913538</v>
      </c>
      <c r="DH100" s="4">
        <f t="shared" si="325"/>
        <v>3.9378238341968963</v>
      </c>
      <c r="DI100" s="4">
        <f t="shared" si="326"/>
        <v>2.7447767308479865</v>
      </c>
      <c r="DJ100" s="4">
        <f t="shared" si="327"/>
        <v>2.7522935779816349</v>
      </c>
      <c r="DK100" s="4">
        <f t="shared" si="328"/>
        <v>3.2329763588603733</v>
      </c>
      <c r="DL100" s="4">
        <f t="shared" si="329"/>
        <v>2.6719840478564238</v>
      </c>
      <c r="DM100" s="4">
        <f t="shared" si="330"/>
        <v>2.5518341307815051</v>
      </c>
      <c r="DN100" s="4">
        <f t="shared" si="331"/>
        <v>2.8571428571428692</v>
      </c>
      <c r="DO100" s="4">
        <f t="shared" si="332"/>
        <v>1.4875709532198078</v>
      </c>
      <c r="DP100" s="4">
        <f t="shared" si="333"/>
        <v>1.1070110701107305</v>
      </c>
      <c r="DQ100" s="4">
        <f t="shared" si="334"/>
        <v>1.6329704510108733</v>
      </c>
      <c r="DR100" s="4">
        <f t="shared" si="335"/>
        <v>1.0030864197530853</v>
      </c>
      <c r="DS100" s="4">
        <f t="shared" si="336"/>
        <v>-0.23143683702989692</v>
      </c>
      <c r="DT100" s="4">
        <f t="shared" si="337"/>
        <v>-44.563964656165965</v>
      </c>
      <c r="DU100" s="4">
        <f t="shared" si="338"/>
        <v>-37.012241775057376</v>
      </c>
      <c r="DV100" s="4">
        <f t="shared" si="339"/>
        <v>-35.67608861726508</v>
      </c>
      <c r="DW100" s="4">
        <f t="shared" si="340"/>
        <v>-35.627295573168368</v>
      </c>
      <c r="DX100" s="4">
        <f t="shared" si="341"/>
        <v>28.135828135828156</v>
      </c>
      <c r="DY100" s="4">
        <f t="shared" si="342"/>
        <v>24.567263893106571</v>
      </c>
      <c r="DZ100" s="4">
        <f t="shared" si="343"/>
        <v>28.325415676959608</v>
      </c>
      <c r="EA100" s="4">
        <f t="shared" si="344"/>
        <v>32.492492492492488</v>
      </c>
      <c r="EB100" s="4">
        <f t="shared" si="345"/>
        <v>21.795565170362341</v>
      </c>
      <c r="EC100" s="4">
        <f t="shared" si="346"/>
        <v>12.920526572403723</v>
      </c>
      <c r="ED100" s="4">
        <f t="shared" si="347"/>
        <v>9.1392873669597474</v>
      </c>
      <c r="EE100" s="4">
        <f t="shared" si="348"/>
        <v>9.0435176790571337</v>
      </c>
      <c r="EF100" s="4">
        <f t="shared" si="349"/>
        <v>8.725577264653662</v>
      </c>
      <c r="EG100" s="4">
        <f t="shared" si="350"/>
        <v>6.6709844559585285</v>
      </c>
      <c r="EH100" s="4">
        <f t="shared" si="351"/>
        <v>5.4907780368878445</v>
      </c>
      <c r="EI100" s="4">
        <f t="shared" si="352"/>
        <v>3.1178549158179081</v>
      </c>
      <c r="EJ100" s="4">
        <f t="shared" si="353"/>
        <v>2.246273228507234</v>
      </c>
      <c r="EK100" s="4">
        <f t="shared" si="354"/>
        <v>2.2869864399919226</v>
      </c>
      <c r="EL100" s="4">
        <f t="shared" si="355"/>
        <v>0.98472668810289932</v>
      </c>
      <c r="EM100" s="4">
        <f t="shared" si="356"/>
        <v>1.2295908083047813</v>
      </c>
      <c r="EN100" s="4">
        <f t="shared" si="357"/>
        <v>1.1783503095665893</v>
      </c>
      <c r="EO100" s="10">
        <f t="shared" si="358"/>
        <v>0.50641076375148586</v>
      </c>
      <c r="EP100" s="10">
        <f t="shared" si="359"/>
        <v>0.92561194029849858</v>
      </c>
      <c r="EQ100" s="10">
        <f t="shared" si="360"/>
        <v>1.2025686977299666</v>
      </c>
      <c r="ER100" s="10">
        <f t="shared" si="361"/>
        <v>1.7802408211606835</v>
      </c>
      <c r="ES100" s="10">
        <f t="shared" si="362"/>
        <v>1.7138574460872302</v>
      </c>
      <c r="ET100" s="10">
        <f t="shared" si="363"/>
        <v>2.1095483950348548</v>
      </c>
      <c r="EU100" s="10">
        <f t="shared" si="364"/>
        <v>1.8452528169309312</v>
      </c>
      <c r="EV100" s="10">
        <f t="shared" si="365"/>
        <v>0.27165422821167073</v>
      </c>
      <c r="EW100" s="10">
        <f t="shared" si="366"/>
        <v>5.3535646204849741E-2</v>
      </c>
      <c r="EX100" s="10">
        <f t="shared" si="367"/>
        <v>-0.11424161986738346</v>
      </c>
      <c r="EY100" s="10">
        <f t="shared" si="368"/>
        <v>-0.88681296771979667</v>
      </c>
      <c r="EZ100" s="10">
        <f t="shared" si="369"/>
        <v>-0.66281845516822369</v>
      </c>
      <c r="FA100" s="10">
        <f t="shared" si="370"/>
        <v>-0.48498699176329207</v>
      </c>
      <c r="FB100" s="10">
        <f t="shared" si="371"/>
        <v>-0.38348352911563577</v>
      </c>
      <c r="FC100" s="10">
        <f t="shared" si="372"/>
        <v>0.5131890642076975</v>
      </c>
      <c r="FD100" s="10">
        <f t="shared" si="373"/>
        <v>0.62641101651601527</v>
      </c>
      <c r="FE100" s="10">
        <f t="shared" si="374"/>
        <v>0.68848401721035568</v>
      </c>
      <c r="FF100" s="10">
        <f t="shared" si="375"/>
        <v>0.70116011928398336</v>
      </c>
      <c r="FG100" s="10">
        <f t="shared" si="376"/>
        <v>0.61703436042463977</v>
      </c>
      <c r="FH100" s="10">
        <f t="shared" si="377"/>
        <v>0.56080603750277014</v>
      </c>
      <c r="FI100" s="10">
        <f t="shared" si="378"/>
        <v>0.40177506156648946</v>
      </c>
      <c r="FJ100" s="10">
        <f t="shared" si="379"/>
        <v>0.32348052323478704</v>
      </c>
    </row>
    <row r="101" spans="2:166" x14ac:dyDescent="0.2">
      <c r="B101" t="str">
        <f t="shared" si="219"/>
        <v xml:space="preserve">   Government</v>
      </c>
      <c r="C101" s="4"/>
      <c r="D101" s="4"/>
      <c r="E101" s="4"/>
      <c r="F101" s="4"/>
      <c r="G101" s="4">
        <f t="shared" si="220"/>
        <v>2.9864461291063904</v>
      </c>
      <c r="H101" s="4">
        <f t="shared" si="221"/>
        <v>4.4895168641750027</v>
      </c>
      <c r="I101" s="4">
        <f t="shared" si="222"/>
        <v>3.4712950600801262</v>
      </c>
      <c r="J101" s="4">
        <f t="shared" si="223"/>
        <v>3.9892424921559977</v>
      </c>
      <c r="K101" s="4">
        <f t="shared" si="224"/>
        <v>5.3312513941556894</v>
      </c>
      <c r="L101" s="4">
        <f t="shared" si="225"/>
        <v>3.5768811341330364</v>
      </c>
      <c r="M101" s="4">
        <f t="shared" si="226"/>
        <v>2.1720430107526889</v>
      </c>
      <c r="N101" s="4">
        <f t="shared" si="227"/>
        <v>4.0301724137931094</v>
      </c>
      <c r="O101" s="4">
        <f t="shared" si="228"/>
        <v>1.8212621770436366</v>
      </c>
      <c r="P101" s="4">
        <f t="shared" si="229"/>
        <v>1.9161928827121644</v>
      </c>
      <c r="Q101" s="4">
        <f t="shared" si="230"/>
        <v>2.6310250473584373</v>
      </c>
      <c r="R101" s="4">
        <f t="shared" si="231"/>
        <v>1.6159105034182941</v>
      </c>
      <c r="S101" s="4">
        <f t="shared" si="232"/>
        <v>1.9550748752080072</v>
      </c>
      <c r="T101" s="4">
        <f t="shared" si="233"/>
        <v>1.880165289256186</v>
      </c>
      <c r="U101" s="4">
        <f t="shared" si="234"/>
        <v>0.59474979491387359</v>
      </c>
      <c r="V101" s="4">
        <f t="shared" si="235"/>
        <v>2.0387359836900876</v>
      </c>
      <c r="W101" s="4">
        <f t="shared" si="236"/>
        <v>2.6519787841697395</v>
      </c>
      <c r="X101" s="4">
        <f t="shared" si="237"/>
        <v>2.1293855201784728</v>
      </c>
      <c r="Y101" s="4">
        <f t="shared" si="238"/>
        <v>2.2629969418960449</v>
      </c>
      <c r="Z101" s="4">
        <f t="shared" si="239"/>
        <v>1.098901098901095</v>
      </c>
      <c r="AA101" s="4">
        <f t="shared" si="240"/>
        <v>1.9475357710651675</v>
      </c>
      <c r="AB101" s="4">
        <f t="shared" si="241"/>
        <v>1.568705321683872</v>
      </c>
      <c r="AC101" s="4">
        <f t="shared" si="242"/>
        <v>1.9138755980861122</v>
      </c>
      <c r="AD101" s="4">
        <f t="shared" si="243"/>
        <v>1.2648221343873445</v>
      </c>
      <c r="AE101" s="4">
        <f t="shared" si="244"/>
        <v>-3.898635477583845E-2</v>
      </c>
      <c r="AF101" s="4">
        <f t="shared" si="245"/>
        <v>2.3069403714565118</v>
      </c>
      <c r="AG101" s="4">
        <f t="shared" si="246"/>
        <v>2.5039123630672844</v>
      </c>
      <c r="AH101" s="4">
        <f t="shared" si="247"/>
        <v>2.576112412178011</v>
      </c>
      <c r="AI101" s="4">
        <f t="shared" si="248"/>
        <v>3.3346333853354171</v>
      </c>
      <c r="AJ101" s="4">
        <f t="shared" si="249"/>
        <v>2.0829352188037387</v>
      </c>
      <c r="AK101" s="4">
        <f t="shared" si="250"/>
        <v>2.5954198473282508</v>
      </c>
      <c r="AL101" s="4">
        <f t="shared" si="251"/>
        <v>2.8158295281582868</v>
      </c>
      <c r="AM101" s="4">
        <f t="shared" si="252"/>
        <v>2.2834497074919913</v>
      </c>
      <c r="AN101" s="4">
        <f t="shared" si="253"/>
        <v>2.3025084238113003</v>
      </c>
      <c r="AO101" s="4">
        <f t="shared" si="254"/>
        <v>2.6599702380952328</v>
      </c>
      <c r="AP101" s="4">
        <f t="shared" si="255"/>
        <v>2.1650629163582513</v>
      </c>
      <c r="AQ101" s="4">
        <f t="shared" si="256"/>
        <v>2.4169741697416924</v>
      </c>
      <c r="AR101" s="4">
        <f t="shared" si="257"/>
        <v>2.5617566331198605</v>
      </c>
      <c r="AS101" s="4">
        <f t="shared" si="258"/>
        <v>0.99655734734551693</v>
      </c>
      <c r="AT101" s="4">
        <f t="shared" si="259"/>
        <v>0.90563303749322532</v>
      </c>
      <c r="AU101" s="4">
        <f t="shared" si="260"/>
        <v>2.4860385516123129</v>
      </c>
      <c r="AV101" s="4">
        <f t="shared" si="261"/>
        <v>2.462087421944692</v>
      </c>
      <c r="AW101" s="4">
        <f t="shared" si="262"/>
        <v>3.5701471115895389</v>
      </c>
      <c r="AX101" s="4">
        <f t="shared" si="263"/>
        <v>4.4695745826602185</v>
      </c>
      <c r="AY101" s="4">
        <f t="shared" si="264"/>
        <v>2.7421339426964231</v>
      </c>
      <c r="AZ101" s="4">
        <f t="shared" si="265"/>
        <v>2.1939752742468954</v>
      </c>
      <c r="BA101" s="4">
        <f t="shared" si="266"/>
        <v>1.8014896934003044</v>
      </c>
      <c r="BB101" s="4">
        <f t="shared" si="267"/>
        <v>1.5807560137456989</v>
      </c>
      <c r="BC101" s="4">
        <f t="shared" si="268"/>
        <v>1.4542343883661379</v>
      </c>
      <c r="BD101" s="4">
        <f t="shared" si="269"/>
        <v>1.6186743908672696</v>
      </c>
      <c r="BE101" s="4">
        <f t="shared" si="270"/>
        <v>0.74868129998297839</v>
      </c>
      <c r="BF101" s="4">
        <f t="shared" si="271"/>
        <v>0.5412719891745521</v>
      </c>
      <c r="BG101" s="4">
        <f t="shared" si="272"/>
        <v>-0.10118043844855595</v>
      </c>
      <c r="BH101" s="4">
        <f t="shared" si="273"/>
        <v>-0.50301810865192031</v>
      </c>
      <c r="BI101" s="4">
        <f t="shared" si="274"/>
        <v>0.45600405336936323</v>
      </c>
      <c r="BJ101" s="4">
        <f t="shared" si="275"/>
        <v>0.10094212651412526</v>
      </c>
      <c r="BK101" s="4">
        <f t="shared" si="276"/>
        <v>-6.7521944631998565E-2</v>
      </c>
      <c r="BL101" s="4">
        <f t="shared" si="277"/>
        <v>1.6852039096737492E-2</v>
      </c>
      <c r="BM101" s="4">
        <f t="shared" si="278"/>
        <v>-0.21856086079352632</v>
      </c>
      <c r="BN101" s="4">
        <f t="shared" si="279"/>
        <v>-5.0420168067211169E-2</v>
      </c>
      <c r="BO101" s="4">
        <f t="shared" si="280"/>
        <v>0.692567567567548</v>
      </c>
      <c r="BP101" s="4">
        <f t="shared" si="281"/>
        <v>0.2695871946082562</v>
      </c>
      <c r="BQ101" s="4">
        <f t="shared" si="282"/>
        <v>0.11794439764110098</v>
      </c>
      <c r="BR101" s="4">
        <f t="shared" si="283"/>
        <v>0.2522280141247446</v>
      </c>
      <c r="BS101" s="4">
        <f t="shared" si="284"/>
        <v>0.18453279651065024</v>
      </c>
      <c r="BT101" s="4">
        <f t="shared" si="285"/>
        <v>0.60494034616032089</v>
      </c>
      <c r="BU101" s="4">
        <f t="shared" si="286"/>
        <v>1.3463480309660047</v>
      </c>
      <c r="BV101" s="4">
        <f t="shared" si="287"/>
        <v>1.308285810130827</v>
      </c>
      <c r="BW101" s="4">
        <f t="shared" si="288"/>
        <v>1.7414601473543234</v>
      </c>
      <c r="BX101" s="4">
        <f t="shared" si="289"/>
        <v>1.4865542007683308</v>
      </c>
      <c r="BY101" s="4">
        <f t="shared" si="290"/>
        <v>2.7233477250083071</v>
      </c>
      <c r="BZ101" s="4">
        <f t="shared" si="291"/>
        <v>2.6986754966887405</v>
      </c>
      <c r="CA101" s="4">
        <f t="shared" si="292"/>
        <v>1.7774851876234177</v>
      </c>
      <c r="CB101" s="4">
        <f t="shared" si="293"/>
        <v>2.1724818959841796</v>
      </c>
      <c r="CC101" s="4">
        <f t="shared" si="294"/>
        <v>-8.0827675396066834E-2</v>
      </c>
      <c r="CD101" s="4">
        <f t="shared" si="295"/>
        <v>-0.67709172980817689</v>
      </c>
      <c r="CE101" s="4">
        <f t="shared" si="296"/>
        <v>-0.54980595084086481</v>
      </c>
      <c r="CF101" s="4">
        <f t="shared" si="297"/>
        <v>0.53157216494847948</v>
      </c>
      <c r="CG101" s="4">
        <f t="shared" si="298"/>
        <v>4.8535835625296286E-2</v>
      </c>
      <c r="CH101" s="4">
        <f t="shared" si="299"/>
        <v>-0.66547638370392237</v>
      </c>
      <c r="CI101" s="4">
        <f t="shared" si="300"/>
        <v>-0.89430894308943909</v>
      </c>
      <c r="CJ101" s="4">
        <f t="shared" si="301"/>
        <v>-2.6117609357474869</v>
      </c>
      <c r="CK101" s="4">
        <f t="shared" si="302"/>
        <v>-2.4256144890038689</v>
      </c>
      <c r="CL101" s="4">
        <f t="shared" si="303"/>
        <v>-1.0784313725490269</v>
      </c>
      <c r="CM101" s="4">
        <f t="shared" si="304"/>
        <v>-0.34454470877768317</v>
      </c>
      <c r="CN101" s="4">
        <f t="shared" si="305"/>
        <v>-0.13162224415925738</v>
      </c>
      <c r="CO101" s="4">
        <f t="shared" si="306"/>
        <v>0.62976466688762223</v>
      </c>
      <c r="CP101" s="4">
        <f t="shared" si="307"/>
        <v>0.87545424512720516</v>
      </c>
      <c r="CQ101" s="4">
        <f t="shared" si="308"/>
        <v>0.87257161672704697</v>
      </c>
      <c r="CR101" s="4">
        <f t="shared" si="309"/>
        <v>0.92257001647446657</v>
      </c>
      <c r="CS101" s="4">
        <f t="shared" si="310"/>
        <v>1.0375494071146463</v>
      </c>
      <c r="CT101" s="4">
        <f t="shared" si="311"/>
        <v>1.2935975110528908</v>
      </c>
      <c r="CU101" s="4">
        <f t="shared" si="312"/>
        <v>1.2567324955116588</v>
      </c>
      <c r="CV101" s="4">
        <f t="shared" si="313"/>
        <v>1.3385569702905498</v>
      </c>
      <c r="CW101" s="4">
        <f t="shared" si="314"/>
        <v>1.6788916055419767</v>
      </c>
      <c r="CX101" s="4">
        <f t="shared" si="315"/>
        <v>1.4872292272874343</v>
      </c>
      <c r="CY101" s="4">
        <f t="shared" si="316"/>
        <v>1.9181173436492394</v>
      </c>
      <c r="CZ101" s="4">
        <f t="shared" si="317"/>
        <v>2.545103092783485</v>
      </c>
      <c r="DA101" s="4">
        <f t="shared" si="318"/>
        <v>2.8374478999679376</v>
      </c>
      <c r="DB101" s="4">
        <f t="shared" si="319"/>
        <v>2.6600828289264022</v>
      </c>
      <c r="DC101" s="4">
        <f t="shared" si="320"/>
        <v>2.2141388581369714</v>
      </c>
      <c r="DD101" s="4">
        <f t="shared" si="321"/>
        <v>2.3719761231542735</v>
      </c>
      <c r="DE101" s="4">
        <f t="shared" si="322"/>
        <v>2.0576773187840791</v>
      </c>
      <c r="DF101" s="4">
        <f t="shared" si="323"/>
        <v>2.4670287044220363</v>
      </c>
      <c r="DG101" s="4">
        <f t="shared" si="324"/>
        <v>2.3209036051369258</v>
      </c>
      <c r="DH101" s="4">
        <f t="shared" si="325"/>
        <v>1.8720270062912325</v>
      </c>
      <c r="DI101" s="4">
        <f t="shared" si="326"/>
        <v>1.4663204521154771</v>
      </c>
      <c r="DJ101" s="4">
        <f t="shared" si="327"/>
        <v>0.84797092671107244</v>
      </c>
      <c r="DK101" s="4">
        <f t="shared" si="328"/>
        <v>-0.10585210948131918</v>
      </c>
      <c r="DL101" s="4">
        <f t="shared" si="329"/>
        <v>-1.0242506401566209</v>
      </c>
      <c r="DM101" s="4">
        <f t="shared" si="330"/>
        <v>-1.7010386873400618</v>
      </c>
      <c r="DN101" s="4">
        <f t="shared" si="331"/>
        <v>-2.1471471471471437</v>
      </c>
      <c r="DO101" s="4">
        <f t="shared" si="332"/>
        <v>-2.6945201332122304</v>
      </c>
      <c r="DP101" s="4">
        <f t="shared" si="333"/>
        <v>-1.68924060264799</v>
      </c>
      <c r="DQ101" s="4">
        <f t="shared" si="334"/>
        <v>0.12251148545174839</v>
      </c>
      <c r="DR101" s="4">
        <f t="shared" si="335"/>
        <v>-0.26085622218812166</v>
      </c>
      <c r="DS101" s="4">
        <f t="shared" si="336"/>
        <v>2.4113254511512139</v>
      </c>
      <c r="DT101" s="4">
        <f t="shared" si="337"/>
        <v>-4.5201238390093152</v>
      </c>
      <c r="DU101" s="4">
        <f t="shared" si="338"/>
        <v>-3.2731722239216832</v>
      </c>
      <c r="DV101" s="4">
        <f t="shared" si="339"/>
        <v>-6.276923076923091</v>
      </c>
      <c r="DW101" s="4">
        <f t="shared" si="340"/>
        <v>-7.4737961415767939</v>
      </c>
      <c r="DX101" s="4">
        <f t="shared" si="341"/>
        <v>0.24319066147859836</v>
      </c>
      <c r="DY101" s="4">
        <f t="shared" si="342"/>
        <v>0.61669829222013028</v>
      </c>
      <c r="DZ101" s="4">
        <f t="shared" si="343"/>
        <v>2.8069599474720874</v>
      </c>
      <c r="EA101" s="4">
        <f t="shared" si="344"/>
        <v>-0.77163027417500585</v>
      </c>
      <c r="EB101" s="4">
        <f t="shared" si="345"/>
        <v>-2.6524340934821145</v>
      </c>
      <c r="EC101" s="4">
        <f t="shared" si="346"/>
        <v>-0.53433914820051331</v>
      </c>
      <c r="ED101" s="4">
        <f t="shared" si="347"/>
        <v>-0.67060514130606874</v>
      </c>
      <c r="EE101" s="4">
        <f t="shared" si="348"/>
        <v>2.696889477167419</v>
      </c>
      <c r="EF101" s="4">
        <f t="shared" si="349"/>
        <v>7.2271141385612303</v>
      </c>
      <c r="EG101" s="4">
        <f t="shared" si="350"/>
        <v>1.9592352662347823</v>
      </c>
      <c r="EH101" s="4">
        <f t="shared" si="351"/>
        <v>3.6167818678668917</v>
      </c>
      <c r="EI101" s="4">
        <f t="shared" si="352"/>
        <v>8.4904140486547597</v>
      </c>
      <c r="EJ101" s="4">
        <f t="shared" si="353"/>
        <v>5.8723272389216152</v>
      </c>
      <c r="EK101" s="4">
        <f t="shared" si="354"/>
        <v>7.0044940337827377</v>
      </c>
      <c r="EL101" s="4">
        <f t="shared" si="355"/>
        <v>7.5395594166925095</v>
      </c>
      <c r="EM101" s="4">
        <f t="shared" si="356"/>
        <v>2.7472527472527375</v>
      </c>
      <c r="EN101" s="4">
        <f t="shared" si="357"/>
        <v>0.20488804331915134</v>
      </c>
      <c r="EO101" s="10">
        <f t="shared" si="358"/>
        <v>-0.94586531498913606</v>
      </c>
      <c r="EP101" s="10">
        <f t="shared" si="359"/>
        <v>-1.7421234852856293</v>
      </c>
      <c r="EQ101" s="10">
        <f t="shared" si="360"/>
        <v>-1.7180661945367826</v>
      </c>
      <c r="ER101" s="10">
        <f t="shared" si="361"/>
        <v>-0.64312837739154416</v>
      </c>
      <c r="ES101" s="10">
        <f t="shared" si="362"/>
        <v>-0.59357970714453145</v>
      </c>
      <c r="ET101" s="10">
        <f t="shared" si="363"/>
        <v>-0.17833767615745844</v>
      </c>
      <c r="EU101" s="10">
        <f t="shared" si="364"/>
        <v>-3.0925893001698679E-2</v>
      </c>
      <c r="EV101" s="10">
        <f t="shared" si="365"/>
        <v>-7.2630095847914244E-2</v>
      </c>
      <c r="EW101" s="10">
        <f t="shared" si="366"/>
        <v>-1.5928604552761794E-2</v>
      </c>
      <c r="EX101" s="10">
        <f t="shared" si="367"/>
        <v>1.7649423327048552E-3</v>
      </c>
      <c r="EY101" s="10">
        <f t="shared" si="368"/>
        <v>7.9214195183774372E-2</v>
      </c>
      <c r="EZ101" s="10">
        <f t="shared" si="369"/>
        <v>0.14540990146547639</v>
      </c>
      <c r="FA101" s="10">
        <f t="shared" si="370"/>
        <v>0.26235634390436857</v>
      </c>
      <c r="FB101" s="10">
        <f t="shared" si="371"/>
        <v>0.38554484793746902</v>
      </c>
      <c r="FC101" s="10">
        <f t="shared" si="372"/>
        <v>0.48487456802905893</v>
      </c>
      <c r="FD101" s="10">
        <f t="shared" si="373"/>
        <v>0.56885307955791831</v>
      </c>
      <c r="FE101" s="10">
        <f t="shared" si="374"/>
        <v>0.6193806457633011</v>
      </c>
      <c r="FF101" s="10">
        <f t="shared" si="375"/>
        <v>0.65714608457232426</v>
      </c>
      <c r="FG101" s="10">
        <f t="shared" si="376"/>
        <v>0.74526099054810224</v>
      </c>
      <c r="FH101" s="10">
        <f t="shared" si="377"/>
        <v>0.95998969420894031</v>
      </c>
      <c r="FI101" s="10">
        <f t="shared" si="378"/>
        <v>0.99378001670153981</v>
      </c>
      <c r="FJ101" s="10">
        <f t="shared" si="379"/>
        <v>0.79424756734665092</v>
      </c>
    </row>
    <row r="102" spans="2:166" x14ac:dyDescent="0.2">
      <c r="B102" t="str">
        <f t="shared" si="219"/>
        <v xml:space="preserve">      State and local</v>
      </c>
      <c r="C102" s="4"/>
      <c r="D102" s="4"/>
      <c r="E102" s="4"/>
      <c r="F102" s="4"/>
      <c r="G102" s="4">
        <f t="shared" si="220"/>
        <v>4.0270270270270414</v>
      </c>
      <c r="H102" s="4">
        <f t="shared" si="221"/>
        <v>6.1306802904006252</v>
      </c>
      <c r="I102" s="4">
        <f t="shared" si="222"/>
        <v>4.0343571056741245</v>
      </c>
      <c r="J102" s="4">
        <f t="shared" si="223"/>
        <v>4.3648719289074878</v>
      </c>
      <c r="K102" s="4">
        <f t="shared" si="224"/>
        <v>5.8196934268641032</v>
      </c>
      <c r="L102" s="4">
        <f t="shared" si="225"/>
        <v>3.851026095768928</v>
      </c>
      <c r="M102" s="4">
        <f t="shared" si="226"/>
        <v>2.5018764073054811</v>
      </c>
      <c r="N102" s="4">
        <f t="shared" si="227"/>
        <v>4.4327573253193142</v>
      </c>
      <c r="O102" s="4">
        <f t="shared" si="228"/>
        <v>1.7186349128406553</v>
      </c>
      <c r="P102" s="4">
        <f t="shared" si="229"/>
        <v>1.7809221761405203</v>
      </c>
      <c r="Q102" s="4">
        <f t="shared" si="230"/>
        <v>2.5384427629973061</v>
      </c>
      <c r="R102" s="4">
        <f t="shared" si="231"/>
        <v>1.5347721822542182</v>
      </c>
      <c r="S102" s="4">
        <f t="shared" si="232"/>
        <v>2.1723388848660319</v>
      </c>
      <c r="T102" s="4">
        <f t="shared" si="233"/>
        <v>2.1572387344199528</v>
      </c>
      <c r="U102" s="4">
        <f t="shared" si="234"/>
        <v>0.88074268031419489</v>
      </c>
      <c r="V102" s="4">
        <f t="shared" si="235"/>
        <v>2.479924421350943</v>
      </c>
      <c r="W102" s="4">
        <f t="shared" si="236"/>
        <v>3.307347035199637</v>
      </c>
      <c r="X102" s="4">
        <f t="shared" si="237"/>
        <v>2.7217268887846036</v>
      </c>
      <c r="Y102" s="4">
        <f t="shared" si="238"/>
        <v>2.8787163756489154</v>
      </c>
      <c r="Z102" s="4">
        <f t="shared" si="239"/>
        <v>1.5902281631712478</v>
      </c>
      <c r="AA102" s="4">
        <f t="shared" si="240"/>
        <v>2.4239652412531454</v>
      </c>
      <c r="AB102" s="4">
        <f t="shared" si="241"/>
        <v>2.1014161717679336</v>
      </c>
      <c r="AC102" s="4">
        <f t="shared" si="242"/>
        <v>2.5458715596330173</v>
      </c>
      <c r="AD102" s="4">
        <f t="shared" si="243"/>
        <v>1.5880217785843698</v>
      </c>
      <c r="AE102" s="4">
        <f t="shared" si="244"/>
        <v>2.232641214554576E-2</v>
      </c>
      <c r="AF102" s="4">
        <f t="shared" si="245"/>
        <v>2.5503355704697972</v>
      </c>
      <c r="AG102" s="4">
        <f t="shared" si="246"/>
        <v>2.4379333482442256</v>
      </c>
      <c r="AH102" s="4">
        <f t="shared" si="247"/>
        <v>2.7244305493524079</v>
      </c>
      <c r="AI102" s="4">
        <f t="shared" si="248"/>
        <v>3.3705357142857384</v>
      </c>
      <c r="AJ102" s="4">
        <f t="shared" si="249"/>
        <v>1.9851657940662903</v>
      </c>
      <c r="AK102" s="4">
        <f t="shared" si="250"/>
        <v>2.576419213973824</v>
      </c>
      <c r="AL102" s="4">
        <f t="shared" si="251"/>
        <v>2.4999999999999911</v>
      </c>
      <c r="AM102" s="4">
        <f t="shared" si="252"/>
        <v>1.9218311379831654</v>
      </c>
      <c r="AN102" s="4">
        <f t="shared" si="253"/>
        <v>2.1604278074866423</v>
      </c>
      <c r="AO102" s="4">
        <f t="shared" si="254"/>
        <v>2.8522775649212351</v>
      </c>
      <c r="AP102" s="4">
        <f t="shared" si="255"/>
        <v>2.3329798515376421</v>
      </c>
      <c r="AQ102" s="4">
        <f t="shared" si="256"/>
        <v>2.8813559322033777</v>
      </c>
      <c r="AR102" s="4">
        <f t="shared" si="257"/>
        <v>1.298157453936355</v>
      </c>
      <c r="AS102" s="4">
        <f t="shared" si="258"/>
        <v>0.66225165562914245</v>
      </c>
      <c r="AT102" s="4">
        <f t="shared" si="259"/>
        <v>1.0569948186528677</v>
      </c>
      <c r="AU102" s="4">
        <f t="shared" si="260"/>
        <v>2.5329489291598062</v>
      </c>
      <c r="AV102" s="4">
        <f t="shared" si="261"/>
        <v>4.0719305498139624</v>
      </c>
      <c r="AW102" s="4">
        <f t="shared" si="262"/>
        <v>4.070723684210531</v>
      </c>
      <c r="AX102" s="4">
        <f t="shared" si="263"/>
        <v>4.7169811320754595</v>
      </c>
      <c r="AY102" s="4">
        <f t="shared" si="264"/>
        <v>3.0729062060654622</v>
      </c>
      <c r="AZ102" s="4">
        <f t="shared" si="265"/>
        <v>2.4031777557100176</v>
      </c>
      <c r="BA102" s="4">
        <f t="shared" si="266"/>
        <v>1.9755037534571196</v>
      </c>
      <c r="BB102" s="4">
        <f t="shared" si="267"/>
        <v>1.0967489228358884</v>
      </c>
      <c r="BC102" s="4">
        <f t="shared" si="268"/>
        <v>0.89633671083397815</v>
      </c>
      <c r="BD102" s="4">
        <f t="shared" si="269"/>
        <v>1.1636927851047307</v>
      </c>
      <c r="BE102" s="4">
        <f t="shared" si="270"/>
        <v>0.34870205346764216</v>
      </c>
      <c r="BF102" s="4">
        <f t="shared" si="271"/>
        <v>0.69740410693528432</v>
      </c>
      <c r="BG102" s="4">
        <f t="shared" si="272"/>
        <v>0.11587485515645035</v>
      </c>
      <c r="BH102" s="4">
        <f t="shared" si="273"/>
        <v>-0.42177914110430592</v>
      </c>
      <c r="BI102" s="4">
        <f t="shared" si="274"/>
        <v>0.5791505791505891</v>
      </c>
      <c r="BJ102" s="4">
        <f t="shared" si="275"/>
        <v>0.21161985378992387</v>
      </c>
      <c r="BK102" s="4">
        <f t="shared" si="276"/>
        <v>0.11574074074074403</v>
      </c>
      <c r="BL102" s="4">
        <f t="shared" si="277"/>
        <v>0.23103581055063938</v>
      </c>
      <c r="BM102" s="4">
        <f t="shared" si="278"/>
        <v>-9.596928982724684E-2</v>
      </c>
      <c r="BN102" s="4">
        <f t="shared" si="279"/>
        <v>0.38395085429066</v>
      </c>
      <c r="BO102" s="4">
        <f t="shared" si="280"/>
        <v>1.1175337186897893</v>
      </c>
      <c r="BP102" s="4">
        <f t="shared" si="281"/>
        <v>0.67230119093353302</v>
      </c>
      <c r="BQ102" s="4">
        <f t="shared" si="282"/>
        <v>0.51873198847263158</v>
      </c>
      <c r="BR102" s="4">
        <f t="shared" si="283"/>
        <v>0.42073054121245512</v>
      </c>
      <c r="BS102" s="4">
        <f t="shared" si="284"/>
        <v>0.26676829268292845</v>
      </c>
      <c r="BT102" s="4">
        <f t="shared" si="285"/>
        <v>0.70597214272085651</v>
      </c>
      <c r="BU102" s="4">
        <f t="shared" si="286"/>
        <v>1.5481651376146655</v>
      </c>
      <c r="BV102" s="4">
        <f t="shared" si="287"/>
        <v>1.4663873547895667</v>
      </c>
      <c r="BW102" s="4">
        <f t="shared" si="288"/>
        <v>1.8814139110604255</v>
      </c>
      <c r="BX102" s="4">
        <f t="shared" si="289"/>
        <v>1.5725653656688099</v>
      </c>
      <c r="BY102" s="4">
        <f t="shared" si="290"/>
        <v>2.898550724637694</v>
      </c>
      <c r="BZ102" s="4">
        <f t="shared" si="291"/>
        <v>2.8716216216216228</v>
      </c>
      <c r="CA102" s="4">
        <f t="shared" si="292"/>
        <v>1.8466703973139209</v>
      </c>
      <c r="CB102" s="4">
        <f t="shared" si="293"/>
        <v>1.8839768699869364</v>
      </c>
      <c r="CC102" s="4">
        <f t="shared" si="294"/>
        <v>-0.32924821657217551</v>
      </c>
      <c r="CD102" s="4">
        <f t="shared" si="295"/>
        <v>-0.83926290822844418</v>
      </c>
      <c r="CE102" s="4">
        <f t="shared" si="296"/>
        <v>-0.32967032967030629</v>
      </c>
      <c r="CF102" s="4">
        <f t="shared" si="297"/>
        <v>-0.14646649578906601</v>
      </c>
      <c r="CG102" s="4">
        <f t="shared" si="298"/>
        <v>0.2018719031014804</v>
      </c>
      <c r="CH102" s="4">
        <f t="shared" si="299"/>
        <v>-0.44158233670650304</v>
      </c>
      <c r="CI102" s="4">
        <f t="shared" si="300"/>
        <v>-1.0474090407938341</v>
      </c>
      <c r="CJ102" s="4">
        <f t="shared" si="301"/>
        <v>-1.521818848551526</v>
      </c>
      <c r="CK102" s="4">
        <f t="shared" si="302"/>
        <v>-2.3076923076922995</v>
      </c>
      <c r="CL102" s="4">
        <f t="shared" si="303"/>
        <v>-0.97948623175014848</v>
      </c>
      <c r="CM102" s="4">
        <f t="shared" si="304"/>
        <v>-9.2850510677799925E-2</v>
      </c>
      <c r="CN102" s="4">
        <f t="shared" si="305"/>
        <v>0.13032954757028481</v>
      </c>
      <c r="CO102" s="4">
        <f t="shared" si="306"/>
        <v>0.89988751406073764</v>
      </c>
      <c r="CP102" s="4">
        <f t="shared" si="307"/>
        <v>1.1198208286674172</v>
      </c>
      <c r="CQ102" s="4">
        <f t="shared" si="308"/>
        <v>1.1524163568773282</v>
      </c>
      <c r="CR102" s="4">
        <f t="shared" si="309"/>
        <v>1.3201933804388277</v>
      </c>
      <c r="CS102" s="4">
        <f t="shared" si="310"/>
        <v>1.5235971757711075</v>
      </c>
      <c r="CT102" s="4">
        <f t="shared" si="311"/>
        <v>1.864156515319304</v>
      </c>
      <c r="CU102" s="4">
        <f t="shared" si="312"/>
        <v>1.7089305402425481</v>
      </c>
      <c r="CV102" s="4">
        <f t="shared" si="313"/>
        <v>1.7067351807670939</v>
      </c>
      <c r="CW102" s="4">
        <f t="shared" si="314"/>
        <v>2.0863836017569692</v>
      </c>
      <c r="CX102" s="4">
        <f t="shared" si="315"/>
        <v>1.8481608987135356</v>
      </c>
      <c r="CY102" s="4">
        <f t="shared" si="316"/>
        <v>2.3486901535682003</v>
      </c>
      <c r="CZ102" s="4">
        <f t="shared" si="317"/>
        <v>2.9411764705882248</v>
      </c>
      <c r="DA102" s="4">
        <f t="shared" si="318"/>
        <v>3.1552527787737317</v>
      </c>
      <c r="DB102" s="4">
        <f t="shared" si="319"/>
        <v>2.8998398861412644</v>
      </c>
      <c r="DC102" s="4">
        <f t="shared" si="320"/>
        <v>2.4183583406884424</v>
      </c>
      <c r="DD102" s="4">
        <f t="shared" si="321"/>
        <v>2.5942156003505801</v>
      </c>
      <c r="DE102" s="4">
        <f t="shared" si="322"/>
        <v>2.2419186652763212</v>
      </c>
      <c r="DF102" s="4">
        <f t="shared" si="323"/>
        <v>2.6625172890733184</v>
      </c>
      <c r="DG102" s="4">
        <f t="shared" si="324"/>
        <v>2.4301964839710477</v>
      </c>
      <c r="DH102" s="4">
        <f t="shared" si="325"/>
        <v>2.0331453955236389</v>
      </c>
      <c r="DI102" s="4">
        <f t="shared" si="326"/>
        <v>1.6318204997450403</v>
      </c>
      <c r="DJ102" s="4">
        <f t="shared" si="327"/>
        <v>1.0272819131020405</v>
      </c>
      <c r="DK102" s="4">
        <f t="shared" si="328"/>
        <v>0.15143866733973166</v>
      </c>
      <c r="DL102" s="4">
        <f t="shared" si="329"/>
        <v>-0.8707300736771284</v>
      </c>
      <c r="DM102" s="4">
        <f t="shared" si="330"/>
        <v>-1.6390700786084733</v>
      </c>
      <c r="DN102" s="4">
        <f t="shared" si="331"/>
        <v>-2.117019503250539</v>
      </c>
      <c r="DO102" s="4">
        <f t="shared" si="332"/>
        <v>-2.7385752688172116</v>
      </c>
      <c r="DP102" s="4">
        <f t="shared" si="333"/>
        <v>-1.6722972972972983</v>
      </c>
      <c r="DQ102" s="4">
        <f t="shared" si="334"/>
        <v>0.27206257439209569</v>
      </c>
      <c r="DR102" s="4">
        <f t="shared" si="335"/>
        <v>-0.15326975476838145</v>
      </c>
      <c r="DS102" s="4">
        <f t="shared" si="336"/>
        <v>2.6256693729487024</v>
      </c>
      <c r="DT102" s="4">
        <f t="shared" si="337"/>
        <v>-5.1365744717402855</v>
      </c>
      <c r="DU102" s="4">
        <f t="shared" si="338"/>
        <v>-4.4259793115143271</v>
      </c>
      <c r="DV102" s="4">
        <f t="shared" si="339"/>
        <v>-7.3170731707317245</v>
      </c>
      <c r="DW102" s="4">
        <f t="shared" si="340"/>
        <v>-8.3655950176737885</v>
      </c>
      <c r="DX102" s="4">
        <f t="shared" si="341"/>
        <v>0.2716407098877216</v>
      </c>
      <c r="DY102" s="4">
        <f t="shared" si="342"/>
        <v>1.5259048970901468</v>
      </c>
      <c r="DZ102" s="4">
        <f t="shared" si="343"/>
        <v>3.5149061464851084</v>
      </c>
      <c r="EA102" s="4">
        <f t="shared" si="344"/>
        <v>-0.58780308596619868</v>
      </c>
      <c r="EB102" s="4">
        <f t="shared" si="345"/>
        <v>-2.5103846848473665</v>
      </c>
      <c r="EC102" s="4">
        <f t="shared" si="346"/>
        <v>-0.15728766165673536</v>
      </c>
      <c r="ED102" s="4">
        <f t="shared" si="347"/>
        <v>-0.37333333333332552</v>
      </c>
      <c r="EE102" s="4">
        <f t="shared" si="348"/>
        <v>3.2150776053214924</v>
      </c>
      <c r="EF102" s="4">
        <f t="shared" si="349"/>
        <v>7.9473879214523757</v>
      </c>
      <c r="EG102" s="4">
        <f t="shared" si="350"/>
        <v>1.87292140731663</v>
      </c>
      <c r="EH102" s="4">
        <f t="shared" si="351"/>
        <v>3.6759457530335604</v>
      </c>
      <c r="EI102" s="4">
        <f t="shared" si="352"/>
        <v>9.0941639813820316</v>
      </c>
      <c r="EJ102" s="4">
        <f t="shared" si="353"/>
        <v>6.2296207310794882</v>
      </c>
      <c r="EK102" s="4">
        <f t="shared" si="354"/>
        <v>7.5429553264604765</v>
      </c>
      <c r="EL102" s="4">
        <f t="shared" si="355"/>
        <v>8.1583476764199645</v>
      </c>
      <c r="EM102" s="4">
        <f t="shared" si="356"/>
        <v>2.8880866425992746</v>
      </c>
      <c r="EN102" s="4">
        <f t="shared" si="357"/>
        <v>0.35541195476571641</v>
      </c>
      <c r="EO102" s="10">
        <f t="shared" si="358"/>
        <v>-0.74912925387441431</v>
      </c>
      <c r="EP102" s="10">
        <f t="shared" si="359"/>
        <v>-1.1826543602800776</v>
      </c>
      <c r="EQ102" s="10">
        <f t="shared" si="360"/>
        <v>-1.078947368421046</v>
      </c>
      <c r="ER102" s="10">
        <f t="shared" si="361"/>
        <v>-0.10531229877653869</v>
      </c>
      <c r="ES102" s="10">
        <f t="shared" si="362"/>
        <v>-0.14980412458758252</v>
      </c>
      <c r="ET102" s="10">
        <f t="shared" si="363"/>
        <v>-0.1063339475354752</v>
      </c>
      <c r="EU102" s="10">
        <f t="shared" si="364"/>
        <v>2.2249631188131502E-3</v>
      </c>
      <c r="EV102" s="10">
        <f t="shared" si="365"/>
        <v>-4.4090218643011436E-2</v>
      </c>
      <c r="EW102" s="10">
        <f t="shared" si="366"/>
        <v>7.2064159349904955E-3</v>
      </c>
      <c r="EX102" s="10">
        <f t="shared" si="367"/>
        <v>2.877603203184087E-2</v>
      </c>
      <c r="EY102" s="10">
        <f t="shared" si="368"/>
        <v>0.1104234300816076</v>
      </c>
      <c r="EZ102" s="10">
        <f t="shared" si="369"/>
        <v>0.18233930200322046</v>
      </c>
      <c r="FA102" s="10">
        <f t="shared" si="370"/>
        <v>0.29389418745293661</v>
      </c>
      <c r="FB102" s="10">
        <f t="shared" si="371"/>
        <v>0.41425565491846061</v>
      </c>
      <c r="FC102" s="10">
        <f t="shared" si="372"/>
        <v>0.50783199558985803</v>
      </c>
      <c r="FD102" s="10">
        <f t="shared" si="373"/>
        <v>0.58783089626832652</v>
      </c>
      <c r="FE102" s="10">
        <f t="shared" si="374"/>
        <v>0.64113320873282476</v>
      </c>
      <c r="FF102" s="10">
        <f t="shared" si="375"/>
        <v>0.68025900688348795</v>
      </c>
      <c r="FG102" s="10">
        <f t="shared" si="376"/>
        <v>0.72499507280234798</v>
      </c>
      <c r="FH102" s="10">
        <f t="shared" si="377"/>
        <v>0.76860313315925133</v>
      </c>
      <c r="FI102" s="10">
        <f t="shared" si="378"/>
        <v>0.83497674311636683</v>
      </c>
      <c r="FJ102" s="10">
        <f t="shared" si="379"/>
        <v>0.85897357416411246</v>
      </c>
    </row>
    <row r="103" spans="2:166" x14ac:dyDescent="0.2">
      <c r="B103" t="str">
        <f t="shared" si="219"/>
        <v xml:space="preserve">      Federal</v>
      </c>
      <c r="C103" s="4"/>
      <c r="D103" s="4"/>
      <c r="E103" s="4"/>
      <c r="F103" s="4"/>
      <c r="G103" s="4">
        <f t="shared" si="220"/>
        <v>-2.9096477794793296</v>
      </c>
      <c r="H103" s="4">
        <f t="shared" si="221"/>
        <v>-4.633781763826617</v>
      </c>
      <c r="I103" s="4">
        <f t="shared" si="222"/>
        <v>0.15337423312884457</v>
      </c>
      <c r="J103" s="4">
        <f t="shared" si="223"/>
        <v>1.7295597484276559</v>
      </c>
      <c r="K103" s="4">
        <f t="shared" si="224"/>
        <v>2.3659305993690927</v>
      </c>
      <c r="L103" s="4">
        <f t="shared" si="225"/>
        <v>1.8808777429467183</v>
      </c>
      <c r="M103" s="4">
        <f t="shared" si="226"/>
        <v>0.15313935681471325</v>
      </c>
      <c r="N103" s="4">
        <f t="shared" si="227"/>
        <v>1.5455950540958385</v>
      </c>
      <c r="O103" s="4">
        <f t="shared" si="228"/>
        <v>2.4653312788906145</v>
      </c>
      <c r="P103" s="4">
        <f t="shared" si="229"/>
        <v>2.7692307692307683</v>
      </c>
      <c r="Q103" s="4">
        <f t="shared" si="230"/>
        <v>3.2110091743119185</v>
      </c>
      <c r="R103" s="4">
        <f t="shared" si="231"/>
        <v>2.1308980213089912</v>
      </c>
      <c r="S103" s="4">
        <f t="shared" si="232"/>
        <v>0.60150375939849177</v>
      </c>
      <c r="T103" s="4">
        <f t="shared" si="233"/>
        <v>0.14970059880239361</v>
      </c>
      <c r="U103" s="4">
        <f t="shared" si="234"/>
        <v>-1.185185185185178</v>
      </c>
      <c r="V103" s="4">
        <f t="shared" si="235"/>
        <v>-0.74515648286140879</v>
      </c>
      <c r="W103" s="4">
        <f t="shared" si="236"/>
        <v>-1.4947683109118204</v>
      </c>
      <c r="X103" s="4">
        <f t="shared" si="237"/>
        <v>-1.6442451420029758</v>
      </c>
      <c r="Y103" s="4">
        <f t="shared" si="238"/>
        <v>-1.6491754122938573</v>
      </c>
      <c r="Z103" s="4">
        <f t="shared" si="239"/>
        <v>-2.1021021021021102</v>
      </c>
      <c r="AA103" s="4">
        <f t="shared" si="240"/>
        <v>-1.2139605462822223</v>
      </c>
      <c r="AB103" s="4">
        <f t="shared" si="241"/>
        <v>-1.9756838905775287</v>
      </c>
      <c r="AC103" s="4">
        <f t="shared" si="242"/>
        <v>-2.286585365853655</v>
      </c>
      <c r="AD103" s="4">
        <f t="shared" si="243"/>
        <v>-0.92024539877298972</v>
      </c>
      <c r="AE103" s="4">
        <f t="shared" si="244"/>
        <v>-0.46082949308756671</v>
      </c>
      <c r="AF103" s="4">
        <f t="shared" si="245"/>
        <v>0.62015503875969546</v>
      </c>
      <c r="AG103" s="4">
        <f t="shared" si="246"/>
        <v>2.9641185647425905</v>
      </c>
      <c r="AH103" s="4">
        <f t="shared" si="247"/>
        <v>1.5479876160990669</v>
      </c>
      <c r="AI103" s="4">
        <f t="shared" si="248"/>
        <v>3.0864197530864113</v>
      </c>
      <c r="AJ103" s="4">
        <f t="shared" si="249"/>
        <v>2.7734976887519247</v>
      </c>
      <c r="AK103" s="4">
        <f t="shared" si="250"/>
        <v>2.7272727272727337</v>
      </c>
      <c r="AL103" s="4">
        <f t="shared" si="251"/>
        <v>5.0304878048780477</v>
      </c>
      <c r="AM103" s="4">
        <f t="shared" si="252"/>
        <v>4.7904191616766623</v>
      </c>
      <c r="AN103" s="4">
        <f t="shared" si="253"/>
        <v>3.2983508245876925</v>
      </c>
      <c r="AO103" s="4">
        <f t="shared" si="254"/>
        <v>1.327433628318575</v>
      </c>
      <c r="AP103" s="4">
        <f t="shared" si="255"/>
        <v>1.0159651669085612</v>
      </c>
      <c r="AQ103" s="4">
        <f t="shared" si="256"/>
        <v>-0.71428571428572285</v>
      </c>
      <c r="AR103" s="4">
        <f t="shared" si="257"/>
        <v>11.32075471698113</v>
      </c>
      <c r="AS103" s="4">
        <f t="shared" si="258"/>
        <v>3.3478893740902516</v>
      </c>
      <c r="AT103" s="4">
        <f t="shared" si="259"/>
        <v>-0.14367816091953589</v>
      </c>
      <c r="AU103" s="4">
        <f t="shared" si="260"/>
        <v>2.1582733812949728</v>
      </c>
      <c r="AV103" s="4">
        <f t="shared" si="261"/>
        <v>-7.6923076923076756</v>
      </c>
      <c r="AW103" s="4">
        <f t="shared" si="262"/>
        <v>0.14084507042253502</v>
      </c>
      <c r="AX103" s="4">
        <f t="shared" si="263"/>
        <v>2.7338129496402797</v>
      </c>
      <c r="AY103" s="4">
        <f t="shared" si="264"/>
        <v>0.42253521126760507</v>
      </c>
      <c r="AZ103" s="4">
        <f t="shared" si="265"/>
        <v>0.70621468926552744</v>
      </c>
      <c r="BA103" s="4">
        <f t="shared" si="266"/>
        <v>0.56258790436005679</v>
      </c>
      <c r="BB103" s="4">
        <f t="shared" si="267"/>
        <v>5.0420168067226934</v>
      </c>
      <c r="BC103" s="4">
        <f t="shared" si="268"/>
        <v>5.4698457223001373</v>
      </c>
      <c r="BD103" s="4">
        <f t="shared" si="269"/>
        <v>4.9088359046283614</v>
      </c>
      <c r="BE103" s="4">
        <f t="shared" si="270"/>
        <v>3.6363636363636376</v>
      </c>
      <c r="BF103" s="4">
        <f t="shared" si="271"/>
        <v>-0.53333333333333011</v>
      </c>
      <c r="BG103" s="4">
        <f t="shared" si="272"/>
        <v>-1.5957446808510412</v>
      </c>
      <c r="BH103" s="4">
        <f t="shared" si="273"/>
        <v>-1.0695187165775555</v>
      </c>
      <c r="BI103" s="4">
        <f t="shared" si="274"/>
        <v>-0.40485829959513442</v>
      </c>
      <c r="BJ103" s="4">
        <f t="shared" si="275"/>
        <v>-0.67024128686327122</v>
      </c>
      <c r="BK103" s="4">
        <f t="shared" si="276"/>
        <v>-1.3513513513513598</v>
      </c>
      <c r="BL103" s="4">
        <f t="shared" si="277"/>
        <v>-1.4864864864865046</v>
      </c>
      <c r="BM103" s="4">
        <f t="shared" si="278"/>
        <v>-1.084010840108407</v>
      </c>
      <c r="BN103" s="4">
        <f t="shared" si="279"/>
        <v>-3.1039136302294046</v>
      </c>
      <c r="BO103" s="4">
        <f t="shared" si="280"/>
        <v>-2.3287671232876672</v>
      </c>
      <c r="BP103" s="4">
        <f t="shared" si="281"/>
        <v>-2.6063100137174167</v>
      </c>
      <c r="BQ103" s="4">
        <f t="shared" si="282"/>
        <v>-2.7397260273972601</v>
      </c>
      <c r="BR103" s="4">
        <f t="shared" si="283"/>
        <v>-0.97493036211701023</v>
      </c>
      <c r="BS103" s="4">
        <f t="shared" si="284"/>
        <v>-0.42075736325386526</v>
      </c>
      <c r="BT103" s="4">
        <f t="shared" si="285"/>
        <v>-0.14084507042252392</v>
      </c>
      <c r="BU103" s="4">
        <f t="shared" si="286"/>
        <v>-0.14084507042252392</v>
      </c>
      <c r="BV103" s="4">
        <f t="shared" si="287"/>
        <v>0.14064697608999754</v>
      </c>
      <c r="BW103" s="4">
        <f t="shared" si="288"/>
        <v>0.70422535211267512</v>
      </c>
      <c r="BX103" s="4">
        <f t="shared" si="289"/>
        <v>0.84626234132580969</v>
      </c>
      <c r="BY103" s="4">
        <f t="shared" si="290"/>
        <v>1.4104372355430161</v>
      </c>
      <c r="BZ103" s="4">
        <f t="shared" si="291"/>
        <v>1.4044943820224587</v>
      </c>
      <c r="CA103" s="4">
        <f t="shared" si="292"/>
        <v>1.2587412587412583</v>
      </c>
      <c r="CB103" s="4">
        <f t="shared" si="293"/>
        <v>4.3356643356643465</v>
      </c>
      <c r="CC103" s="4">
        <f t="shared" si="294"/>
        <v>1.8080667593880495</v>
      </c>
      <c r="CD103" s="4">
        <f t="shared" si="295"/>
        <v>0.55401662049863187</v>
      </c>
      <c r="CE103" s="4">
        <f t="shared" si="296"/>
        <v>-2.2099447513812098</v>
      </c>
      <c r="CF103" s="4">
        <f t="shared" si="297"/>
        <v>5.4959785522788129</v>
      </c>
      <c r="CG103" s="4">
        <f t="shared" si="298"/>
        <v>-1.0928961748633892</v>
      </c>
      <c r="CH103" s="4">
        <f t="shared" si="299"/>
        <v>-2.3415977961432466</v>
      </c>
      <c r="CI103" s="4">
        <f t="shared" si="300"/>
        <v>0.28248587570620654</v>
      </c>
      <c r="CJ103" s="4">
        <f t="shared" si="301"/>
        <v>-10.165184243964443</v>
      </c>
      <c r="CK103" s="4">
        <f t="shared" si="302"/>
        <v>-3.3149171270718147</v>
      </c>
      <c r="CL103" s="4">
        <f t="shared" si="303"/>
        <v>-1.833568406205921</v>
      </c>
      <c r="CM103" s="4">
        <f t="shared" si="304"/>
        <v>-2.2535211267605604</v>
      </c>
      <c r="CN103" s="4">
        <f t="shared" si="305"/>
        <v>-2.1216407355021172</v>
      </c>
      <c r="CO103" s="4">
        <f t="shared" si="306"/>
        <v>-1.4285714285714346</v>
      </c>
      <c r="CP103" s="4">
        <f t="shared" si="307"/>
        <v>-1.0057471264367734</v>
      </c>
      <c r="CQ103" s="4">
        <f t="shared" si="308"/>
        <v>-1.2968299711815456</v>
      </c>
      <c r="CR103" s="4">
        <f t="shared" si="309"/>
        <v>-2.1676300578034713</v>
      </c>
      <c r="CS103" s="4">
        <f t="shared" si="310"/>
        <v>-2.753623188405796</v>
      </c>
      <c r="CT103" s="4">
        <f t="shared" si="311"/>
        <v>-3.1930333817126288</v>
      </c>
      <c r="CU103" s="4">
        <f t="shared" si="312"/>
        <v>-2.3357664233576658</v>
      </c>
      <c r="CV103" s="4">
        <f t="shared" si="313"/>
        <v>-1.6248153618906636</v>
      </c>
      <c r="CW103" s="4">
        <f t="shared" si="314"/>
        <v>-1.6393442622950838</v>
      </c>
      <c r="CX103" s="4">
        <f t="shared" si="315"/>
        <v>-1.4992503748125996</v>
      </c>
      <c r="CY103" s="4">
        <f t="shared" si="316"/>
        <v>-1.6442451420029758</v>
      </c>
      <c r="CZ103" s="4">
        <f t="shared" si="317"/>
        <v>-0.75075075075075048</v>
      </c>
      <c r="DA103" s="4">
        <f t="shared" si="318"/>
        <v>0.15151515151516914</v>
      </c>
      <c r="DB103" s="4">
        <f t="shared" si="319"/>
        <v>0.60882800608830223</v>
      </c>
      <c r="DC103" s="4">
        <f t="shared" si="320"/>
        <v>0.45592705167172287</v>
      </c>
      <c r="DD103" s="4">
        <f t="shared" si="321"/>
        <v>0.45385779122542047</v>
      </c>
      <c r="DE103" s="4">
        <f t="shared" si="322"/>
        <v>0.45385779122542047</v>
      </c>
      <c r="DF103" s="4">
        <f t="shared" si="323"/>
        <v>0.75642965204234525</v>
      </c>
      <c r="DG103" s="4">
        <f t="shared" si="324"/>
        <v>1.3615733736762614</v>
      </c>
      <c r="DH103" s="4">
        <f t="shared" si="325"/>
        <v>0.45180722891564606</v>
      </c>
      <c r="DI103" s="4">
        <f t="shared" si="326"/>
        <v>0</v>
      </c>
      <c r="DJ103" s="4">
        <f t="shared" si="327"/>
        <v>-0.75075075075073938</v>
      </c>
      <c r="DK103" s="4">
        <f t="shared" si="328"/>
        <v>-2.3880597014925398</v>
      </c>
      <c r="DL103" s="4">
        <f t="shared" si="329"/>
        <v>-2.398800599700146</v>
      </c>
      <c r="DM103" s="4">
        <f t="shared" si="330"/>
        <v>-2.259036144578308</v>
      </c>
      <c r="DN103" s="4">
        <f t="shared" si="331"/>
        <v>-2.4205748865355647</v>
      </c>
      <c r="DO103" s="4">
        <f t="shared" si="332"/>
        <v>-2.2935779816513735</v>
      </c>
      <c r="DP103" s="4">
        <f t="shared" si="333"/>
        <v>-1.8433179723502446</v>
      </c>
      <c r="DQ103" s="4">
        <f t="shared" si="334"/>
        <v>-1.2326656394453073</v>
      </c>
      <c r="DR103" s="4">
        <f t="shared" si="335"/>
        <v>-1.2403100775193798</v>
      </c>
      <c r="DS103" s="4">
        <f t="shared" si="336"/>
        <v>0.46948356807510194</v>
      </c>
      <c r="DT103" s="4">
        <f t="shared" si="337"/>
        <v>1.0954616588419341</v>
      </c>
      <c r="DU103" s="4">
        <f t="shared" si="338"/>
        <v>7.3322932917316841</v>
      </c>
      <c r="DV103" s="4">
        <f t="shared" si="339"/>
        <v>3.2967032967033072</v>
      </c>
      <c r="DW103" s="4">
        <f t="shared" si="340"/>
        <v>0.77881619937694158</v>
      </c>
      <c r="DX103" s="4">
        <f t="shared" si="341"/>
        <v>0</v>
      </c>
      <c r="DY103" s="4">
        <f t="shared" si="342"/>
        <v>-6.831395348837221</v>
      </c>
      <c r="DZ103" s="4">
        <f t="shared" si="343"/>
        <v>-3.0395136778115672</v>
      </c>
      <c r="EA103" s="4">
        <f t="shared" si="344"/>
        <v>-2.3183925811437356</v>
      </c>
      <c r="EB103" s="4">
        <f t="shared" si="345"/>
        <v>-3.8699690402476783</v>
      </c>
      <c r="EC103" s="4">
        <f t="shared" si="346"/>
        <v>-3.9001560062402407</v>
      </c>
      <c r="ED103" s="4">
        <f t="shared" si="347"/>
        <v>-3.2915360501567514</v>
      </c>
      <c r="EE103" s="4">
        <f t="shared" si="348"/>
        <v>-1.7405063291139111</v>
      </c>
      <c r="EF103" s="4">
        <f t="shared" si="349"/>
        <v>0.96618357487923134</v>
      </c>
      <c r="EG103" s="4">
        <f t="shared" si="350"/>
        <v>2.759740259740262</v>
      </c>
      <c r="EH103" s="4">
        <f t="shared" si="351"/>
        <v>3.0794165316045508</v>
      </c>
      <c r="EI103" s="4">
        <f t="shared" si="352"/>
        <v>3.0595813204508771</v>
      </c>
      <c r="EJ103" s="4">
        <f t="shared" si="353"/>
        <v>2.5518341307815273</v>
      </c>
      <c r="EK103" s="4">
        <f t="shared" si="354"/>
        <v>2.0537124802527673</v>
      </c>
      <c r="EL103" s="4">
        <f t="shared" si="355"/>
        <v>1.8867924528301883</v>
      </c>
      <c r="EM103" s="4">
        <f t="shared" si="356"/>
        <v>1.4062500000000089</v>
      </c>
      <c r="EN103" s="4">
        <f t="shared" si="357"/>
        <v>-1.2441679626749691</v>
      </c>
      <c r="EO103" s="10">
        <f t="shared" si="358"/>
        <v>-2.8518266253870106</v>
      </c>
      <c r="EP103" s="10">
        <f t="shared" si="359"/>
        <v>-7.167500000000004</v>
      </c>
      <c r="EQ103" s="10">
        <f t="shared" si="360"/>
        <v>-7.8927889060092404</v>
      </c>
      <c r="ER103" s="10">
        <f t="shared" si="361"/>
        <v>-5.9042204724409464</v>
      </c>
      <c r="ES103" s="10">
        <f t="shared" si="362"/>
        <v>-4.9866534348284137</v>
      </c>
      <c r="ET103" s="10">
        <f t="shared" si="363"/>
        <v>-0.92166197382581583</v>
      </c>
      <c r="EU103" s="10">
        <f t="shared" si="364"/>
        <v>-0.37478934409858056</v>
      </c>
      <c r="EV103" s="10">
        <f t="shared" si="365"/>
        <v>-0.36953467751571489</v>
      </c>
      <c r="EW103" s="10">
        <f t="shared" si="366"/>
        <v>-0.25623777738756903</v>
      </c>
      <c r="EX103" s="10">
        <f t="shared" si="367"/>
        <v>-0.27905558007974562</v>
      </c>
      <c r="EY103" s="10">
        <f t="shared" si="368"/>
        <v>-0.24547659131597399</v>
      </c>
      <c r="EZ103" s="10">
        <f t="shared" si="369"/>
        <v>-0.23907265611535777</v>
      </c>
      <c r="FA103" s="10">
        <f t="shared" si="370"/>
        <v>-6.643080452396477E-2</v>
      </c>
      <c r="FB103" s="10">
        <f t="shared" si="371"/>
        <v>8.5657017591245221E-2</v>
      </c>
      <c r="FC103" s="10">
        <f t="shared" si="372"/>
        <v>0.24471719408456494</v>
      </c>
      <c r="FD103" s="10">
        <f t="shared" si="373"/>
        <v>0.36987456998671675</v>
      </c>
      <c r="FE103" s="10">
        <f t="shared" si="374"/>
        <v>0.39102623313078677</v>
      </c>
      <c r="FF103" s="10">
        <f t="shared" si="375"/>
        <v>0.41520959183076744</v>
      </c>
      <c r="FG103" s="10">
        <f t="shared" si="376"/>
        <v>0.95773946887069972</v>
      </c>
      <c r="FH103" s="10">
        <f t="shared" si="377"/>
        <v>2.9670161537098894</v>
      </c>
      <c r="FI103" s="10">
        <f t="shared" si="378"/>
        <v>2.6601553387124</v>
      </c>
      <c r="FJ103" s="10">
        <f t="shared" si="379"/>
        <v>0.11415874846252283</v>
      </c>
    </row>
    <row r="104" spans="2:166"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row>
    <row r="105" spans="2:166" x14ac:dyDescent="0.2">
      <c r="B105" t="str">
        <f>B24</f>
        <v>Personal income (mil. $2012)</v>
      </c>
      <c r="C105" s="4"/>
      <c r="D105" s="4"/>
      <c r="E105" s="4"/>
      <c r="F105" s="4"/>
      <c r="G105" s="4">
        <f t="shared" ref="G105:P108" si="380">100*(G24/C24-1)</f>
        <v>3.1850692684610271</v>
      </c>
      <c r="H105" s="4">
        <f t="shared" si="380"/>
        <v>2.5898868734605118</v>
      </c>
      <c r="I105" s="4">
        <f t="shared" si="380"/>
        <v>2.6057337831783212</v>
      </c>
      <c r="J105" s="4">
        <f t="shared" si="380"/>
        <v>3.2791602372428619</v>
      </c>
      <c r="K105" s="4">
        <f t="shared" si="380"/>
        <v>4.0833599020734246</v>
      </c>
      <c r="L105" s="4">
        <f t="shared" si="380"/>
        <v>4.1651777882029561</v>
      </c>
      <c r="M105" s="4">
        <f t="shared" si="380"/>
        <v>4.5930540702815437</v>
      </c>
      <c r="N105" s="4">
        <f t="shared" si="380"/>
        <v>6.0156059216302404</v>
      </c>
      <c r="O105" s="4">
        <f t="shared" si="380"/>
        <v>2.6214048570684989</v>
      </c>
      <c r="P105" s="4">
        <f t="shared" si="380"/>
        <v>2.4750042895602897</v>
      </c>
      <c r="Q105" s="4">
        <f t="shared" ref="Q105:Z108" si="381">100*(Q24/M24-1)</f>
        <v>0.64400458909179559</v>
      </c>
      <c r="R105" s="4">
        <f t="shared" si="381"/>
        <v>-1.3498138870643328</v>
      </c>
      <c r="S105" s="4">
        <f t="shared" si="381"/>
        <v>1.1125424408609863</v>
      </c>
      <c r="T105" s="4">
        <f t="shared" si="381"/>
        <v>2.0981614143279259</v>
      </c>
      <c r="U105" s="4">
        <f t="shared" si="381"/>
        <v>3.3884031633984346</v>
      </c>
      <c r="V105" s="4">
        <f t="shared" si="381"/>
        <v>5.1930834004723092</v>
      </c>
      <c r="W105" s="4">
        <f t="shared" si="381"/>
        <v>4.6436677551962013</v>
      </c>
      <c r="X105" s="4">
        <f t="shared" si="381"/>
        <v>3.7895271675804532</v>
      </c>
      <c r="Y105" s="4">
        <f t="shared" si="381"/>
        <v>4.3883362407374893</v>
      </c>
      <c r="Z105" s="4">
        <f t="shared" si="381"/>
        <v>2.8686756348138109</v>
      </c>
      <c r="AA105" s="4">
        <f t="shared" ref="AA105:AJ108" si="382">100*(AA24/W24-1)</f>
        <v>4.985373380077518</v>
      </c>
      <c r="AB105" s="4">
        <f t="shared" si="382"/>
        <v>5.9086720538097159</v>
      </c>
      <c r="AC105" s="4">
        <f t="shared" si="382"/>
        <v>6.3782063050442872</v>
      </c>
      <c r="AD105" s="4">
        <f t="shared" si="382"/>
        <v>6.8670121447149235</v>
      </c>
      <c r="AE105" s="4">
        <f t="shared" si="382"/>
        <v>6.7939181221788214</v>
      </c>
      <c r="AF105" s="4">
        <f t="shared" si="382"/>
        <v>6.5879897723059466</v>
      </c>
      <c r="AG105" s="4">
        <f t="shared" si="382"/>
        <v>6.3014599157780626</v>
      </c>
      <c r="AH105" s="4">
        <f t="shared" si="382"/>
        <v>7.4218158998630157</v>
      </c>
      <c r="AI105" s="4">
        <f t="shared" si="382"/>
        <v>10.505465232916933</v>
      </c>
      <c r="AJ105" s="4">
        <f t="shared" si="382"/>
        <v>11.639230976144589</v>
      </c>
      <c r="AK105" s="4">
        <f t="shared" ref="AK105:AT108" si="383">100*(AK24/AG24-1)</f>
        <v>12.959681006859935</v>
      </c>
      <c r="AL105" s="4">
        <f t="shared" si="383"/>
        <v>12.587769996863397</v>
      </c>
      <c r="AM105" s="4">
        <f t="shared" si="383"/>
        <v>9.3000275090493911</v>
      </c>
      <c r="AN105" s="4">
        <f t="shared" si="383"/>
        <v>6.1952264507919352</v>
      </c>
      <c r="AO105" s="4">
        <f t="shared" si="383"/>
        <v>6.5629031839859131</v>
      </c>
      <c r="AP105" s="4">
        <f t="shared" si="383"/>
        <v>7.9514249015114613</v>
      </c>
      <c r="AQ105" s="4">
        <f t="shared" si="383"/>
        <v>7.1026798392593404</v>
      </c>
      <c r="AR105" s="4">
        <f t="shared" si="383"/>
        <v>6.0745144965447251</v>
      </c>
      <c r="AS105" s="4">
        <f t="shared" si="383"/>
        <v>2.5084756964949939</v>
      </c>
      <c r="AT105" s="4">
        <f t="shared" si="383"/>
        <v>-0.15042973433775364</v>
      </c>
      <c r="AU105" s="4">
        <f t="shared" ref="AU105:BD108" si="384">100*(AU24/AQ24-1)</f>
        <v>-1.3605323260408642</v>
      </c>
      <c r="AV105" s="4">
        <f t="shared" si="384"/>
        <v>1.1438313954858614</v>
      </c>
      <c r="AW105" s="4">
        <f t="shared" si="384"/>
        <v>-0.2908108006243415</v>
      </c>
      <c r="AX105" s="4">
        <f t="shared" si="384"/>
        <v>-0.51245167653081181</v>
      </c>
      <c r="AY105" s="4">
        <f t="shared" si="384"/>
        <v>-0.3841514979982974</v>
      </c>
      <c r="AZ105" s="4">
        <f t="shared" si="384"/>
        <v>-1.9405241328217526</v>
      </c>
      <c r="BA105" s="4">
        <f t="shared" si="384"/>
        <v>0.19134725794751617</v>
      </c>
      <c r="BB105" s="4">
        <f t="shared" si="384"/>
        <v>0.1818121180499066</v>
      </c>
      <c r="BC105" s="4">
        <f t="shared" si="384"/>
        <v>-1.0401607287746639</v>
      </c>
      <c r="BD105" s="4">
        <f t="shared" si="384"/>
        <v>0.79380875296819475</v>
      </c>
      <c r="BE105" s="4">
        <f t="shared" ref="BE105:BN108" si="385">100*(BE24/BA24-1)</f>
        <v>1.6124540771569995</v>
      </c>
      <c r="BF105" s="4">
        <f t="shared" si="385"/>
        <v>0.86450753594322638</v>
      </c>
      <c r="BG105" s="4">
        <f t="shared" si="385"/>
        <v>2.1389108905366827</v>
      </c>
      <c r="BH105" s="4">
        <f t="shared" si="385"/>
        <v>3.1556417273454596</v>
      </c>
      <c r="BI105" s="4">
        <f t="shared" si="385"/>
        <v>3.1557760121777356</v>
      </c>
      <c r="BJ105" s="4">
        <f t="shared" si="385"/>
        <v>16.142301322633479</v>
      </c>
      <c r="BK105" s="4">
        <f t="shared" si="385"/>
        <v>5.0443758577000342</v>
      </c>
      <c r="BL105" s="4">
        <f t="shared" si="385"/>
        <v>2.5021984928869978</v>
      </c>
      <c r="BM105" s="4">
        <f t="shared" si="385"/>
        <v>0.98535880111021434</v>
      </c>
      <c r="BN105" s="4">
        <f t="shared" si="385"/>
        <v>-8.7500946288341162</v>
      </c>
      <c r="BO105" s="4">
        <f t="shared" ref="BO105:BX108" si="386">100*(BO24/BK24-1)</f>
        <v>4.0996217558785242</v>
      </c>
      <c r="BP105" s="4">
        <f t="shared" si="386"/>
        <v>6.2371426707392486</v>
      </c>
      <c r="BQ105" s="4">
        <f t="shared" si="386"/>
        <v>8.6443232478939258</v>
      </c>
      <c r="BR105" s="4">
        <f t="shared" si="386"/>
        <v>10.86508919266409</v>
      </c>
      <c r="BS105" s="4">
        <f t="shared" si="386"/>
        <v>8.1018635546228346</v>
      </c>
      <c r="BT105" s="4">
        <f t="shared" si="386"/>
        <v>7.408051403983329</v>
      </c>
      <c r="BU105" s="4">
        <f t="shared" si="386"/>
        <v>6.1252196399628644</v>
      </c>
      <c r="BV105" s="4">
        <f t="shared" si="386"/>
        <v>2.8509347328650625</v>
      </c>
      <c r="BW105" s="4">
        <f t="shared" si="386"/>
        <v>1.58359784359412</v>
      </c>
      <c r="BX105" s="4">
        <f t="shared" si="386"/>
        <v>2.1260513871741882</v>
      </c>
      <c r="BY105" s="4">
        <f t="shared" ref="BY105:CH108" si="387">100*(BY24/BU24-1)</f>
        <v>-0.2644071997506936</v>
      </c>
      <c r="BZ105" s="4">
        <f t="shared" si="387"/>
        <v>-0.69772470688594934</v>
      </c>
      <c r="CA105" s="4">
        <f t="shared" si="387"/>
        <v>-3.9042318379486352</v>
      </c>
      <c r="CB105" s="4">
        <f t="shared" si="387"/>
        <v>-6.7730049709797573</v>
      </c>
      <c r="CC105" s="4">
        <f t="shared" si="387"/>
        <v>-7.247018186492804</v>
      </c>
      <c r="CD105" s="4">
        <f t="shared" si="387"/>
        <v>-7.7161071913411376</v>
      </c>
      <c r="CE105" s="4">
        <f t="shared" si="387"/>
        <v>-3.9334810724893643</v>
      </c>
      <c r="CF105" s="4">
        <f t="shared" si="387"/>
        <v>-1.0314603649739795</v>
      </c>
      <c r="CG105" s="4">
        <f t="shared" si="387"/>
        <v>2.7191897172337942</v>
      </c>
      <c r="CH105" s="4">
        <f t="shared" si="387"/>
        <v>4.4289928352100105</v>
      </c>
      <c r="CI105" s="4">
        <f t="shared" ref="CI105:CR108" si="388">100*(CI24/CE24-1)</f>
        <v>6.1097435509263276</v>
      </c>
      <c r="CJ105" s="4">
        <f t="shared" si="388"/>
        <v>4.1212758951125528</v>
      </c>
      <c r="CK105" s="4">
        <f t="shared" si="388"/>
        <v>3.8886201815427235</v>
      </c>
      <c r="CL105" s="4">
        <f t="shared" si="388"/>
        <v>4.7358066372727547</v>
      </c>
      <c r="CM105" s="4">
        <f t="shared" si="388"/>
        <v>6.089973048741304</v>
      </c>
      <c r="CN105" s="4">
        <f t="shared" si="388"/>
        <v>8.8121894212168215</v>
      </c>
      <c r="CO105" s="4">
        <f t="shared" si="388"/>
        <v>8.7150518738517988</v>
      </c>
      <c r="CP105" s="4">
        <f t="shared" si="388"/>
        <v>11.697567131287778</v>
      </c>
      <c r="CQ105" s="4">
        <f t="shared" si="388"/>
        <v>4.0952057292415578</v>
      </c>
      <c r="CR105" s="4">
        <f t="shared" si="388"/>
        <v>2.1878876925618185</v>
      </c>
      <c r="CS105" s="4">
        <f t="shared" ref="CS105:DB108" si="389">100*(CS24/CO24-1)</f>
        <v>1.994588763829519</v>
      </c>
      <c r="CT105" s="4">
        <f t="shared" si="389"/>
        <v>-2.4483087577893081</v>
      </c>
      <c r="CU105" s="4">
        <f t="shared" si="389"/>
        <v>4.329494459599359</v>
      </c>
      <c r="CV105" s="4">
        <f t="shared" si="389"/>
        <v>6.3567872502047873</v>
      </c>
      <c r="CW105" s="4">
        <f t="shared" si="389"/>
        <v>8.6038618120268353</v>
      </c>
      <c r="CX105" s="4">
        <f t="shared" si="389"/>
        <v>11.894579728501608</v>
      </c>
      <c r="CY105" s="4">
        <f t="shared" si="389"/>
        <v>9.9355029592466124</v>
      </c>
      <c r="CZ105" s="4">
        <f t="shared" si="389"/>
        <v>7.6811228619448668</v>
      </c>
      <c r="DA105" s="4">
        <f t="shared" si="389"/>
        <v>5.3258276594017939</v>
      </c>
      <c r="DB105" s="4">
        <f t="shared" si="389"/>
        <v>2.8661559306681905</v>
      </c>
      <c r="DC105" s="4">
        <f t="shared" ref="DC105:DL108" si="390">100*(DC24/CY24-1)</f>
        <v>4.1652551561310203</v>
      </c>
      <c r="DD105" s="4">
        <f t="shared" si="390"/>
        <v>4.6166101177600893</v>
      </c>
      <c r="DE105" s="4">
        <f t="shared" si="390"/>
        <v>5.5771739576273571</v>
      </c>
      <c r="DF105" s="4">
        <f t="shared" si="390"/>
        <v>7.4761735352194991</v>
      </c>
      <c r="DG105" s="4">
        <f t="shared" si="390"/>
        <v>5.6928759969632203</v>
      </c>
      <c r="DH105" s="4">
        <f t="shared" si="390"/>
        <v>6.1854803164199224</v>
      </c>
      <c r="DI105" s="4">
        <f t="shared" si="390"/>
        <v>5.962467880047595</v>
      </c>
      <c r="DJ105" s="4">
        <f t="shared" si="390"/>
        <v>5.0472131776590823</v>
      </c>
      <c r="DK105" s="4">
        <f t="shared" si="390"/>
        <v>5.620508294333959</v>
      </c>
      <c r="DL105" s="4">
        <f t="shared" si="390"/>
        <v>4.9715623131414199</v>
      </c>
      <c r="DM105" s="4">
        <f t="shared" ref="DM105:DV108" si="391">100*(DM24/DI24-1)</f>
        <v>5.6669389543676507</v>
      </c>
      <c r="DN105" s="4">
        <f t="shared" si="391"/>
        <v>5.7122197538449271</v>
      </c>
      <c r="DO105" s="4">
        <f t="shared" si="391"/>
        <v>7.2408744780779966</v>
      </c>
      <c r="DP105" s="4">
        <f t="shared" si="391"/>
        <v>6.8080325909446238</v>
      </c>
      <c r="DQ105" s="4">
        <f t="shared" si="391"/>
        <v>5.3876468176639936</v>
      </c>
      <c r="DR105" s="4">
        <f t="shared" si="391"/>
        <v>4.97955500158489</v>
      </c>
      <c r="DS105" s="4">
        <f t="shared" si="391"/>
        <v>3.1786959845162555</v>
      </c>
      <c r="DT105" s="4">
        <f t="shared" si="391"/>
        <v>10.270180171055188</v>
      </c>
      <c r="DU105" s="4">
        <f t="shared" si="391"/>
        <v>6.5060780770960891</v>
      </c>
      <c r="DV105" s="4">
        <f t="shared" si="391"/>
        <v>4.0572114273676796</v>
      </c>
      <c r="DW105" s="4">
        <f t="shared" ref="DW105:EF108" si="392">100*(DW24/DS24-1)</f>
        <v>13.744789745905294</v>
      </c>
      <c r="DX105" s="4">
        <f t="shared" si="392"/>
        <v>1.1531141147600898</v>
      </c>
      <c r="DY105" s="4">
        <f t="shared" si="392"/>
        <v>2.9579813292532453</v>
      </c>
      <c r="DZ105" s="4">
        <f t="shared" si="392"/>
        <v>4.1262391599595549</v>
      </c>
      <c r="EA105" s="4">
        <f t="shared" si="392"/>
        <v>-6.4470579947439539</v>
      </c>
      <c r="EB105" s="4">
        <f t="shared" si="392"/>
        <v>-2.8699423502845822</v>
      </c>
      <c r="EC105" s="4">
        <f t="shared" si="392"/>
        <v>-0.76021347599958267</v>
      </c>
      <c r="ED105" s="4">
        <f t="shared" si="392"/>
        <v>4.592537951912945E-2</v>
      </c>
      <c r="EE105" s="4">
        <f t="shared" si="392"/>
        <v>2.4329257902938606</v>
      </c>
      <c r="EF105" s="4">
        <f t="shared" si="392"/>
        <v>4.5315005803652664</v>
      </c>
      <c r="EG105" s="4">
        <f t="shared" ref="EG105:EP108" si="393">100*(EG24/EC24-1)</f>
        <v>4.4727748957298585</v>
      </c>
      <c r="EH105" s="4">
        <f t="shared" si="393"/>
        <v>5.2811641874425552</v>
      </c>
      <c r="EI105" s="10">
        <f t="shared" si="393"/>
        <v>4.9422060019675751</v>
      </c>
      <c r="EJ105" s="10">
        <f t="shared" si="393"/>
        <v>5.6575431950759425</v>
      </c>
      <c r="EK105" s="10">
        <f t="shared" si="393"/>
        <v>4.3597084923536311</v>
      </c>
      <c r="EL105" s="10">
        <f t="shared" si="393"/>
        <v>4.0433469506114372</v>
      </c>
      <c r="EM105" s="10">
        <f t="shared" si="393"/>
        <v>2.9341896391509747</v>
      </c>
      <c r="EN105" s="10">
        <f t="shared" si="393"/>
        <v>1.8442305466779052</v>
      </c>
      <c r="EO105" s="10">
        <f t="shared" si="393"/>
        <v>2.5697543006220291</v>
      </c>
      <c r="EP105" s="10">
        <f t="shared" si="393"/>
        <v>1.7275782891224223</v>
      </c>
      <c r="EQ105" s="10">
        <f t="shared" ref="EQ105:EZ108" si="394">100*(EQ24/EM24-1)</f>
        <v>2.269395307207378</v>
      </c>
      <c r="ER105" s="10">
        <f t="shared" si="394"/>
        <v>2.4442228177980141</v>
      </c>
      <c r="ES105" s="10">
        <f t="shared" si="394"/>
        <v>2.780477623420019</v>
      </c>
      <c r="ET105" s="10">
        <f t="shared" si="394"/>
        <v>3.3964090961866589</v>
      </c>
      <c r="EU105" s="10">
        <f t="shared" si="394"/>
        <v>3.3242532647495437</v>
      </c>
      <c r="EV105" s="10">
        <f t="shared" si="394"/>
        <v>3.3246739691394245</v>
      </c>
      <c r="EW105" s="10">
        <f t="shared" si="394"/>
        <v>3.3164936917702725</v>
      </c>
      <c r="EX105" s="10">
        <f t="shared" si="394"/>
        <v>3.1564990103029933</v>
      </c>
      <c r="EY105" s="10">
        <f t="shared" si="394"/>
        <v>2.984933441524773</v>
      </c>
      <c r="EZ105" s="10">
        <f t="shared" si="394"/>
        <v>2.9415808717270897</v>
      </c>
      <c r="FA105" s="10">
        <f t="shared" ref="FA105:FJ108" si="395">100*(FA24/EW24-1)</f>
        <v>2.9651290203958736</v>
      </c>
      <c r="FB105" s="10">
        <f t="shared" si="395"/>
        <v>3.0536398043289337</v>
      </c>
      <c r="FC105" s="10">
        <f t="shared" si="395"/>
        <v>3.1040328105474746</v>
      </c>
      <c r="FD105" s="10">
        <f t="shared" si="395"/>
        <v>3.1626396551598823</v>
      </c>
      <c r="FE105" s="10">
        <f t="shared" si="395"/>
        <v>3.204411917226957</v>
      </c>
      <c r="FF105" s="10">
        <f t="shared" si="395"/>
        <v>3.2608617810683027</v>
      </c>
      <c r="FG105" s="10">
        <f t="shared" si="395"/>
        <v>3.3073530343201485</v>
      </c>
      <c r="FH105" s="10">
        <f t="shared" si="395"/>
        <v>3.322925611949068</v>
      </c>
      <c r="FI105" s="10">
        <f t="shared" si="395"/>
        <v>3.332208964771155</v>
      </c>
      <c r="FJ105" s="10">
        <f t="shared" si="395"/>
        <v>3.350572289617948</v>
      </c>
    </row>
    <row r="106" spans="2:166" x14ac:dyDescent="0.2">
      <c r="B106" t="str">
        <f>B25</f>
        <v>Personal income (mil. $)</v>
      </c>
      <c r="C106" s="4"/>
      <c r="D106" s="4"/>
      <c r="E106" s="4"/>
      <c r="F106" s="4"/>
      <c r="G106" s="4">
        <f t="shared" si="380"/>
        <v>7.4020410103633028</v>
      </c>
      <c r="H106" s="4">
        <f t="shared" si="380"/>
        <v>6.3989900838532732</v>
      </c>
      <c r="I106" s="4">
        <f t="shared" si="380"/>
        <v>5.7938594172288305</v>
      </c>
      <c r="J106" s="4">
        <f t="shared" si="380"/>
        <v>5.8610544240482065</v>
      </c>
      <c r="K106" s="4">
        <f t="shared" si="380"/>
        <v>6.7925000008284053</v>
      </c>
      <c r="L106" s="4">
        <f t="shared" si="380"/>
        <v>7.0022298873486211</v>
      </c>
      <c r="M106" s="4">
        <f t="shared" si="380"/>
        <v>7.39721623593248</v>
      </c>
      <c r="N106" s="4">
        <f t="shared" si="380"/>
        <v>8.8272178022836822</v>
      </c>
      <c r="O106" s="4">
        <f t="shared" si="380"/>
        <v>5.3113456548188775</v>
      </c>
      <c r="P106" s="4">
        <f t="shared" si="380"/>
        <v>5.1693258919340179</v>
      </c>
      <c r="Q106" s="4">
        <f t="shared" si="381"/>
        <v>3.0804074353890876</v>
      </c>
      <c r="R106" s="4">
        <f t="shared" si="381"/>
        <v>0.91705062780853552</v>
      </c>
      <c r="S106" s="4">
        <f t="shared" si="381"/>
        <v>3.1915622998659909</v>
      </c>
      <c r="T106" s="4">
        <f t="shared" si="381"/>
        <v>4.0795651387882437</v>
      </c>
      <c r="U106" s="4">
        <f t="shared" si="381"/>
        <v>5.6924467731483297</v>
      </c>
      <c r="V106" s="4">
        <f t="shared" si="381"/>
        <v>7.4227639004380563</v>
      </c>
      <c r="W106" s="4">
        <f t="shared" si="381"/>
        <v>7.0001630863010922</v>
      </c>
      <c r="X106" s="4">
        <f t="shared" si="381"/>
        <v>6.1530526074421887</v>
      </c>
      <c r="Y106" s="4">
        <f t="shared" si="381"/>
        <v>6.4382700885745603</v>
      </c>
      <c r="Z106" s="4">
        <f t="shared" si="381"/>
        <v>4.8577979640344937</v>
      </c>
      <c r="AA106" s="4">
        <f t="shared" si="382"/>
        <v>7.0867357095433015</v>
      </c>
      <c r="AB106" s="4">
        <f t="shared" si="382"/>
        <v>8.1211375487465709</v>
      </c>
      <c r="AC106" s="4">
        <f t="shared" si="382"/>
        <v>8.6196435902171853</v>
      </c>
      <c r="AD106" s="4">
        <f t="shared" si="382"/>
        <v>9.381474784235678</v>
      </c>
      <c r="AE106" s="4">
        <f t="shared" si="382"/>
        <v>9.182235740586254</v>
      </c>
      <c r="AF106" s="4">
        <f t="shared" si="382"/>
        <v>8.51902109949636</v>
      </c>
      <c r="AG106" s="4">
        <f t="shared" si="382"/>
        <v>8.0520477971817161</v>
      </c>
      <c r="AH106" s="4">
        <f t="shared" si="382"/>
        <v>8.7926868370975306</v>
      </c>
      <c r="AI106" s="4">
        <f t="shared" si="382"/>
        <v>11.432030087494427</v>
      </c>
      <c r="AJ106" s="4">
        <f t="shared" si="382"/>
        <v>12.496736128515295</v>
      </c>
      <c r="AK106" s="4">
        <f t="shared" si="383"/>
        <v>13.879537676050969</v>
      </c>
      <c r="AL106" s="4">
        <f t="shared" si="383"/>
        <v>13.445991012678826</v>
      </c>
      <c r="AM106" s="4">
        <f t="shared" si="383"/>
        <v>10.343335414990262</v>
      </c>
      <c r="AN106" s="4">
        <f t="shared" si="383"/>
        <v>7.6237945634862969</v>
      </c>
      <c r="AO106" s="4">
        <f t="shared" si="383"/>
        <v>8.2559250197732581</v>
      </c>
      <c r="AP106" s="4">
        <f t="shared" si="383"/>
        <v>10.042302897891586</v>
      </c>
      <c r="AQ106" s="4">
        <f t="shared" si="383"/>
        <v>9.8466327938188769</v>
      </c>
      <c r="AR106" s="4">
        <f t="shared" si="383"/>
        <v>8.6925439088779477</v>
      </c>
      <c r="AS106" s="4">
        <f t="shared" si="383"/>
        <v>5.1368253316879331</v>
      </c>
      <c r="AT106" s="4">
        <f t="shared" si="383"/>
        <v>2.3668094284818642</v>
      </c>
      <c r="AU106" s="4">
        <f t="shared" si="384"/>
        <v>1.0549686441910344</v>
      </c>
      <c r="AV106" s="4">
        <f t="shared" si="384"/>
        <v>3.6116594913277789</v>
      </c>
      <c r="AW106" s="4">
        <f t="shared" si="384"/>
        <v>1.5392962753859152</v>
      </c>
      <c r="AX106" s="4">
        <f t="shared" si="384"/>
        <v>0.78625765694237959</v>
      </c>
      <c r="AY106" s="4">
        <f t="shared" si="384"/>
        <v>0.37546383479039047</v>
      </c>
      <c r="AZ106" s="4">
        <f t="shared" si="384"/>
        <v>-0.92301540668117132</v>
      </c>
      <c r="BA106" s="4">
        <f t="shared" si="384"/>
        <v>1.7034989957168678</v>
      </c>
      <c r="BB106" s="4">
        <f t="shared" si="384"/>
        <v>2.1261616373629888</v>
      </c>
      <c r="BC106" s="4">
        <f t="shared" si="384"/>
        <v>1.4474516576474361</v>
      </c>
      <c r="BD106" s="4">
        <f t="shared" si="384"/>
        <v>2.6695041630799166</v>
      </c>
      <c r="BE106" s="4">
        <f t="shared" si="385"/>
        <v>3.6489780003119643</v>
      </c>
      <c r="BF106" s="4">
        <f t="shared" si="385"/>
        <v>2.9120717299664145</v>
      </c>
      <c r="BG106" s="4">
        <f t="shared" si="385"/>
        <v>4.2190203503640999</v>
      </c>
      <c r="BH106" s="4">
        <f t="shared" si="385"/>
        <v>5.8581540915181973</v>
      </c>
      <c r="BI106" s="4">
        <f t="shared" si="385"/>
        <v>5.6820507004218701</v>
      </c>
      <c r="BJ106" s="4">
        <f t="shared" si="385"/>
        <v>19.416792706775944</v>
      </c>
      <c r="BK106" s="4">
        <f t="shared" si="385"/>
        <v>7.8026177979568789</v>
      </c>
      <c r="BL106" s="4">
        <f t="shared" si="385"/>
        <v>5.1499422939445871</v>
      </c>
      <c r="BM106" s="4">
        <f t="shared" si="385"/>
        <v>4.2010831102484936</v>
      </c>
      <c r="BN106" s="4">
        <f t="shared" si="385"/>
        <v>-5.8995602037719479</v>
      </c>
      <c r="BO106" s="4">
        <f t="shared" si="386"/>
        <v>7.2852975282643673</v>
      </c>
      <c r="BP106" s="4">
        <f t="shared" si="386"/>
        <v>9.7566952846320554</v>
      </c>
      <c r="BQ106" s="4">
        <f t="shared" si="386"/>
        <v>11.843151647695048</v>
      </c>
      <c r="BR106" s="4">
        <f t="shared" si="386"/>
        <v>13.041370800227824</v>
      </c>
      <c r="BS106" s="4">
        <f t="shared" si="386"/>
        <v>10.656356832435065</v>
      </c>
      <c r="BT106" s="4">
        <f t="shared" si="386"/>
        <v>9.9151517918020016</v>
      </c>
      <c r="BU106" s="4">
        <f t="shared" si="386"/>
        <v>8.4360369033739104</v>
      </c>
      <c r="BV106" s="4">
        <f t="shared" si="386"/>
        <v>6.3333789637578741</v>
      </c>
      <c r="BW106" s="4">
        <f t="shared" si="386"/>
        <v>4.9195966933007984</v>
      </c>
      <c r="BX106" s="4">
        <f t="shared" si="386"/>
        <v>5.6101487567959296</v>
      </c>
      <c r="BY106" s="4">
        <f t="shared" si="387"/>
        <v>3.6520863248317381</v>
      </c>
      <c r="BZ106" s="4">
        <f t="shared" si="387"/>
        <v>0.53316421645674961</v>
      </c>
      <c r="CA106" s="4">
        <f t="shared" si="387"/>
        <v>-4.1509712661993214</v>
      </c>
      <c r="CB106" s="4">
        <f t="shared" si="387"/>
        <v>-7.5426819622800734</v>
      </c>
      <c r="CC106" s="4">
        <f t="shared" si="387"/>
        <v>-8.356299477730678</v>
      </c>
      <c r="CD106" s="4">
        <f t="shared" si="387"/>
        <v>-6.6257184419884378</v>
      </c>
      <c r="CE106" s="4">
        <f t="shared" si="387"/>
        <v>-1.7589902889950659</v>
      </c>
      <c r="CF106" s="4">
        <f t="shared" si="387"/>
        <v>0.96396324737548778</v>
      </c>
      <c r="CG106" s="4">
        <f t="shared" si="387"/>
        <v>4.2725031692410154</v>
      </c>
      <c r="CH106" s="4">
        <f t="shared" si="387"/>
        <v>5.8705151675673584</v>
      </c>
      <c r="CI106" s="4">
        <f t="shared" si="388"/>
        <v>8.0606839770597674</v>
      </c>
      <c r="CJ106" s="4">
        <f t="shared" si="388"/>
        <v>6.9123075828575908</v>
      </c>
      <c r="CK106" s="4">
        <f t="shared" si="388"/>
        <v>6.9619966455276128</v>
      </c>
      <c r="CL106" s="4">
        <f t="shared" si="388"/>
        <v>7.5016967763157139</v>
      </c>
      <c r="CM106" s="4">
        <f t="shared" si="388"/>
        <v>8.6996234991916666</v>
      </c>
      <c r="CN106" s="4">
        <f t="shared" si="388"/>
        <v>10.669569307064952</v>
      </c>
      <c r="CO106" s="4">
        <f t="shared" si="388"/>
        <v>10.381361769800579</v>
      </c>
      <c r="CP106" s="4">
        <f t="shared" si="388"/>
        <v>13.670422796800041</v>
      </c>
      <c r="CQ106" s="4">
        <f t="shared" si="388"/>
        <v>5.6052909187373379</v>
      </c>
      <c r="CR106" s="4">
        <f t="shared" si="388"/>
        <v>3.4738899899406706</v>
      </c>
      <c r="CS106" s="4">
        <f t="shared" si="389"/>
        <v>3.4027491626408723</v>
      </c>
      <c r="CT106" s="4">
        <f t="shared" si="389"/>
        <v>-1.2915450157922281</v>
      </c>
      <c r="CU106" s="4">
        <f t="shared" si="389"/>
        <v>5.6814422554753108</v>
      </c>
      <c r="CV106" s="4">
        <f t="shared" si="389"/>
        <v>8.1619172092928451</v>
      </c>
      <c r="CW106" s="4">
        <f t="shared" si="389"/>
        <v>10.29462171740172</v>
      </c>
      <c r="CX106" s="4">
        <f t="shared" si="389"/>
        <v>13.069859925745519</v>
      </c>
      <c r="CY106" s="4">
        <f t="shared" si="389"/>
        <v>10.086713163325168</v>
      </c>
      <c r="CZ106" s="4">
        <f t="shared" si="389"/>
        <v>7.8840040352683216</v>
      </c>
      <c r="DA106" s="4">
        <f t="shared" si="389"/>
        <v>5.5107540052727666</v>
      </c>
      <c r="DB106" s="4">
        <f t="shared" si="389"/>
        <v>3.1041129047534088</v>
      </c>
      <c r="DC106" s="4">
        <f t="shared" si="390"/>
        <v>4.9279725848527578</v>
      </c>
      <c r="DD106" s="4">
        <f t="shared" si="390"/>
        <v>5.5250390427591611</v>
      </c>
      <c r="DE106" s="4">
        <f t="shared" si="390"/>
        <v>6.5846289768919375</v>
      </c>
      <c r="DF106" s="4">
        <f t="shared" si="390"/>
        <v>9.0824181227753051</v>
      </c>
      <c r="DG106" s="4">
        <f t="shared" si="390"/>
        <v>7.8449198335189152</v>
      </c>
      <c r="DH106" s="4">
        <f t="shared" si="390"/>
        <v>7.8806487471566822</v>
      </c>
      <c r="DI106" s="4">
        <f t="shared" si="390"/>
        <v>7.6622394367653834</v>
      </c>
      <c r="DJ106" s="4">
        <f t="shared" si="390"/>
        <v>6.8828083102469462</v>
      </c>
      <c r="DK106" s="4">
        <f t="shared" si="390"/>
        <v>7.5902006639561925</v>
      </c>
      <c r="DL106" s="4">
        <f t="shared" si="390"/>
        <v>7.2746967475920465</v>
      </c>
      <c r="DM106" s="4">
        <f t="shared" si="391"/>
        <v>7.9666171293808041</v>
      </c>
      <c r="DN106" s="4">
        <f t="shared" si="391"/>
        <v>7.7765670067757142</v>
      </c>
      <c r="DO106" s="4">
        <f t="shared" si="391"/>
        <v>8.7969143908542158</v>
      </c>
      <c r="DP106" s="4">
        <f t="shared" si="391"/>
        <v>8.3947678266645287</v>
      </c>
      <c r="DQ106" s="4">
        <f t="shared" si="391"/>
        <v>6.8521943769565441</v>
      </c>
      <c r="DR106" s="4">
        <f t="shared" si="391"/>
        <v>6.4533721403515099</v>
      </c>
      <c r="DS106" s="4">
        <f t="shared" si="391"/>
        <v>4.777774665319745</v>
      </c>
      <c r="DT106" s="4">
        <f t="shared" si="391"/>
        <v>10.900289393891715</v>
      </c>
      <c r="DU106" s="4">
        <f t="shared" si="391"/>
        <v>7.6977544751615001</v>
      </c>
      <c r="DV106" s="4">
        <f t="shared" si="391"/>
        <v>5.3428927960407213</v>
      </c>
      <c r="DW106" s="4">
        <f t="shared" si="392"/>
        <v>16.055732767024654</v>
      </c>
      <c r="DX106" s="4">
        <f t="shared" si="392"/>
        <v>5.2053846716517915</v>
      </c>
      <c r="DY106" s="4">
        <f t="shared" si="392"/>
        <v>7.6916816202533989</v>
      </c>
      <c r="DZ106" s="4">
        <f t="shared" si="392"/>
        <v>10.169116595098471</v>
      </c>
      <c r="EA106" s="4">
        <f t="shared" si="392"/>
        <v>-0.28873611116957409</v>
      </c>
      <c r="EB106" s="4">
        <f t="shared" si="392"/>
        <v>3.8403849705204829</v>
      </c>
      <c r="EC106" s="4">
        <f t="shared" si="392"/>
        <v>5.8744760047121591</v>
      </c>
      <c r="ED106" s="4">
        <f t="shared" si="392"/>
        <v>6.0513372111697938</v>
      </c>
      <c r="EE106" s="4">
        <f t="shared" si="392"/>
        <v>7.5968684315154134</v>
      </c>
      <c r="EF106" s="4">
        <f t="shared" si="392"/>
        <v>8.6275143505343479</v>
      </c>
      <c r="EG106" s="4">
        <f t="shared" si="393"/>
        <v>8.0565306071531229</v>
      </c>
      <c r="EH106" s="4">
        <f t="shared" si="393"/>
        <v>8.2834448815909631</v>
      </c>
      <c r="EI106" s="10">
        <f t="shared" si="393"/>
        <v>7.8571695475011527</v>
      </c>
      <c r="EJ106" s="10">
        <f t="shared" si="393"/>
        <v>8.4873263013655489</v>
      </c>
      <c r="EK106" s="10">
        <f t="shared" si="393"/>
        <v>6.8876492653442423</v>
      </c>
      <c r="EL106" s="10">
        <f t="shared" si="393"/>
        <v>6.7457381960911666</v>
      </c>
      <c r="EM106" s="10">
        <f t="shared" si="393"/>
        <v>5.5675225883608626</v>
      </c>
      <c r="EN106" s="10">
        <f t="shared" si="393"/>
        <v>4.3323825866282695</v>
      </c>
      <c r="EO106" s="10">
        <f t="shared" si="393"/>
        <v>5.3358161549210026</v>
      </c>
      <c r="EP106" s="10">
        <f t="shared" si="393"/>
        <v>4.7615528079611558</v>
      </c>
      <c r="EQ106" s="10">
        <f t="shared" si="394"/>
        <v>5.3009597906709782</v>
      </c>
      <c r="ER106" s="10">
        <f t="shared" si="394"/>
        <v>5.7540683584636598</v>
      </c>
      <c r="ES106" s="10">
        <f t="shared" si="394"/>
        <v>6.0915753309148224</v>
      </c>
      <c r="ET106" s="10">
        <f t="shared" si="394"/>
        <v>6.4358352373057093</v>
      </c>
      <c r="EU106" s="10">
        <f t="shared" si="394"/>
        <v>6.0468768180778509</v>
      </c>
      <c r="EV106" s="10">
        <f t="shared" si="394"/>
        <v>5.8199718206116247</v>
      </c>
      <c r="EW106" s="10">
        <f t="shared" si="394"/>
        <v>5.7235513964545293</v>
      </c>
      <c r="EX106" s="10">
        <f t="shared" si="394"/>
        <v>5.5271118631752936</v>
      </c>
      <c r="EY106" s="10">
        <f t="shared" si="394"/>
        <v>5.3518666137288617</v>
      </c>
      <c r="EZ106" s="10">
        <f t="shared" si="394"/>
        <v>5.2295959426783556</v>
      </c>
      <c r="FA106" s="10">
        <f t="shared" si="395"/>
        <v>5.1362645545455443</v>
      </c>
      <c r="FB106" s="10">
        <f t="shared" si="395"/>
        <v>5.090823098183539</v>
      </c>
      <c r="FC106" s="10">
        <f t="shared" si="395"/>
        <v>5.0867483812116365</v>
      </c>
      <c r="FD106" s="10">
        <f t="shared" si="395"/>
        <v>5.1026599162919739</v>
      </c>
      <c r="FE106" s="10">
        <f t="shared" si="395"/>
        <v>5.1423196448633801</v>
      </c>
      <c r="FF106" s="10">
        <f t="shared" si="395"/>
        <v>5.1830043397254055</v>
      </c>
      <c r="FG106" s="10">
        <f t="shared" si="395"/>
        <v>5.1906656573699861</v>
      </c>
      <c r="FH106" s="10">
        <f t="shared" si="395"/>
        <v>5.2005063541028296</v>
      </c>
      <c r="FI106" s="10">
        <f t="shared" si="395"/>
        <v>5.2015284522702432</v>
      </c>
      <c r="FJ106" s="10">
        <f t="shared" si="395"/>
        <v>5.2366822216028286</v>
      </c>
    </row>
    <row r="107" spans="2:166" x14ac:dyDescent="0.2">
      <c r="B107" t="str">
        <f>B26</f>
        <v xml:space="preserve">  Wage and salary disbursements (mil. $)</v>
      </c>
      <c r="C107" s="4"/>
      <c r="D107" s="4"/>
      <c r="E107" s="4"/>
      <c r="F107" s="4"/>
      <c r="G107" s="4">
        <f t="shared" si="380"/>
        <v>6.9682328513662739</v>
      </c>
      <c r="H107" s="4">
        <f t="shared" si="380"/>
        <v>5.5917558197712047</v>
      </c>
      <c r="I107" s="4">
        <f t="shared" si="380"/>
        <v>5.7944492623693611</v>
      </c>
      <c r="J107" s="4">
        <f t="shared" si="380"/>
        <v>6.4424004748279806</v>
      </c>
      <c r="K107" s="4">
        <f t="shared" si="380"/>
        <v>9.5421937044286587</v>
      </c>
      <c r="L107" s="4">
        <f t="shared" si="380"/>
        <v>9.0904940158540004</v>
      </c>
      <c r="M107" s="4">
        <f t="shared" si="380"/>
        <v>7.5442003118445511</v>
      </c>
      <c r="N107" s="4">
        <f t="shared" si="380"/>
        <v>10.329421077166723</v>
      </c>
      <c r="O107" s="4">
        <f t="shared" si="380"/>
        <v>3.4133681623682133</v>
      </c>
      <c r="P107" s="4">
        <f t="shared" si="380"/>
        <v>3.3605533659860631</v>
      </c>
      <c r="Q107" s="4">
        <f t="shared" si="381"/>
        <v>1.3441846822723313</v>
      </c>
      <c r="R107" s="4">
        <f t="shared" si="381"/>
        <v>-3.6286066209832879</v>
      </c>
      <c r="S107" s="4">
        <f t="shared" si="381"/>
        <v>1.3307539478583319</v>
      </c>
      <c r="T107" s="4">
        <f t="shared" si="381"/>
        <v>2.4682676469899745</v>
      </c>
      <c r="U107" s="4">
        <f t="shared" si="381"/>
        <v>3.2931581569492607</v>
      </c>
      <c r="V107" s="4">
        <f t="shared" si="381"/>
        <v>7.4651511890800659</v>
      </c>
      <c r="W107" s="4">
        <f t="shared" si="381"/>
        <v>7.061061106961164</v>
      </c>
      <c r="X107" s="4">
        <f t="shared" si="381"/>
        <v>5.9747445231512097</v>
      </c>
      <c r="Y107" s="4">
        <f t="shared" si="381"/>
        <v>7.4238964927729079</v>
      </c>
      <c r="Z107" s="4">
        <f t="shared" si="381"/>
        <v>4.4785366928431936</v>
      </c>
      <c r="AA107" s="4">
        <f t="shared" si="382"/>
        <v>7.6038949414726664</v>
      </c>
      <c r="AB107" s="4">
        <f t="shared" si="382"/>
        <v>9.0417943602333786</v>
      </c>
      <c r="AC107" s="4">
        <f t="shared" si="382"/>
        <v>10.696080758008897</v>
      </c>
      <c r="AD107" s="4">
        <f t="shared" si="382"/>
        <v>13.84626565662157</v>
      </c>
      <c r="AE107" s="4">
        <f t="shared" si="382"/>
        <v>14.176084402352807</v>
      </c>
      <c r="AF107" s="4">
        <f t="shared" si="382"/>
        <v>15.228826939205309</v>
      </c>
      <c r="AG107" s="4">
        <f t="shared" si="382"/>
        <v>13.427343664012369</v>
      </c>
      <c r="AH107" s="4">
        <f t="shared" si="382"/>
        <v>13.922370733505751</v>
      </c>
      <c r="AI107" s="4">
        <f t="shared" si="382"/>
        <v>14.64078667283195</v>
      </c>
      <c r="AJ107" s="4">
        <f t="shared" si="382"/>
        <v>13.950827913876118</v>
      </c>
      <c r="AK107" s="4">
        <f t="shared" si="383"/>
        <v>15.514110489345123</v>
      </c>
      <c r="AL107" s="4">
        <f t="shared" si="383"/>
        <v>14.517402411092828</v>
      </c>
      <c r="AM107" s="4">
        <f t="shared" si="383"/>
        <v>13.956497955336889</v>
      </c>
      <c r="AN107" s="4">
        <f t="shared" si="383"/>
        <v>10.417103657114236</v>
      </c>
      <c r="AO107" s="4">
        <f t="shared" si="383"/>
        <v>12.108999714588853</v>
      </c>
      <c r="AP107" s="4">
        <f t="shared" si="383"/>
        <v>15.235659421574743</v>
      </c>
      <c r="AQ107" s="4">
        <f t="shared" si="383"/>
        <v>12.282125836090408</v>
      </c>
      <c r="AR107" s="4">
        <f t="shared" si="383"/>
        <v>8.8014245521879531</v>
      </c>
      <c r="AS107" s="4">
        <f t="shared" si="383"/>
        <v>2.6427782006556155</v>
      </c>
      <c r="AT107" s="4">
        <f t="shared" si="383"/>
        <v>-1.5320650559606519</v>
      </c>
      <c r="AU107" s="4">
        <f t="shared" si="384"/>
        <v>-3.657079997151047</v>
      </c>
      <c r="AV107" s="4">
        <f t="shared" si="384"/>
        <v>1.5091782210423288</v>
      </c>
      <c r="AW107" s="4">
        <f t="shared" si="384"/>
        <v>-1.3474474149597571</v>
      </c>
      <c r="AX107" s="4">
        <f t="shared" si="384"/>
        <v>-2.2011715088524286</v>
      </c>
      <c r="AY107" s="4">
        <f t="shared" si="384"/>
        <v>-2.5136103636030582</v>
      </c>
      <c r="AZ107" s="4">
        <f t="shared" si="384"/>
        <v>-4.2764789102028971</v>
      </c>
      <c r="BA107" s="4">
        <f t="shared" si="384"/>
        <v>1.3194410110339838E-2</v>
      </c>
      <c r="BB107" s="4">
        <f t="shared" si="384"/>
        <v>0.11308598764168121</v>
      </c>
      <c r="BC107" s="4">
        <f t="shared" si="384"/>
        <v>-1.0321805960686214</v>
      </c>
      <c r="BD107" s="4">
        <f t="shared" si="384"/>
        <v>0.81699757895821179</v>
      </c>
      <c r="BE107" s="4">
        <f t="shared" si="385"/>
        <v>2.262508085498105</v>
      </c>
      <c r="BF107" s="4">
        <f t="shared" si="385"/>
        <v>1.2615446834159938</v>
      </c>
      <c r="BG107" s="4">
        <f t="shared" si="385"/>
        <v>2.0633007668418246</v>
      </c>
      <c r="BH107" s="4">
        <f t="shared" si="385"/>
        <v>3.2463108946124475</v>
      </c>
      <c r="BI107" s="4">
        <f t="shared" si="385"/>
        <v>1.9571865511791797</v>
      </c>
      <c r="BJ107" s="4">
        <f t="shared" si="385"/>
        <v>4.467490122581852</v>
      </c>
      <c r="BK107" s="4">
        <f t="shared" si="385"/>
        <v>5.4153508520985882</v>
      </c>
      <c r="BL107" s="4">
        <f t="shared" si="385"/>
        <v>3.749016360961166</v>
      </c>
      <c r="BM107" s="4">
        <f t="shared" si="385"/>
        <v>4.8867223254940528</v>
      </c>
      <c r="BN107" s="4">
        <f t="shared" si="385"/>
        <v>6.6748897904673088</v>
      </c>
      <c r="BO107" s="4">
        <f t="shared" si="386"/>
        <v>9.4361233102227882</v>
      </c>
      <c r="BP107" s="4">
        <f t="shared" si="386"/>
        <v>9.7279170411552318</v>
      </c>
      <c r="BQ107" s="4">
        <f t="shared" si="386"/>
        <v>9.9437091081153728</v>
      </c>
      <c r="BR107" s="4">
        <f t="shared" si="386"/>
        <v>9.516061552899302</v>
      </c>
      <c r="BS107" s="4">
        <f t="shared" si="386"/>
        <v>8.4542293043755823</v>
      </c>
      <c r="BT107" s="4">
        <f t="shared" si="386"/>
        <v>9.1210461008578001</v>
      </c>
      <c r="BU107" s="4">
        <f t="shared" si="386"/>
        <v>9.1737865410372432</v>
      </c>
      <c r="BV107" s="4">
        <f t="shared" si="386"/>
        <v>7.8521467926282673</v>
      </c>
      <c r="BW107" s="4">
        <f t="shared" si="386"/>
        <v>5.6441221742416614</v>
      </c>
      <c r="BX107" s="4">
        <f t="shared" si="386"/>
        <v>3.4043475541343682</v>
      </c>
      <c r="BY107" s="4">
        <f t="shared" si="387"/>
        <v>2.7262560671159619</v>
      </c>
      <c r="BZ107" s="4">
        <f t="shared" si="387"/>
        <v>-0.65034825035679145</v>
      </c>
      <c r="CA107" s="4">
        <f t="shared" si="387"/>
        <v>-3.6312434669732663</v>
      </c>
      <c r="CB107" s="4">
        <f t="shared" si="387"/>
        <v>-3.085815366222</v>
      </c>
      <c r="CC107" s="4">
        <f t="shared" si="387"/>
        <v>-5.105423566243628</v>
      </c>
      <c r="CD107" s="4">
        <f t="shared" si="387"/>
        <v>-3.0174497349049867</v>
      </c>
      <c r="CE107" s="4">
        <f t="shared" si="387"/>
        <v>-1.2705540678493166</v>
      </c>
      <c r="CF107" s="4">
        <f t="shared" si="387"/>
        <v>0.19113869103617454</v>
      </c>
      <c r="CG107" s="4">
        <f t="shared" si="387"/>
        <v>2.6962751856690392</v>
      </c>
      <c r="CH107" s="4">
        <f t="shared" si="387"/>
        <v>3.6821532367817378</v>
      </c>
      <c r="CI107" s="4">
        <f t="shared" si="388"/>
        <v>6.8358542321996119</v>
      </c>
      <c r="CJ107" s="4">
        <f t="shared" si="388"/>
        <v>5.9992850465133918</v>
      </c>
      <c r="CK107" s="4">
        <f t="shared" si="388"/>
        <v>6.5601632450477121</v>
      </c>
      <c r="CL107" s="4">
        <f t="shared" si="388"/>
        <v>6.5884024731479807</v>
      </c>
      <c r="CM107" s="4">
        <f t="shared" si="388"/>
        <v>7.7959665122670385</v>
      </c>
      <c r="CN107" s="4">
        <f t="shared" si="388"/>
        <v>7.8598814773635839</v>
      </c>
      <c r="CO107" s="4">
        <f t="shared" si="388"/>
        <v>7.2043955855000119</v>
      </c>
      <c r="CP107" s="4">
        <f t="shared" si="388"/>
        <v>7.4733583539808413</v>
      </c>
      <c r="CQ107" s="4">
        <f t="shared" si="388"/>
        <v>5.2831114346272967</v>
      </c>
      <c r="CR107" s="4">
        <f t="shared" si="388"/>
        <v>4.9570816821704167</v>
      </c>
      <c r="CS107" s="4">
        <f t="shared" si="389"/>
        <v>4.714180152500913</v>
      </c>
      <c r="CT107" s="4">
        <f t="shared" si="389"/>
        <v>3.9114852328760996</v>
      </c>
      <c r="CU107" s="4">
        <f t="shared" si="389"/>
        <v>6.6938690590999217</v>
      </c>
      <c r="CV107" s="4">
        <f t="shared" si="389"/>
        <v>6.7305139308874162</v>
      </c>
      <c r="CW107" s="4">
        <f t="shared" si="389"/>
        <v>8.5107106934718679</v>
      </c>
      <c r="CX107" s="4">
        <f t="shared" si="389"/>
        <v>9.9903369073308212</v>
      </c>
      <c r="CY107" s="4">
        <f t="shared" si="389"/>
        <v>6.4474315463979526</v>
      </c>
      <c r="CZ107" s="4">
        <f t="shared" si="389"/>
        <v>7.369723092924807</v>
      </c>
      <c r="DA107" s="4">
        <f t="shared" si="389"/>
        <v>5.9192233455851007</v>
      </c>
      <c r="DB107" s="4">
        <f t="shared" si="389"/>
        <v>3.8344526767635889</v>
      </c>
      <c r="DC107" s="4">
        <f t="shared" si="390"/>
        <v>6.6605196154779778</v>
      </c>
      <c r="DD107" s="4">
        <f t="shared" si="390"/>
        <v>6.0852788860384033</v>
      </c>
      <c r="DE107" s="4">
        <f t="shared" si="390"/>
        <v>6.307705452671386</v>
      </c>
      <c r="DF107" s="4">
        <f t="shared" si="390"/>
        <v>9.6088708145716684</v>
      </c>
      <c r="DG107" s="4">
        <f t="shared" si="390"/>
        <v>7.8652420599102824</v>
      </c>
      <c r="DH107" s="4">
        <f t="shared" si="390"/>
        <v>8.3257611052440339</v>
      </c>
      <c r="DI107" s="4">
        <f t="shared" si="390"/>
        <v>8.7503102515616114</v>
      </c>
      <c r="DJ107" s="4">
        <f t="shared" si="390"/>
        <v>8.0022430081270421</v>
      </c>
      <c r="DK107" s="4">
        <f t="shared" si="390"/>
        <v>10.395880653911927</v>
      </c>
      <c r="DL107" s="4">
        <f t="shared" si="390"/>
        <v>9.8594621692948081</v>
      </c>
      <c r="DM107" s="4">
        <f t="shared" si="391"/>
        <v>10.931796913347135</v>
      </c>
      <c r="DN107" s="4">
        <f t="shared" si="391"/>
        <v>9.7952630270883532</v>
      </c>
      <c r="DO107" s="4">
        <f t="shared" si="391"/>
        <v>9.4137358857293574</v>
      </c>
      <c r="DP107" s="4">
        <f t="shared" si="391"/>
        <v>8.6180607609489979</v>
      </c>
      <c r="DQ107" s="4">
        <f t="shared" si="391"/>
        <v>6.4045550836796528</v>
      </c>
      <c r="DR107" s="4">
        <f t="shared" si="391"/>
        <v>7.0255046052984715</v>
      </c>
      <c r="DS107" s="4">
        <f t="shared" si="391"/>
        <v>6.6459293619585358</v>
      </c>
      <c r="DT107" s="4">
        <f t="shared" si="391"/>
        <v>1.1854487145967374</v>
      </c>
      <c r="DU107" s="4">
        <f t="shared" si="391"/>
        <v>6.0190083657264415</v>
      </c>
      <c r="DV107" s="4">
        <f t="shared" si="391"/>
        <v>7.3038313161850832</v>
      </c>
      <c r="DW107" s="4">
        <f t="shared" si="392"/>
        <v>6.1392815772762788</v>
      </c>
      <c r="DX107" s="4">
        <f t="shared" si="392"/>
        <v>15.062295382311852</v>
      </c>
      <c r="DY107" s="4">
        <f t="shared" si="392"/>
        <v>11.502327750720976</v>
      </c>
      <c r="DZ107" s="4">
        <f t="shared" si="392"/>
        <v>11.341736561313208</v>
      </c>
      <c r="EA107" s="4">
        <f t="shared" si="392"/>
        <v>9.4580095995965063</v>
      </c>
      <c r="EB107" s="4">
        <f t="shared" si="392"/>
        <v>5.6050085871940158</v>
      </c>
      <c r="EC107" s="4">
        <f t="shared" si="392"/>
        <v>5.5063685653588879</v>
      </c>
      <c r="ED107" s="4">
        <f t="shared" si="392"/>
        <v>1.9576071461553601</v>
      </c>
      <c r="EE107" s="4">
        <f t="shared" si="392"/>
        <v>6.1429887660313209</v>
      </c>
      <c r="EF107" s="4">
        <f t="shared" si="392"/>
        <v>8.8494397475550777</v>
      </c>
      <c r="EG107" s="4">
        <f t="shared" si="393"/>
        <v>9.5370639197411844</v>
      </c>
      <c r="EH107" s="4">
        <f t="shared" si="393"/>
        <v>13.050236082494248</v>
      </c>
      <c r="EI107" s="10">
        <f t="shared" si="393"/>
        <v>9.2579316199100212</v>
      </c>
      <c r="EJ107" s="10">
        <f t="shared" si="393"/>
        <v>10.077272795613545</v>
      </c>
      <c r="EK107" s="10">
        <f t="shared" si="393"/>
        <v>6.6522810489944684</v>
      </c>
      <c r="EL107" s="10">
        <f t="shared" si="393"/>
        <v>5.4591641621152043</v>
      </c>
      <c r="EM107" s="10">
        <f t="shared" si="393"/>
        <v>5.521605017156439</v>
      </c>
      <c r="EN107" s="10">
        <f t="shared" si="393"/>
        <v>3.2107031993698243</v>
      </c>
      <c r="EO107" s="10">
        <f t="shared" si="393"/>
        <v>4.3987656153154919</v>
      </c>
      <c r="EP107" s="10">
        <f t="shared" si="393"/>
        <v>3.4138277053567867</v>
      </c>
      <c r="EQ107" s="10">
        <f t="shared" si="394"/>
        <v>4.1908210594586937</v>
      </c>
      <c r="ER107" s="10">
        <f t="shared" si="394"/>
        <v>4.7914032077165825</v>
      </c>
      <c r="ES107" s="10">
        <f t="shared" si="394"/>
        <v>4.9943878879029624</v>
      </c>
      <c r="ET107" s="10">
        <f t="shared" si="394"/>
        <v>5.3704377195562758</v>
      </c>
      <c r="EU107" s="10">
        <f t="shared" si="394"/>
        <v>4.9770058801003936</v>
      </c>
      <c r="EV107" s="10">
        <f t="shared" si="394"/>
        <v>4.8159515782900009</v>
      </c>
      <c r="EW107" s="10">
        <f t="shared" si="394"/>
        <v>4.8832434420201132</v>
      </c>
      <c r="EX107" s="10">
        <f t="shared" si="394"/>
        <v>4.8129145725716693</v>
      </c>
      <c r="EY107" s="10">
        <f t="shared" si="394"/>
        <v>4.722018608679579</v>
      </c>
      <c r="EZ107" s="10">
        <f t="shared" si="394"/>
        <v>4.6533451887967425</v>
      </c>
      <c r="FA107" s="10">
        <f t="shared" si="395"/>
        <v>4.5471793598190535</v>
      </c>
      <c r="FB107" s="10">
        <f t="shared" si="395"/>
        <v>4.4991945284982293</v>
      </c>
      <c r="FC107" s="10">
        <f t="shared" si="395"/>
        <v>4.487158120980772</v>
      </c>
      <c r="FD107" s="10">
        <f t="shared" si="395"/>
        <v>4.5144504860529011</v>
      </c>
      <c r="FE107" s="10">
        <f t="shared" si="395"/>
        <v>4.6140423793792795</v>
      </c>
      <c r="FF107" s="10">
        <f t="shared" si="395"/>
        <v>4.714113948908305</v>
      </c>
      <c r="FG107" s="10">
        <f t="shared" si="395"/>
        <v>4.7839291949033136</v>
      </c>
      <c r="FH107" s="10">
        <f t="shared" si="395"/>
        <v>4.8533963344232545</v>
      </c>
      <c r="FI107" s="10">
        <f t="shared" si="395"/>
        <v>4.8952703940773112</v>
      </c>
      <c r="FJ107" s="10">
        <f t="shared" si="395"/>
        <v>4.9648033336549213</v>
      </c>
    </row>
    <row r="108" spans="2:166" x14ac:dyDescent="0.2">
      <c r="B108" t="str">
        <f>B27</f>
        <v>Per capita personal income ($)</v>
      </c>
      <c r="C108" s="4"/>
      <c r="D108" s="4"/>
      <c r="E108" s="4"/>
      <c r="F108" s="4"/>
      <c r="G108" s="4">
        <f t="shared" si="380"/>
        <v>3.9696609318339515</v>
      </c>
      <c r="H108" s="4">
        <f t="shared" si="380"/>
        <v>3.4250627512877552</v>
      </c>
      <c r="I108" s="4">
        <f t="shared" si="380"/>
        <v>3.3721019616744785</v>
      </c>
      <c r="J108" s="4">
        <f t="shared" si="380"/>
        <v>3.9628694090953376</v>
      </c>
      <c r="K108" s="4">
        <f t="shared" si="380"/>
        <v>5.2742852849674948</v>
      </c>
      <c r="L108" s="4">
        <f t="shared" si="380"/>
        <v>5.6564866079919618</v>
      </c>
      <c r="M108" s="4">
        <f t="shared" si="380"/>
        <v>6.0464762841992314</v>
      </c>
      <c r="N108" s="4">
        <f t="shared" si="380"/>
        <v>7.3610186139057676</v>
      </c>
      <c r="O108" s="4">
        <f t="shared" si="380"/>
        <v>3.7812748916057792</v>
      </c>
      <c r="P108" s="4">
        <f t="shared" si="380"/>
        <v>3.5748490470853378</v>
      </c>
      <c r="Q108" s="4">
        <f t="shared" si="381"/>
        <v>1.498701260464963</v>
      </c>
      <c r="R108" s="4">
        <f t="shared" si="381"/>
        <v>-0.61610217932233091</v>
      </c>
      <c r="S108" s="4">
        <f t="shared" si="381"/>
        <v>1.6627007793036608</v>
      </c>
      <c r="T108" s="4">
        <f t="shared" si="381"/>
        <v>2.58950362971615</v>
      </c>
      <c r="U108" s="4">
        <f t="shared" si="381"/>
        <v>4.237815856159366</v>
      </c>
      <c r="V108" s="4">
        <f t="shared" si="381"/>
        <v>6.0032658102048719</v>
      </c>
      <c r="W108" s="4">
        <f t="shared" si="381"/>
        <v>5.6381457526660128</v>
      </c>
      <c r="X108" s="4">
        <f t="shared" si="381"/>
        <v>4.8414563033643887</v>
      </c>
      <c r="Y108" s="4">
        <f t="shared" si="381"/>
        <v>5.1503208899971176</v>
      </c>
      <c r="Z108" s="4">
        <f t="shared" si="381"/>
        <v>3.6037420370659934</v>
      </c>
      <c r="AA108" s="4">
        <f t="shared" si="382"/>
        <v>5.8092417201847324</v>
      </c>
      <c r="AB108" s="4">
        <f t="shared" si="382"/>
        <v>6.8212140020602829</v>
      </c>
      <c r="AC108" s="4">
        <f t="shared" si="382"/>
        <v>7.2818266691600853</v>
      </c>
      <c r="AD108" s="4">
        <f t="shared" si="382"/>
        <v>7.9701966534688529</v>
      </c>
      <c r="AE108" s="4">
        <f t="shared" si="382"/>
        <v>7.6678729111855359</v>
      </c>
      <c r="AF108" s="4">
        <f t="shared" si="382"/>
        <v>6.8648532801415696</v>
      </c>
      <c r="AG108" s="4">
        <f t="shared" si="382"/>
        <v>6.2377862952326613</v>
      </c>
      <c r="AH108" s="4">
        <f t="shared" si="382"/>
        <v>6.8101093638360588</v>
      </c>
      <c r="AI108" s="4">
        <f t="shared" si="382"/>
        <v>9.2859449682457971</v>
      </c>
      <c r="AJ108" s="4">
        <f t="shared" si="382"/>
        <v>10.280032691751927</v>
      </c>
      <c r="AK108" s="4">
        <f t="shared" si="383"/>
        <v>11.636069869238685</v>
      </c>
      <c r="AL108" s="4">
        <f t="shared" si="383"/>
        <v>11.237645246834283</v>
      </c>
      <c r="AM108" s="4">
        <f t="shared" si="383"/>
        <v>8.222856663878586</v>
      </c>
      <c r="AN108" s="4">
        <f t="shared" si="383"/>
        <v>5.5687938764321876</v>
      </c>
      <c r="AO108" s="4">
        <f t="shared" si="383"/>
        <v>6.2039419157599474</v>
      </c>
      <c r="AP108" s="4">
        <f t="shared" si="383"/>
        <v>7.9967340465215475</v>
      </c>
      <c r="AQ108" s="4">
        <f t="shared" si="383"/>
        <v>7.8925181715020054</v>
      </c>
      <c r="AR108" s="4">
        <f t="shared" si="383"/>
        <v>6.9039748924597077</v>
      </c>
      <c r="AS108" s="4">
        <f t="shared" si="383"/>
        <v>3.5704593601603163</v>
      </c>
      <c r="AT108" s="4">
        <f t="shared" si="383"/>
        <v>0.98176460791437048</v>
      </c>
      <c r="AU108" s="4">
        <f t="shared" si="384"/>
        <v>-0.23436677459645061</v>
      </c>
      <c r="AV108" s="4">
        <f t="shared" si="384"/>
        <v>2.2819365033543981</v>
      </c>
      <c r="AW108" s="4">
        <f t="shared" si="384"/>
        <v>0.17975344915748259</v>
      </c>
      <c r="AX108" s="4">
        <f t="shared" si="384"/>
        <v>-0.61593811841280655</v>
      </c>
      <c r="AY108" s="4">
        <f t="shared" si="384"/>
        <v>-1.0195660265374773</v>
      </c>
      <c r="AZ108" s="4">
        <f t="shared" si="384"/>
        <v>-2.2117205430185027</v>
      </c>
      <c r="BA108" s="4">
        <f t="shared" si="384"/>
        <v>0.5294498758206867</v>
      </c>
      <c r="BB108" s="4">
        <f t="shared" si="384"/>
        <v>1.1080520010162909</v>
      </c>
      <c r="BC108" s="4">
        <f t="shared" si="384"/>
        <v>0.5607144316026158</v>
      </c>
      <c r="BD108" s="4">
        <f t="shared" si="384"/>
        <v>1.8280692671868382</v>
      </c>
      <c r="BE108" s="4">
        <f t="shared" si="385"/>
        <v>2.7997348796621191</v>
      </c>
      <c r="BF108" s="4">
        <f t="shared" si="385"/>
        <v>2.0396523039385439</v>
      </c>
      <c r="BG108" s="4">
        <f t="shared" si="385"/>
        <v>3.3027071655584272</v>
      </c>
      <c r="BH108" s="4">
        <f t="shared" si="385"/>
        <v>4.9084445256717402</v>
      </c>
      <c r="BI108" s="4">
        <f t="shared" si="385"/>
        <v>4.7103909971264901</v>
      </c>
      <c r="BJ108" s="4">
        <f t="shared" si="385"/>
        <v>18.255735241318071</v>
      </c>
      <c r="BK108" s="4">
        <f t="shared" si="385"/>
        <v>6.6366311058358329</v>
      </c>
      <c r="BL108" s="4">
        <f t="shared" si="385"/>
        <v>3.8249957044410143</v>
      </c>
      <c r="BM108" s="4">
        <f t="shared" si="385"/>
        <v>2.6696886588730262</v>
      </c>
      <c r="BN108" s="4">
        <f t="shared" si="385"/>
        <v>-7.4622217176090411</v>
      </c>
      <c r="BO108" s="4">
        <f t="shared" si="386"/>
        <v>5.3709285389009542</v>
      </c>
      <c r="BP108" s="4">
        <f t="shared" si="386"/>
        <v>7.7735063958215278</v>
      </c>
      <c r="BQ108" s="4">
        <f t="shared" si="386"/>
        <v>9.8870674929020907</v>
      </c>
      <c r="BR108" s="4">
        <f t="shared" si="386"/>
        <v>11.182607693836633</v>
      </c>
      <c r="BS108" s="4">
        <f t="shared" si="386"/>
        <v>8.9675198577837012</v>
      </c>
      <c r="BT108" s="4">
        <f t="shared" si="386"/>
        <v>8.3533789896872648</v>
      </c>
      <c r="BU108" s="4">
        <f t="shared" si="386"/>
        <v>6.995215052703263</v>
      </c>
      <c r="BV108" s="4">
        <f t="shared" si="386"/>
        <v>5.0109363035296006</v>
      </c>
      <c r="BW108" s="4">
        <f t="shared" si="386"/>
        <v>3.7027836456096308</v>
      </c>
      <c r="BX108" s="4">
        <f t="shared" si="386"/>
        <v>4.4752734198866051</v>
      </c>
      <c r="BY108" s="4">
        <f t="shared" si="387"/>
        <v>2.6156852620163207</v>
      </c>
      <c r="BZ108" s="4">
        <f t="shared" si="387"/>
        <v>-0.42270415281031593</v>
      </c>
      <c r="CA108" s="4">
        <f t="shared" si="387"/>
        <v>-5.0542271139189632</v>
      </c>
      <c r="CB108" s="4">
        <f t="shared" si="387"/>
        <v>-8.4503138014478054</v>
      </c>
      <c r="CC108" s="4">
        <f t="shared" si="387"/>
        <v>-9.3135670625003613</v>
      </c>
      <c r="CD108" s="4">
        <f t="shared" si="387"/>
        <v>-7.6522557302211691</v>
      </c>
      <c r="CE108" s="4">
        <f t="shared" si="387"/>
        <v>-2.8542991055533373</v>
      </c>
      <c r="CF108" s="4">
        <f t="shared" si="387"/>
        <v>-0.11573663788286837</v>
      </c>
      <c r="CG108" s="4">
        <f t="shared" si="387"/>
        <v>3.2531545772978232</v>
      </c>
      <c r="CH108" s="4">
        <f t="shared" si="387"/>
        <v>4.9566610822795898</v>
      </c>
      <c r="CI108" s="4">
        <f t="shared" si="388"/>
        <v>7.2505613965490046</v>
      </c>
      <c r="CJ108" s="4">
        <f t="shared" si="388"/>
        <v>6.2079988797112184</v>
      </c>
      <c r="CK108" s="4">
        <f t="shared" si="388"/>
        <v>6.314732191652328</v>
      </c>
      <c r="CL108" s="4">
        <f t="shared" si="388"/>
        <v>6.85482617605917</v>
      </c>
      <c r="CM108" s="4">
        <f t="shared" si="388"/>
        <v>7.9807138616135642</v>
      </c>
      <c r="CN108" s="4">
        <f t="shared" si="388"/>
        <v>9.7955279773898951</v>
      </c>
      <c r="CO108" s="4">
        <f t="shared" si="388"/>
        <v>9.3159818489058299</v>
      </c>
      <c r="CP108" s="4">
        <f t="shared" si="388"/>
        <v>12.352743337229889</v>
      </c>
      <c r="CQ108" s="4">
        <f t="shared" si="388"/>
        <v>4.1860794322166939</v>
      </c>
      <c r="CR108" s="4">
        <f t="shared" si="388"/>
        <v>1.9254277098551098</v>
      </c>
      <c r="CS108" s="4">
        <f t="shared" si="389"/>
        <v>1.7341620437450578</v>
      </c>
      <c r="CT108" s="4">
        <f t="shared" si="389"/>
        <v>-2.9666511740153112</v>
      </c>
      <c r="CU108" s="4">
        <f t="shared" si="389"/>
        <v>3.8340484693765831</v>
      </c>
      <c r="CV108" s="4">
        <f t="shared" si="389"/>
        <v>6.2441132975205482</v>
      </c>
      <c r="CW108" s="4">
        <f t="shared" si="389"/>
        <v>8.3128002918500421</v>
      </c>
      <c r="CX108" s="4">
        <f t="shared" si="389"/>
        <v>10.979980835296988</v>
      </c>
      <c r="CY108" s="4">
        <f t="shared" si="389"/>
        <v>7.9336650896691285</v>
      </c>
      <c r="CZ108" s="4">
        <f t="shared" si="389"/>
        <v>5.5861027649696471</v>
      </c>
      <c r="DA108" s="4">
        <f t="shared" si="389"/>
        <v>3.0683359202083427</v>
      </c>
      <c r="DB108" s="4">
        <f t="shared" si="389"/>
        <v>0.58883700732008659</v>
      </c>
      <c r="DC108" s="4">
        <f t="shared" si="390"/>
        <v>2.3727975600545959</v>
      </c>
      <c r="DD108" s="4">
        <f t="shared" si="390"/>
        <v>3.1389071763948451</v>
      </c>
      <c r="DE108" s="4">
        <f t="shared" si="390"/>
        <v>4.4683332558407951</v>
      </c>
      <c r="DF108" s="4">
        <f t="shared" si="390"/>
        <v>7.2258833104944298</v>
      </c>
      <c r="DG108" s="4">
        <f t="shared" si="390"/>
        <v>6.2237977228627006</v>
      </c>
      <c r="DH108" s="4">
        <f t="shared" si="390"/>
        <v>6.3108319850636141</v>
      </c>
      <c r="DI108" s="4">
        <f t="shared" si="390"/>
        <v>6.0266495835559653</v>
      </c>
      <c r="DJ108" s="4">
        <f t="shared" si="390"/>
        <v>5.1390902374331748</v>
      </c>
      <c r="DK108" s="4">
        <f t="shared" si="390"/>
        <v>5.7298699431298949</v>
      </c>
      <c r="DL108" s="4">
        <f t="shared" si="390"/>
        <v>5.379792471181144</v>
      </c>
      <c r="DM108" s="4">
        <f t="shared" si="391"/>
        <v>6.0647994290319307</v>
      </c>
      <c r="DN108" s="4">
        <f t="shared" si="391"/>
        <v>5.8928244744066882</v>
      </c>
      <c r="DO108" s="4">
        <f t="shared" si="391"/>
        <v>6.8839219888150227</v>
      </c>
      <c r="DP108" s="4">
        <f t="shared" si="391"/>
        <v>6.4315541809584431</v>
      </c>
      <c r="DQ108" s="4">
        <f t="shared" si="391"/>
        <v>4.8559796499494601</v>
      </c>
      <c r="DR108" s="4">
        <f t="shared" si="391"/>
        <v>4.4540936934486242</v>
      </c>
      <c r="DS108" s="4">
        <f t="shared" si="391"/>
        <v>2.9019011505222014</v>
      </c>
      <c r="DT108" s="4">
        <f t="shared" si="391"/>
        <v>9.1514217973998733</v>
      </c>
      <c r="DU108" s="4">
        <f t="shared" si="391"/>
        <v>6.2996648647371201</v>
      </c>
      <c r="DV108" s="4">
        <f t="shared" si="391"/>
        <v>4.2519013546452822</v>
      </c>
      <c r="DW108" s="4">
        <f t="shared" si="392"/>
        <v>15.044866666426904</v>
      </c>
      <c r="DX108" s="4">
        <f t="shared" si="392"/>
        <v>4.2992882648604347</v>
      </c>
      <c r="DY108" s="4">
        <f t="shared" si="392"/>
        <v>6.6507961611997679</v>
      </c>
      <c r="DZ108" s="4">
        <f t="shared" si="392"/>
        <v>8.9316505144459324</v>
      </c>
      <c r="EA108" s="4">
        <f t="shared" si="392"/>
        <v>-1.5536357146882285</v>
      </c>
      <c r="EB108" s="4">
        <f t="shared" si="392"/>
        <v>2.4348621388656344</v>
      </c>
      <c r="EC108" s="4">
        <f t="shared" si="392"/>
        <v>4.4120556368731467</v>
      </c>
      <c r="ED108" s="4">
        <f t="shared" si="392"/>
        <v>4.6009809100890031</v>
      </c>
      <c r="EE108" s="4">
        <f t="shared" si="392"/>
        <v>6.1678789704908032</v>
      </c>
      <c r="EF108" s="4">
        <f t="shared" si="392"/>
        <v>7.2400936210679889</v>
      </c>
      <c r="EG108" s="4">
        <f t="shared" si="393"/>
        <v>6.7321550671690655</v>
      </c>
      <c r="EH108" s="4">
        <f t="shared" si="393"/>
        <v>7.002530506111837</v>
      </c>
      <c r="EI108" s="10">
        <f t="shared" si="393"/>
        <v>6.6074993962050854</v>
      </c>
      <c r="EJ108" s="10">
        <f t="shared" si="393"/>
        <v>7.230035967053472</v>
      </c>
      <c r="EK108" s="10">
        <f t="shared" si="393"/>
        <v>5.6296006249644037</v>
      </c>
      <c r="EL108" s="10">
        <f t="shared" si="393"/>
        <v>5.4617753633224853</v>
      </c>
      <c r="EM108" s="10">
        <f t="shared" si="393"/>
        <v>4.274212719913506</v>
      </c>
      <c r="EN108" s="10">
        <f t="shared" si="393"/>
        <v>3.0453038107171704</v>
      </c>
      <c r="EO108" s="10">
        <f t="shared" si="393"/>
        <v>4.0429033664947767</v>
      </c>
      <c r="EP108" s="10">
        <f t="shared" si="393"/>
        <v>3.4954553750484507</v>
      </c>
      <c r="EQ108" s="10">
        <f t="shared" si="394"/>
        <v>3.9931124079333413</v>
      </c>
      <c r="ER108" s="10">
        <f t="shared" si="394"/>
        <v>4.471910559963943</v>
      </c>
      <c r="ES108" s="10">
        <f t="shared" si="394"/>
        <v>4.8358016302027851</v>
      </c>
      <c r="ET108" s="10">
        <f t="shared" si="394"/>
        <v>5.2006848108810955</v>
      </c>
      <c r="EU108" s="10">
        <f t="shared" si="394"/>
        <v>4.895972983592789</v>
      </c>
      <c r="EV108" s="10">
        <f t="shared" si="394"/>
        <v>4.6822632311404266</v>
      </c>
      <c r="EW108" s="10">
        <f t="shared" si="394"/>
        <v>4.593276733380347</v>
      </c>
      <c r="EX108" s="10">
        <f t="shared" si="394"/>
        <v>4.4061106867802291</v>
      </c>
      <c r="EY108" s="10">
        <f t="shared" si="394"/>
        <v>4.245939527552034</v>
      </c>
      <c r="EZ108" s="10">
        <f t="shared" si="394"/>
        <v>4.1378822085696543</v>
      </c>
      <c r="FA108" s="10">
        <f t="shared" si="395"/>
        <v>4.0593534463630565</v>
      </c>
      <c r="FB108" s="10">
        <f t="shared" si="395"/>
        <v>4.0265212484505541</v>
      </c>
      <c r="FC108" s="10">
        <f t="shared" si="395"/>
        <v>4.0281426020005506</v>
      </c>
      <c r="FD108" s="10">
        <f t="shared" si="395"/>
        <v>4.0464348950622009</v>
      </c>
      <c r="FE108" s="10">
        <f t="shared" si="395"/>
        <v>4.0836283023625297</v>
      </c>
      <c r="FF108" s="10">
        <f t="shared" si="395"/>
        <v>4.1189159787973884</v>
      </c>
      <c r="FG108" s="10">
        <f t="shared" si="395"/>
        <v>4.1233484311562707</v>
      </c>
      <c r="FH108" s="10">
        <f t="shared" si="395"/>
        <v>4.1302453898649727</v>
      </c>
      <c r="FI108" s="10">
        <f t="shared" si="395"/>
        <v>4.1310789110110768</v>
      </c>
      <c r="FJ108" s="10">
        <f t="shared" si="395"/>
        <v>4.1683510789728428</v>
      </c>
    </row>
    <row r="109" spans="2:166"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row>
    <row r="110" spans="2:166"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396">100*(AM29/AI29-1)</f>
        <v>2.4624624624624669</v>
      </c>
      <c r="AN110" s="4">
        <f t="shared" si="396"/>
        <v>3.294399520814606</v>
      </c>
      <c r="AO110" s="4">
        <f t="shared" si="396"/>
        <v>2.9080118694362111</v>
      </c>
      <c r="AP110" s="4">
        <f t="shared" si="396"/>
        <v>3.0705639208739255</v>
      </c>
      <c r="AQ110" s="4">
        <f t="shared" si="396"/>
        <v>3.2239155920281259</v>
      </c>
      <c r="AR110" s="4">
        <f t="shared" si="396"/>
        <v>3.5082632647144063</v>
      </c>
      <c r="AS110" s="4">
        <f t="shared" si="396"/>
        <v>3.979238754325265</v>
      </c>
      <c r="AT110" s="4">
        <f t="shared" si="396"/>
        <v>4.1535376682898972</v>
      </c>
      <c r="AU110" s="4">
        <f t="shared" si="396"/>
        <v>4.4860874503123149</v>
      </c>
      <c r="AV110" s="4">
        <f t="shared" si="396"/>
        <v>3.7815126050420256</v>
      </c>
      <c r="AW110" s="4">
        <f t="shared" ref="AW110:BF114" si="397">100*(AW29/AS29-1)</f>
        <v>3.6051026067664971</v>
      </c>
      <c r="AX110" s="4">
        <f t="shared" si="397"/>
        <v>2.8602860286028431</v>
      </c>
      <c r="AY110" s="4">
        <f t="shared" si="397"/>
        <v>1.9565217391304346</v>
      </c>
      <c r="AZ110" s="4">
        <f t="shared" si="397"/>
        <v>2.0782726045883937</v>
      </c>
      <c r="BA110" s="4">
        <f t="shared" si="397"/>
        <v>1.8736616702355491</v>
      </c>
      <c r="BB110" s="4">
        <f t="shared" si="397"/>
        <v>1.8449197860962441</v>
      </c>
      <c r="BC110" s="4">
        <f t="shared" si="397"/>
        <v>1.9722814498934094</v>
      </c>
      <c r="BD110" s="4">
        <f t="shared" si="397"/>
        <v>1.5335801163405716</v>
      </c>
      <c r="BE110" s="4">
        <f t="shared" si="397"/>
        <v>2.154492905937988</v>
      </c>
      <c r="BF110" s="4">
        <f t="shared" si="397"/>
        <v>0.99763717511158756</v>
      </c>
      <c r="BG110" s="4">
        <f t="shared" ref="BG110:BP114" si="398">100*(BG29/BC29-1)</f>
        <v>1.1500261369576492</v>
      </c>
      <c r="BH110" s="4">
        <f t="shared" si="398"/>
        <v>1.4583333333333393</v>
      </c>
      <c r="BI110" s="4">
        <f t="shared" si="398"/>
        <v>0.10288065843619965</v>
      </c>
      <c r="BJ110" s="4">
        <f t="shared" si="398"/>
        <v>1.7936054068105056</v>
      </c>
      <c r="BK110" s="4">
        <f t="shared" si="398"/>
        <v>2.1188630490956095</v>
      </c>
      <c r="BL110" s="4">
        <f t="shared" si="398"/>
        <v>2.9517453798767912</v>
      </c>
      <c r="BM110" s="4">
        <f t="shared" si="398"/>
        <v>2.7235354573484027</v>
      </c>
      <c r="BN110" s="4">
        <f t="shared" si="398"/>
        <v>3.2175689479060132</v>
      </c>
      <c r="BO110" s="4">
        <f t="shared" si="398"/>
        <v>3.0364372469635637</v>
      </c>
      <c r="BP110" s="4">
        <f t="shared" si="398"/>
        <v>3.615058588880582</v>
      </c>
      <c r="BQ110" s="4">
        <f t="shared" ref="BQ110:BZ114" si="399">100*(BQ29/BM29-1)</f>
        <v>4.8524262131065532</v>
      </c>
      <c r="BR110" s="4">
        <f t="shared" si="399"/>
        <v>3.6862939139040263</v>
      </c>
      <c r="BS110" s="4">
        <f t="shared" si="399"/>
        <v>3.9803536345776047</v>
      </c>
      <c r="BT110" s="4">
        <f t="shared" si="399"/>
        <v>3.7721366698748815</v>
      </c>
      <c r="BU110" s="4">
        <f t="shared" si="399"/>
        <v>3.0429389312977229</v>
      </c>
      <c r="BV110" s="4">
        <f t="shared" si="399"/>
        <v>4.3648293963254536</v>
      </c>
      <c r="BW110" s="4">
        <f t="shared" si="399"/>
        <v>4.7349128972527632</v>
      </c>
      <c r="BX110" s="4">
        <f t="shared" si="399"/>
        <v>4.6343765143979532</v>
      </c>
      <c r="BY110" s="4">
        <f t="shared" si="399"/>
        <v>5.4482400985285562</v>
      </c>
      <c r="BZ110" s="4">
        <f t="shared" si="399"/>
        <v>2.5382207762812969</v>
      </c>
      <c r="CA110" s="4">
        <f t="shared" ref="CA110:CJ114" si="400">100*(CA29/BW29-1)</f>
        <v>1.3570681194977618</v>
      </c>
      <c r="CB110" s="4">
        <f t="shared" si="400"/>
        <v>0.42347716635937616</v>
      </c>
      <c r="CC110" s="4">
        <f t="shared" si="400"/>
        <v>-0.26652615864234397</v>
      </c>
      <c r="CD110" s="4">
        <f t="shared" si="400"/>
        <v>0.7531856542436266</v>
      </c>
      <c r="CE110" s="4">
        <f t="shared" si="400"/>
        <v>0.5998122249562865</v>
      </c>
      <c r="CF110" s="4">
        <f t="shared" si="400"/>
        <v>-0.12004192640813205</v>
      </c>
      <c r="CG110" s="4">
        <f t="shared" si="400"/>
        <v>0.22321232026345506</v>
      </c>
      <c r="CH110" s="4">
        <f t="shared" si="400"/>
        <v>0.49571450385395011</v>
      </c>
      <c r="CI110" s="4">
        <f t="shared" si="400"/>
        <v>1.5025322334520252</v>
      </c>
      <c r="CJ110" s="4">
        <f t="shared" si="400"/>
        <v>2.6363638372095766</v>
      </c>
      <c r="CK110" s="4">
        <f t="shared" ref="CK110:CT114" si="401">100*(CK29/CG29-1)</f>
        <v>2.7081640273232344</v>
      </c>
      <c r="CL110" s="4">
        <f t="shared" si="401"/>
        <v>3.6587809642093516</v>
      </c>
      <c r="CM110" s="4">
        <f t="shared" si="401"/>
        <v>2.7287543249579382</v>
      </c>
      <c r="CN110" s="4">
        <f t="shared" si="401"/>
        <v>2.7783039581198654</v>
      </c>
      <c r="CO110" s="4">
        <f t="shared" si="401"/>
        <v>2.7385483939951216</v>
      </c>
      <c r="CP110" s="4">
        <f t="shared" si="401"/>
        <v>1.831206131778873</v>
      </c>
      <c r="CQ110" s="4">
        <f t="shared" si="401"/>
        <v>1.7620809013166872</v>
      </c>
      <c r="CR110" s="4">
        <f t="shared" si="401"/>
        <v>1.2926439511509624</v>
      </c>
      <c r="CS110" s="4">
        <f t="shared" si="401"/>
        <v>1.0632230562042766</v>
      </c>
      <c r="CT110" s="4">
        <f t="shared" si="401"/>
        <v>0.93752346937923114</v>
      </c>
      <c r="CU110" s="4">
        <f t="shared" ref="CU110:DD114" si="402">100*(CU29/CQ29-1)</f>
        <v>1.1971754662398304</v>
      </c>
      <c r="CV110" s="4">
        <f t="shared" si="402"/>
        <v>2.1948007104413803</v>
      </c>
      <c r="CW110" s="4">
        <f t="shared" si="402"/>
        <v>1.8198519568145555</v>
      </c>
      <c r="CX110" s="4">
        <f t="shared" si="402"/>
        <v>1.8729254591374866</v>
      </c>
      <c r="CY110" s="4">
        <f t="shared" si="402"/>
        <v>1.1228735016682423</v>
      </c>
      <c r="CZ110" s="4">
        <f t="shared" si="402"/>
        <v>1.0065593273148821</v>
      </c>
      <c r="DA110" s="4">
        <f t="shared" si="402"/>
        <v>1.7929890567793372</v>
      </c>
      <c r="DB110" s="4">
        <f t="shared" si="402"/>
        <v>1.6863324298443505</v>
      </c>
      <c r="DC110" s="4">
        <f t="shared" si="402"/>
        <v>2.2183660833577701</v>
      </c>
      <c r="DD110" s="4">
        <f t="shared" si="402"/>
        <v>2.1392816580634744</v>
      </c>
      <c r="DE110" s="4">
        <f t="shared" ref="DE110:DN114" si="403">100*(DE29/DA29-1)</f>
        <v>2.1024016660241562</v>
      </c>
      <c r="DF110" s="4">
        <f t="shared" si="403"/>
        <v>2.5031124305688435</v>
      </c>
      <c r="DG110" s="4">
        <f t="shared" si="403"/>
        <v>3.4115452973196847</v>
      </c>
      <c r="DH110" s="4">
        <f t="shared" si="403"/>
        <v>3.0207113762543925</v>
      </c>
      <c r="DI110" s="4">
        <f t="shared" si="403"/>
        <v>2.5012942426636986</v>
      </c>
      <c r="DJ110" s="4">
        <f t="shared" si="403"/>
        <v>3.2585126965404498</v>
      </c>
      <c r="DK110" s="4">
        <f t="shared" si="403"/>
        <v>3.2862818541596894</v>
      </c>
      <c r="DL110" s="4">
        <f t="shared" si="403"/>
        <v>3.3100076906090736</v>
      </c>
      <c r="DM110" s="4">
        <f t="shared" si="403"/>
        <v>3.1488647453983942</v>
      </c>
      <c r="DN110" s="4">
        <f t="shared" si="403"/>
        <v>2.939662923678088</v>
      </c>
      <c r="DO110" s="4">
        <f t="shared" ref="DO110:DX114" si="404">100*(DO29/DK29-1)</f>
        <v>2.7134920960635078</v>
      </c>
      <c r="DP110" s="4">
        <f t="shared" si="404"/>
        <v>2.3386597482237148</v>
      </c>
      <c r="DQ110" s="4">
        <f t="shared" si="404"/>
        <v>3.1885872066267806</v>
      </c>
      <c r="DR110" s="4">
        <f t="shared" si="404"/>
        <v>2.1983233778552824</v>
      </c>
      <c r="DS110" s="4">
        <f t="shared" si="404"/>
        <v>2.4739923865981117</v>
      </c>
      <c r="DT110" s="4">
        <f t="shared" si="404"/>
        <v>1.1060576597598848</v>
      </c>
      <c r="DU110" s="4">
        <f t="shared" si="404"/>
        <v>1.6479595841390582</v>
      </c>
      <c r="DV110" s="4">
        <f t="shared" si="404"/>
        <v>1.7579192371300456</v>
      </c>
      <c r="DW110" s="4">
        <f t="shared" si="404"/>
        <v>1.7138401006681514</v>
      </c>
      <c r="DX110" s="4">
        <f t="shared" si="404"/>
        <v>4.470214891574753</v>
      </c>
      <c r="DY110" s="4">
        <f t="shared" ref="DY110:EH114" si="405">100*(DY29/DU29-1)</f>
        <v>5.1943630332918156</v>
      </c>
      <c r="DZ110" s="4">
        <f t="shared" si="405"/>
        <v>7.050539342224349</v>
      </c>
      <c r="EA110" s="4">
        <f t="shared" si="405"/>
        <v>8.0599407562293113</v>
      </c>
      <c r="EB110" s="4">
        <f t="shared" si="405"/>
        <v>9.6379216590726013</v>
      </c>
      <c r="EC110" s="4">
        <f t="shared" si="405"/>
        <v>9.0395857245815883</v>
      </c>
      <c r="ED110" s="4">
        <f t="shared" si="405"/>
        <v>8.6695561349113159</v>
      </c>
      <c r="EE110" s="4">
        <f t="shared" si="405"/>
        <v>8.0331400486329372</v>
      </c>
      <c r="EF110" s="4">
        <f t="shared" si="405"/>
        <v>5.7588765837299327</v>
      </c>
      <c r="EG110" s="4">
        <f t="shared" si="405"/>
        <v>5.4018409038054438</v>
      </c>
      <c r="EH110" s="4">
        <f t="shared" si="405"/>
        <v>4.5881252440733711</v>
      </c>
      <c r="EI110" s="4">
        <f t="shared" ref="EI110:ER114" si="406">100*(EI29/EE29-1)</f>
        <v>4.2691208912584599</v>
      </c>
      <c r="EJ110" s="4">
        <f t="shared" si="406"/>
        <v>4.1318924290781878</v>
      </c>
      <c r="EK110" s="4">
        <f t="shared" si="406"/>
        <v>3.1151200903471787</v>
      </c>
      <c r="EL110" s="4">
        <f t="shared" si="406"/>
        <v>2.8345494910083202</v>
      </c>
      <c r="EM110" s="4">
        <f t="shared" si="406"/>
        <v>2.5217012894803048</v>
      </c>
      <c r="EN110" s="4">
        <f t="shared" si="406"/>
        <v>2.1765371078612095</v>
      </c>
      <c r="EO110" s="10">
        <f t="shared" si="406"/>
        <v>2.761959462693464</v>
      </c>
      <c r="EP110" s="10">
        <f t="shared" si="406"/>
        <v>2.9921188921414155</v>
      </c>
      <c r="EQ110" s="10">
        <f t="shared" si="406"/>
        <v>3.0919641660337005</v>
      </c>
      <c r="ER110" s="10">
        <f t="shared" si="406"/>
        <v>3.5092795242516628</v>
      </c>
      <c r="ES110" s="10">
        <f t="shared" ref="ES110:FB114" si="407">100*(ES29/EO29-1)</f>
        <v>3.5270661655738111</v>
      </c>
      <c r="ET110" s="10">
        <f t="shared" si="407"/>
        <v>3.5064321757457551</v>
      </c>
      <c r="EU110" s="10">
        <f t="shared" si="407"/>
        <v>3.3417287837901544</v>
      </c>
      <c r="EV110" s="10">
        <f t="shared" si="407"/>
        <v>3.215250722759988</v>
      </c>
      <c r="EW110" s="10">
        <f t="shared" si="407"/>
        <v>3.1057345493318511</v>
      </c>
      <c r="EX110" s="10">
        <f t="shared" si="407"/>
        <v>3.046384229003074</v>
      </c>
      <c r="EY110" s="10">
        <f t="shared" si="407"/>
        <v>2.9651789440132914</v>
      </c>
      <c r="EZ110" s="10">
        <f t="shared" si="407"/>
        <v>2.8233809130283394</v>
      </c>
      <c r="FA110" s="10">
        <f t="shared" si="407"/>
        <v>2.6647744583707889</v>
      </c>
      <c r="FB110" s="10">
        <f t="shared" si="407"/>
        <v>2.4766660337856017</v>
      </c>
      <c r="FC110" s="10">
        <f t="shared" ref="FC110:FJ114" si="408">100*(FC29/EY29-1)</f>
        <v>2.4122167797685057</v>
      </c>
      <c r="FD110" s="10">
        <f t="shared" si="408"/>
        <v>2.3558719201388856</v>
      </c>
      <c r="FE110" s="10">
        <f t="shared" si="408"/>
        <v>2.3453946151253735</v>
      </c>
      <c r="FF110" s="10">
        <f t="shared" si="408"/>
        <v>2.3393990067624548</v>
      </c>
      <c r="FG110" s="10">
        <f t="shared" si="408"/>
        <v>2.2993705826628075</v>
      </c>
      <c r="FH110" s="10">
        <f t="shared" si="408"/>
        <v>2.3020412617100083</v>
      </c>
      <c r="FI110" s="10">
        <f t="shared" si="408"/>
        <v>2.2986818226566452</v>
      </c>
      <c r="FJ110" s="10">
        <f t="shared" si="408"/>
        <v>2.3173904577292515</v>
      </c>
    </row>
    <row r="111" spans="2:166"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396"/>
        <v>2.3427866831072786</v>
      </c>
      <c r="AN111" s="4">
        <f t="shared" si="396"/>
        <v>3.4185401909454738</v>
      </c>
      <c r="AO111" s="4">
        <f t="shared" si="396"/>
        <v>3.0525030525030417</v>
      </c>
      <c r="AP111" s="4">
        <f t="shared" si="396"/>
        <v>3.1837477258944702</v>
      </c>
      <c r="AQ111" s="4">
        <f t="shared" si="396"/>
        <v>3.3734939759036076</v>
      </c>
      <c r="AR111" s="4">
        <f t="shared" si="396"/>
        <v>3.5735556879094688</v>
      </c>
      <c r="AS111" s="4">
        <f t="shared" si="396"/>
        <v>3.9099526066350698</v>
      </c>
      <c r="AT111" s="4">
        <f t="shared" si="396"/>
        <v>4.1727887158389709</v>
      </c>
      <c r="AU111" s="4">
        <f t="shared" si="396"/>
        <v>4.4289044289044233</v>
      </c>
      <c r="AV111" s="4">
        <f t="shared" si="396"/>
        <v>3.7090281771132716</v>
      </c>
      <c r="AW111" s="4">
        <f t="shared" si="397"/>
        <v>3.477765108323827</v>
      </c>
      <c r="AX111" s="4">
        <f t="shared" si="397"/>
        <v>2.7362482369534424</v>
      </c>
      <c r="AY111" s="4">
        <f t="shared" si="397"/>
        <v>1.8415178571428603</v>
      </c>
      <c r="AZ111" s="4">
        <f t="shared" si="397"/>
        <v>1.9406709176601034</v>
      </c>
      <c r="BA111" s="4">
        <f t="shared" si="397"/>
        <v>1.8181818181818299</v>
      </c>
      <c r="BB111" s="4">
        <f t="shared" si="397"/>
        <v>1.6199890170236264</v>
      </c>
      <c r="BC111" s="4">
        <f t="shared" si="397"/>
        <v>2.0273972602739665</v>
      </c>
      <c r="BD111" s="4">
        <f t="shared" si="397"/>
        <v>1.3598041881969003</v>
      </c>
      <c r="BE111" s="4">
        <f t="shared" si="397"/>
        <v>1.8398268398268192</v>
      </c>
      <c r="BF111" s="4">
        <f t="shared" si="397"/>
        <v>0.81059173196433854</v>
      </c>
      <c r="BG111" s="4">
        <f t="shared" si="398"/>
        <v>0.85929108485500727</v>
      </c>
      <c r="BH111" s="4">
        <f t="shared" si="398"/>
        <v>1.8245237456399277</v>
      </c>
      <c r="BI111" s="4">
        <f t="shared" si="398"/>
        <v>0.74388947927737092</v>
      </c>
      <c r="BJ111" s="4">
        <f t="shared" si="398"/>
        <v>2.3586169927633183</v>
      </c>
      <c r="BK111" s="4">
        <f t="shared" si="398"/>
        <v>2.4494142705005384</v>
      </c>
      <c r="BL111" s="4">
        <f t="shared" si="398"/>
        <v>3.0303030303030276</v>
      </c>
      <c r="BM111" s="4">
        <f t="shared" si="398"/>
        <v>3.0063291139240667</v>
      </c>
      <c r="BN111" s="4">
        <f t="shared" si="398"/>
        <v>3.3516627389369003</v>
      </c>
      <c r="BO111" s="4">
        <f t="shared" si="398"/>
        <v>2.9106029106028997</v>
      </c>
      <c r="BP111" s="4">
        <f t="shared" si="398"/>
        <v>3.9130434782608692</v>
      </c>
      <c r="BQ111" s="4">
        <f t="shared" si="399"/>
        <v>5.0179211469533858</v>
      </c>
      <c r="BR111" s="4">
        <f t="shared" si="399"/>
        <v>3.4203192297947771</v>
      </c>
      <c r="BS111" s="4">
        <f t="shared" si="399"/>
        <v>3.9121212121212112</v>
      </c>
      <c r="BT111" s="4">
        <f t="shared" si="399"/>
        <v>3.6027565838050668</v>
      </c>
      <c r="BU111" s="4">
        <f t="shared" si="399"/>
        <v>2.4963432471964975</v>
      </c>
      <c r="BV111" s="4">
        <f t="shared" si="399"/>
        <v>4.6376776090151894</v>
      </c>
      <c r="BW111" s="4">
        <f t="shared" si="399"/>
        <v>5.1451790071252779</v>
      </c>
      <c r="BX111" s="4">
        <f t="shared" si="399"/>
        <v>5.0168908485335173</v>
      </c>
      <c r="BY111" s="4">
        <f t="shared" si="399"/>
        <v>6.2092093996765296</v>
      </c>
      <c r="BZ111" s="4">
        <f t="shared" si="399"/>
        <v>2.336519709410001</v>
      </c>
      <c r="CA111" s="4">
        <f t="shared" si="400"/>
        <v>1.1186509624096397</v>
      </c>
      <c r="CB111" s="4">
        <f t="shared" si="400"/>
        <v>3.2801274046745377E-2</v>
      </c>
      <c r="CC111" s="4">
        <f t="shared" si="400"/>
        <v>-0.62703506469657944</v>
      </c>
      <c r="CD111" s="4">
        <f t="shared" si="400"/>
        <v>1.1743012644385598</v>
      </c>
      <c r="CE111" s="4">
        <f t="shared" si="400"/>
        <v>1.1259325629022765</v>
      </c>
      <c r="CF111" s="4">
        <f t="shared" si="400"/>
        <v>0.44436805886916009</v>
      </c>
      <c r="CG111" s="4">
        <f t="shared" si="400"/>
        <v>0.70806272056536113</v>
      </c>
      <c r="CH111" s="4">
        <f t="shared" si="400"/>
        <v>0.84139072548183869</v>
      </c>
      <c r="CI111" s="4">
        <f t="shared" si="400"/>
        <v>2.0681237709920142</v>
      </c>
      <c r="CJ111" s="4">
        <f t="shared" si="400"/>
        <v>3.2012806022973406</v>
      </c>
      <c r="CK111" s="4">
        <f t="shared" si="401"/>
        <v>3.1837954923828793</v>
      </c>
      <c r="CL111" s="4">
        <f t="shared" si="401"/>
        <v>4.0426939333804368</v>
      </c>
      <c r="CM111" s="4">
        <f t="shared" si="401"/>
        <v>2.7862172815448005</v>
      </c>
      <c r="CN111" s="4">
        <f t="shared" si="401"/>
        <v>2.758598121666278</v>
      </c>
      <c r="CO111" s="4">
        <f t="shared" si="401"/>
        <v>2.6856582725387934</v>
      </c>
      <c r="CP111" s="4">
        <f t="shared" si="401"/>
        <v>1.8407565615072619</v>
      </c>
      <c r="CQ111" s="4">
        <f t="shared" si="401"/>
        <v>1.9221737238291903</v>
      </c>
      <c r="CR111" s="4">
        <f t="shared" si="401"/>
        <v>1.1332611510944224</v>
      </c>
      <c r="CS111" s="4">
        <f t="shared" si="401"/>
        <v>1.0952481520591251</v>
      </c>
      <c r="CT111" s="4">
        <f t="shared" si="401"/>
        <v>1.0261673738453103</v>
      </c>
      <c r="CU111" s="4">
        <f t="shared" si="402"/>
        <v>1.2957529741018492</v>
      </c>
      <c r="CV111" s="4">
        <f t="shared" si="402"/>
        <v>2.4382410237463459</v>
      </c>
      <c r="CW111" s="4">
        <f t="shared" si="402"/>
        <v>2.1425318475994715</v>
      </c>
      <c r="CX111" s="4">
        <f t="shared" si="402"/>
        <v>1.5985035108005308</v>
      </c>
      <c r="CY111" s="4">
        <f t="shared" si="402"/>
        <v>0.4707708873280092</v>
      </c>
      <c r="CZ111" s="4">
        <f t="shared" si="402"/>
        <v>0.43177733650556771</v>
      </c>
      <c r="DA111" s="4">
        <f t="shared" si="402"/>
        <v>1.2390017629902994</v>
      </c>
      <c r="DB111" s="4">
        <f t="shared" si="402"/>
        <v>1.5335608177066584</v>
      </c>
      <c r="DC111" s="4">
        <f t="shared" si="402"/>
        <v>2.3797952105011566</v>
      </c>
      <c r="DD111" s="4">
        <f t="shared" si="402"/>
        <v>2.2759085066008433</v>
      </c>
      <c r="DE111" s="4">
        <f t="shared" si="403"/>
        <v>1.9769696969696993</v>
      </c>
      <c r="DF111" s="4">
        <f t="shared" si="403"/>
        <v>2.5326274791706016</v>
      </c>
      <c r="DG111" s="4">
        <f t="shared" si="403"/>
        <v>3.6544890937418861</v>
      </c>
      <c r="DH111" s="4">
        <f t="shared" si="403"/>
        <v>3.1703122630894365</v>
      </c>
      <c r="DI111" s="4">
        <f t="shared" si="403"/>
        <v>2.82694052529191</v>
      </c>
      <c r="DJ111" s="4">
        <f t="shared" si="403"/>
        <v>3.718968163588654</v>
      </c>
      <c r="DK111" s="4">
        <f t="shared" si="403"/>
        <v>3.5252533555667709</v>
      </c>
      <c r="DL111" s="4">
        <f t="shared" si="403"/>
        <v>3.585524089454406</v>
      </c>
      <c r="DM111" s="4">
        <f t="shared" si="403"/>
        <v>3.1707561419191732</v>
      </c>
      <c r="DN111" s="4">
        <f t="shared" si="403"/>
        <v>2.9570195320630432</v>
      </c>
      <c r="DO111" s="4">
        <f t="shared" si="404"/>
        <v>2.4811231222374719</v>
      </c>
      <c r="DP111" s="4">
        <f t="shared" si="404"/>
        <v>1.9048792462621922</v>
      </c>
      <c r="DQ111" s="4">
        <f t="shared" si="404"/>
        <v>2.5257976448794794</v>
      </c>
      <c r="DR111" s="4">
        <f t="shared" si="404"/>
        <v>1.8774492803079967</v>
      </c>
      <c r="DS111" s="4">
        <f t="shared" si="404"/>
        <v>2.5981500817225722</v>
      </c>
      <c r="DT111" s="4">
        <f t="shared" si="404"/>
        <v>1.2438608414654606</v>
      </c>
      <c r="DU111" s="4">
        <f t="shared" si="404"/>
        <v>2.4082034095876503</v>
      </c>
      <c r="DV111" s="4">
        <f t="shared" si="404"/>
        <v>1.8474018408481951</v>
      </c>
      <c r="DW111" s="4">
        <f t="shared" si="404"/>
        <v>1.6951895311078324</v>
      </c>
      <c r="DX111" s="4">
        <f t="shared" si="404"/>
        <v>5.0004433017111438</v>
      </c>
      <c r="DY111" s="4">
        <f t="shared" si="405"/>
        <v>5.0791268127670319</v>
      </c>
      <c r="DZ111" s="4">
        <f t="shared" si="405"/>
        <v>7.069674328817066</v>
      </c>
      <c r="EA111" s="4">
        <f t="shared" si="405"/>
        <v>8.1002139358899541</v>
      </c>
      <c r="EB111" s="4">
        <f t="shared" si="405"/>
        <v>9.0033378883935598</v>
      </c>
      <c r="EC111" s="4">
        <f t="shared" si="405"/>
        <v>9.2258217392775954</v>
      </c>
      <c r="ED111" s="4">
        <f t="shared" si="405"/>
        <v>8.6460705294718831</v>
      </c>
      <c r="EE111" s="4">
        <f t="shared" si="405"/>
        <v>7.4952077513395388</v>
      </c>
      <c r="EF111" s="4">
        <f t="shared" si="405"/>
        <v>5.6379376306212592</v>
      </c>
      <c r="EG111" s="4">
        <f t="shared" si="405"/>
        <v>5.0733890362730349</v>
      </c>
      <c r="EH111" s="4">
        <f t="shared" si="405"/>
        <v>4.3503179917732338</v>
      </c>
      <c r="EI111" s="4">
        <f t="shared" si="406"/>
        <v>4.1909225081021795</v>
      </c>
      <c r="EJ111" s="4">
        <f t="shared" si="406"/>
        <v>4.0623031141081345</v>
      </c>
      <c r="EK111" s="4">
        <f t="shared" si="406"/>
        <v>2.9855412731466524</v>
      </c>
      <c r="EL111" s="4">
        <f t="shared" si="406"/>
        <v>2.7796470406337592</v>
      </c>
      <c r="EM111" s="4">
        <f t="shared" si="406"/>
        <v>2.5637655635289969</v>
      </c>
      <c r="EN111" s="4">
        <f t="shared" si="406"/>
        <v>2.174694619493156</v>
      </c>
      <c r="EO111" s="10">
        <f t="shared" si="406"/>
        <v>3.1167443778711945</v>
      </c>
      <c r="EP111" s="10">
        <f t="shared" si="406"/>
        <v>3.255624706300364</v>
      </c>
      <c r="EQ111" s="10">
        <f t="shared" si="406"/>
        <v>3.2805661156436461</v>
      </c>
      <c r="ER111" s="10">
        <f t="shared" si="406"/>
        <v>3.8005359726609012</v>
      </c>
      <c r="ES111" s="10">
        <f t="shared" si="407"/>
        <v>3.6898296653439466</v>
      </c>
      <c r="ET111" s="10">
        <f t="shared" si="407"/>
        <v>3.5910122711303671</v>
      </c>
      <c r="EU111" s="10">
        <f t="shared" si="407"/>
        <v>3.3851119372943828</v>
      </c>
      <c r="EV111" s="10">
        <f t="shared" si="407"/>
        <v>3.1776594599329355</v>
      </c>
      <c r="EW111" s="10">
        <f t="shared" si="407"/>
        <v>3.049396086124867</v>
      </c>
      <c r="EX111" s="10">
        <f t="shared" si="407"/>
        <v>2.990957638458247</v>
      </c>
      <c r="EY111" s="10">
        <f t="shared" si="407"/>
        <v>2.9086108610861139</v>
      </c>
      <c r="EZ111" s="10">
        <f t="shared" si="407"/>
        <v>2.7929049139135298</v>
      </c>
      <c r="FA111" s="10">
        <f t="shared" si="407"/>
        <v>2.6620505153009955</v>
      </c>
      <c r="FB111" s="10">
        <f t="shared" si="407"/>
        <v>2.4959703607908779</v>
      </c>
      <c r="FC111" s="10">
        <f t="shared" si="408"/>
        <v>2.4466094295805707</v>
      </c>
      <c r="FD111" s="10">
        <f t="shared" si="408"/>
        <v>2.3875798289073602</v>
      </c>
      <c r="FE111" s="10">
        <f t="shared" si="408"/>
        <v>2.3723105024126001</v>
      </c>
      <c r="FF111" s="10">
        <f t="shared" si="408"/>
        <v>2.360885327556872</v>
      </c>
      <c r="FG111" s="10">
        <f t="shared" si="408"/>
        <v>2.3179312204566926</v>
      </c>
      <c r="FH111" s="10">
        <f t="shared" si="408"/>
        <v>2.3217395365261684</v>
      </c>
      <c r="FI111" s="10">
        <f t="shared" si="408"/>
        <v>2.3175339590624011</v>
      </c>
      <c r="FJ111" s="10">
        <f t="shared" si="408"/>
        <v>2.3370258707353431</v>
      </c>
    </row>
    <row r="112" spans="2:166"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396"/>
        <v>9.0686901413295384</v>
      </c>
      <c r="AN112" s="4">
        <f t="shared" si="396"/>
        <v>8.9365963856844708</v>
      </c>
      <c r="AO112" s="4">
        <f t="shared" si="396"/>
        <v>8.5413318479246279</v>
      </c>
      <c r="AP112" s="4">
        <f t="shared" si="396"/>
        <v>8.9765012072083206</v>
      </c>
      <c r="AQ112" s="4">
        <f t="shared" si="396"/>
        <v>9.2907512739238918</v>
      </c>
      <c r="AR112" s="4">
        <f t="shared" si="396"/>
        <v>8.9607757654966989</v>
      </c>
      <c r="AS112" s="4">
        <f t="shared" si="396"/>
        <v>7.9902111825695288</v>
      </c>
      <c r="AT112" s="4">
        <f t="shared" si="396"/>
        <v>6.5781742590709236</v>
      </c>
      <c r="AU112" s="4">
        <f t="shared" si="396"/>
        <v>5.9359615488932427</v>
      </c>
      <c r="AV112" s="4">
        <f t="shared" si="396"/>
        <v>5.0870794176154366</v>
      </c>
      <c r="AW112" s="4">
        <f t="shared" si="397"/>
        <v>5.059387897562595</v>
      </c>
      <c r="AX112" s="4">
        <f t="shared" si="397"/>
        <v>5.0678657012162232</v>
      </c>
      <c r="AY112" s="4">
        <f t="shared" si="397"/>
        <v>4.894223708258183</v>
      </c>
      <c r="AZ112" s="4">
        <f t="shared" si="397"/>
        <v>4.053936242972811</v>
      </c>
      <c r="BA112" s="4">
        <f t="shared" si="397"/>
        <v>3.7679569050390382</v>
      </c>
      <c r="BB112" s="4">
        <f t="shared" si="397"/>
        <v>3.6555783695521482</v>
      </c>
      <c r="BC112" s="4">
        <f t="shared" si="397"/>
        <v>3.7245469476829607</v>
      </c>
      <c r="BD112" s="4">
        <f t="shared" si="397"/>
        <v>4.5135256109634092</v>
      </c>
      <c r="BE112" s="4">
        <f t="shared" si="397"/>
        <v>5.3518418897098075</v>
      </c>
      <c r="BF112" s="4">
        <f t="shared" si="397"/>
        <v>6.6725391163751757</v>
      </c>
      <c r="BG112" s="4">
        <f t="shared" si="398"/>
        <v>7.7676336727807271</v>
      </c>
      <c r="BH112" s="4">
        <f t="shared" si="398"/>
        <v>9.2115653760412428</v>
      </c>
      <c r="BI112" s="4">
        <f t="shared" si="398"/>
        <v>10.182563947437107</v>
      </c>
      <c r="BJ112" s="4">
        <f t="shared" si="398"/>
        <v>10.896643542427897</v>
      </c>
      <c r="BK112" s="4">
        <f t="shared" si="398"/>
        <v>13.247973416682379</v>
      </c>
      <c r="BL112" s="4">
        <f t="shared" si="398"/>
        <v>14.569074901698142</v>
      </c>
      <c r="BM112" s="4">
        <f t="shared" si="398"/>
        <v>16.478913506447569</v>
      </c>
      <c r="BN112" s="4">
        <f t="shared" si="398"/>
        <v>18.343016723449203</v>
      </c>
      <c r="BO112" s="4">
        <f t="shared" si="398"/>
        <v>18.302279986816259</v>
      </c>
      <c r="BP112" s="4">
        <f t="shared" si="398"/>
        <v>17.473136114781962</v>
      </c>
      <c r="BQ112" s="4">
        <f t="shared" si="399"/>
        <v>15.813040954042656</v>
      </c>
      <c r="BR112" s="4">
        <f t="shared" si="399"/>
        <v>12.954959836382063</v>
      </c>
      <c r="BS112" s="4">
        <f t="shared" si="399"/>
        <v>10.862504755882885</v>
      </c>
      <c r="BT112" s="4">
        <f t="shared" si="399"/>
        <v>8.8776405332520181</v>
      </c>
      <c r="BU112" s="4">
        <f t="shared" si="399"/>
        <v>5.5384162607974963</v>
      </c>
      <c r="BV112" s="4">
        <f t="shared" si="399"/>
        <v>1.7840552269282828</v>
      </c>
      <c r="BW112" s="4">
        <f t="shared" si="399"/>
        <v>-2.5192857784029354</v>
      </c>
      <c r="BX112" s="4">
        <f t="shared" si="399"/>
        <v>-6.1436290762786889</v>
      </c>
      <c r="BY112" s="4">
        <f t="shared" si="399"/>
        <v>-9.1176692724217911</v>
      </c>
      <c r="BZ112" s="4">
        <f t="shared" si="399"/>
        <v>-11.592296335481954</v>
      </c>
      <c r="CA112" s="4">
        <f t="shared" si="400"/>
        <v>-15.37476966785951</v>
      </c>
      <c r="CB112" s="4">
        <f t="shared" si="400"/>
        <v>-16.59568872112014</v>
      </c>
      <c r="CC112" s="4">
        <f t="shared" si="400"/>
        <v>-14.762564921217603</v>
      </c>
      <c r="CD112" s="4">
        <f t="shared" si="400"/>
        <v>-10.304339437715859</v>
      </c>
      <c r="CE112" s="4">
        <f t="shared" si="400"/>
        <v>-4.883700302572846</v>
      </c>
      <c r="CF112" s="4">
        <f t="shared" si="400"/>
        <v>-2.1609898303833863</v>
      </c>
      <c r="CG112" s="4">
        <f t="shared" si="400"/>
        <v>-2.3443803350204018</v>
      </c>
      <c r="CH112" s="4">
        <f t="shared" si="400"/>
        <v>-4.8077856924775064</v>
      </c>
      <c r="CI112" s="4">
        <f t="shared" si="400"/>
        <v>-7.0739735876958587</v>
      </c>
      <c r="CJ112" s="4">
        <f t="shared" si="400"/>
        <v>-6.9231775595190115</v>
      </c>
      <c r="CK112" s="4">
        <f t="shared" si="401"/>
        <v>-6.4243902669167019</v>
      </c>
      <c r="CL112" s="4">
        <f t="shared" si="401"/>
        <v>-5.8430363509766607</v>
      </c>
      <c r="CM112" s="4">
        <f t="shared" si="401"/>
        <v>-2.7000444485843822</v>
      </c>
      <c r="CN112" s="4">
        <f t="shared" si="401"/>
        <v>0.24935538802373092</v>
      </c>
      <c r="CO112" s="4">
        <f t="shared" si="401"/>
        <v>3.7337435517642348</v>
      </c>
      <c r="CP112" s="4">
        <f t="shared" si="401"/>
        <v>7.3697825869031286</v>
      </c>
      <c r="CQ112" s="4">
        <f t="shared" si="401"/>
        <v>9.4732780281257867</v>
      </c>
      <c r="CR112" s="4">
        <f t="shared" si="401"/>
        <v>11.447928091489823</v>
      </c>
      <c r="CS112" s="4">
        <f t="shared" si="401"/>
        <v>13.055796079433456</v>
      </c>
      <c r="CT112" s="4">
        <f t="shared" si="401"/>
        <v>12.905716335300422</v>
      </c>
      <c r="CU112" s="4">
        <f t="shared" si="402"/>
        <v>11.947864482907233</v>
      </c>
      <c r="CV112" s="4">
        <f t="shared" si="402"/>
        <v>9.4429703156226008</v>
      </c>
      <c r="CW112" s="4">
        <f t="shared" si="402"/>
        <v>6.6585062840374354</v>
      </c>
      <c r="CX112" s="4">
        <f t="shared" si="402"/>
        <v>6.4723930644107641</v>
      </c>
      <c r="CY112" s="4">
        <f t="shared" si="402"/>
        <v>6.9079291728775916</v>
      </c>
      <c r="CZ112" s="4">
        <f t="shared" si="402"/>
        <v>7.156003537854283</v>
      </c>
      <c r="DA112" s="4">
        <f t="shared" si="402"/>
        <v>7.8534074339553506</v>
      </c>
      <c r="DB112" s="4">
        <f t="shared" si="402"/>
        <v>9.6398587343640596</v>
      </c>
      <c r="DC112" s="4">
        <f t="shared" si="402"/>
        <v>10.445098681416521</v>
      </c>
      <c r="DD112" s="4">
        <f t="shared" si="402"/>
        <v>10.558068195173576</v>
      </c>
      <c r="DE112" s="4">
        <f t="shared" si="403"/>
        <v>11.350560128343634</v>
      </c>
      <c r="DF112" s="4">
        <f t="shared" si="403"/>
        <v>10.825661233952054</v>
      </c>
      <c r="DG112" s="4">
        <f t="shared" si="403"/>
        <v>11.658168227195587</v>
      </c>
      <c r="DH112" s="4">
        <f t="shared" si="403"/>
        <v>12.988007384392141</v>
      </c>
      <c r="DI112" s="4">
        <f t="shared" si="403"/>
        <v>13.371273799948113</v>
      </c>
      <c r="DJ112" s="4">
        <f t="shared" si="403"/>
        <v>12.965271340314221</v>
      </c>
      <c r="DK112" s="4">
        <f t="shared" si="403"/>
        <v>12.638409942096395</v>
      </c>
      <c r="DL112" s="4">
        <f t="shared" si="403"/>
        <v>12.889922009439614</v>
      </c>
      <c r="DM112" s="4">
        <f t="shared" si="403"/>
        <v>9.928905167503089</v>
      </c>
      <c r="DN112" s="4">
        <f t="shared" si="403"/>
        <v>6.4663261756245705</v>
      </c>
      <c r="DO112" s="4">
        <f t="shared" si="404"/>
        <v>2.7185415894088516</v>
      </c>
      <c r="DP112" s="4">
        <f t="shared" si="404"/>
        <v>-1.0146850281134823</v>
      </c>
      <c r="DQ112" s="4">
        <f t="shared" si="404"/>
        <v>0.70511734369584911</v>
      </c>
      <c r="DR112" s="4">
        <f t="shared" si="404"/>
        <v>3.4573058254456779</v>
      </c>
      <c r="DS112" s="4">
        <f t="shared" si="404"/>
        <v>6.0554507991649853</v>
      </c>
      <c r="DT112" s="4">
        <f t="shared" si="404"/>
        <v>6.7539508216795996</v>
      </c>
      <c r="DU112" s="4">
        <f t="shared" si="404"/>
        <v>8.6706108191102249</v>
      </c>
      <c r="DV112" s="4">
        <f t="shared" si="404"/>
        <v>12.865621005572802</v>
      </c>
      <c r="DW112" s="4">
        <f t="shared" si="404"/>
        <v>16.152832788593429</v>
      </c>
      <c r="DX112" s="4">
        <f t="shared" si="404"/>
        <v>22.87919170317414</v>
      </c>
      <c r="DY112" s="4">
        <f t="shared" si="405"/>
        <v>24.383903039072919</v>
      </c>
      <c r="DZ112" s="4">
        <f t="shared" si="405"/>
        <v>23.519654397886079</v>
      </c>
      <c r="EA112" s="4">
        <f t="shared" si="405"/>
        <v>26.394097663632653</v>
      </c>
      <c r="EB112" s="4">
        <f t="shared" si="405"/>
        <v>22.669133564372078</v>
      </c>
      <c r="EC112" s="4">
        <f t="shared" si="405"/>
        <v>10.129179461070237</v>
      </c>
      <c r="ED112" s="4">
        <f t="shared" si="405"/>
        <v>1.4447181061902459</v>
      </c>
      <c r="EE112" s="4">
        <f t="shared" si="405"/>
        <v>-8.433420276274795</v>
      </c>
      <c r="EF112" s="4">
        <f t="shared" si="405"/>
        <v>-10.381115256244877</v>
      </c>
      <c r="EG112" s="4">
        <f t="shared" si="405"/>
        <v>-1.3053535290713292</v>
      </c>
      <c r="EH112" s="4">
        <f t="shared" si="405"/>
        <v>2.9218941446903735</v>
      </c>
      <c r="EI112" s="4">
        <f t="shared" si="406"/>
        <v>6.6653710415685241</v>
      </c>
      <c r="EJ112" s="4">
        <f t="shared" si="406"/>
        <v>6.9852770117214691</v>
      </c>
      <c r="EK112" s="4">
        <f t="shared" si="406"/>
        <v>5.3778019924311637</v>
      </c>
      <c r="EL112" s="4">
        <f t="shared" si="406"/>
        <v>5.3034247246203314</v>
      </c>
      <c r="EM112" s="4">
        <f t="shared" si="406"/>
        <v>4.8680084422119352</v>
      </c>
      <c r="EN112" s="4">
        <f t="shared" si="406"/>
        <v>1.8991769289899318</v>
      </c>
      <c r="EO112" s="10">
        <f t="shared" si="406"/>
        <v>-1.6128756226535756</v>
      </c>
      <c r="EP112" s="10">
        <f t="shared" si="406"/>
        <v>-3.4120538418150548</v>
      </c>
      <c r="EQ112" s="10">
        <f t="shared" si="406"/>
        <v>-3.9060559698280151</v>
      </c>
      <c r="ER112" s="10">
        <f t="shared" si="406"/>
        <v>-2.3711229565052783</v>
      </c>
      <c r="ES112" s="10">
        <f t="shared" si="407"/>
        <v>-1.6032320909948994</v>
      </c>
      <c r="ET112" s="10">
        <f t="shared" si="407"/>
        <v>-1.1959215646992538</v>
      </c>
      <c r="EU112" s="10">
        <f t="shared" si="407"/>
        <v>-0.95845048193420324</v>
      </c>
      <c r="EV112" s="10">
        <f t="shared" si="407"/>
        <v>-0.58760967129468655</v>
      </c>
      <c r="EW112" s="10">
        <f t="shared" si="407"/>
        <v>3.8882021928410282E-2</v>
      </c>
      <c r="EX112" s="10">
        <f t="shared" si="407"/>
        <v>0.60398401872594487</v>
      </c>
      <c r="EY112" s="10">
        <f t="shared" si="407"/>
        <v>1.2305144757159603</v>
      </c>
      <c r="EZ112" s="10">
        <f t="shared" si="407"/>
        <v>1.7909210549255983</v>
      </c>
      <c r="FA112" s="10">
        <f t="shared" si="407"/>
        <v>2.1688262614881326</v>
      </c>
      <c r="FB112" s="10">
        <f t="shared" si="407"/>
        <v>2.41468445582802</v>
      </c>
      <c r="FC112" s="10">
        <f t="shared" si="408"/>
        <v>2.6328842293223742</v>
      </c>
      <c r="FD112" s="10">
        <f t="shared" si="408"/>
        <v>2.8223193545632963</v>
      </c>
      <c r="FE112" s="10">
        <f t="shared" si="408"/>
        <v>3.0312776206384395</v>
      </c>
      <c r="FF112" s="10">
        <f t="shared" si="408"/>
        <v>3.2475497575573886</v>
      </c>
      <c r="FG112" s="10">
        <f t="shared" si="408"/>
        <v>3.4184377499876017</v>
      </c>
      <c r="FH112" s="10">
        <f t="shared" si="408"/>
        <v>3.5977472813975009</v>
      </c>
      <c r="FI112" s="10">
        <f t="shared" si="408"/>
        <v>3.7763956062331294</v>
      </c>
      <c r="FJ112" s="10">
        <f t="shared" si="408"/>
        <v>3.9475979888373036</v>
      </c>
    </row>
    <row r="113" spans="2:166" x14ac:dyDescent="0.2">
      <c r="B113" t="str">
        <f>B32</f>
        <v>Housing permits (thous.)</v>
      </c>
      <c r="C113" s="4"/>
      <c r="D113" s="4"/>
      <c r="E113" s="4"/>
      <c r="F113" s="4"/>
      <c r="G113" s="4">
        <f t="shared" ref="G113:P114" si="409">100*(G32/C32-1)</f>
        <v>-70.629460946610067</v>
      </c>
      <c r="H113" s="4">
        <f t="shared" si="409"/>
        <v>-54.228569117644376</v>
      </c>
      <c r="I113" s="4">
        <f t="shared" si="409"/>
        <v>-40.967451864159486</v>
      </c>
      <c r="J113" s="4">
        <f t="shared" si="409"/>
        <v>-43.824476991878484</v>
      </c>
      <c r="K113" s="4">
        <f t="shared" si="409"/>
        <v>35.341035642386046</v>
      </c>
      <c r="L113" s="4">
        <f t="shared" si="409"/>
        <v>37.126430486211248</v>
      </c>
      <c r="M113" s="4">
        <f t="shared" si="409"/>
        <v>3.3452835497972844</v>
      </c>
      <c r="N113" s="4">
        <f t="shared" si="409"/>
        <v>46.549999379480433</v>
      </c>
      <c r="O113" s="4">
        <f t="shared" si="409"/>
        <v>-23.664532196072365</v>
      </c>
      <c r="P113" s="4">
        <f t="shared" si="409"/>
        <v>-16.717638543305579</v>
      </c>
      <c r="Q113" s="4">
        <f t="shared" ref="Q113:Z114" si="410">100*(Q32/M32-1)</f>
        <v>9.3910612395093462</v>
      </c>
      <c r="R113" s="4">
        <f t="shared" si="410"/>
        <v>29.934382398094183</v>
      </c>
      <c r="S113" s="4">
        <f t="shared" si="410"/>
        <v>21.85014650481374</v>
      </c>
      <c r="T113" s="4">
        <f t="shared" si="410"/>
        <v>17.938021454112029</v>
      </c>
      <c r="U113" s="4">
        <f t="shared" si="410"/>
        <v>27.990775439607951</v>
      </c>
      <c r="V113" s="4">
        <f t="shared" si="410"/>
        <v>-7.6417004048582875</v>
      </c>
      <c r="W113" s="4">
        <f t="shared" si="410"/>
        <v>6.1147372037100522</v>
      </c>
      <c r="X113" s="4">
        <f t="shared" si="410"/>
        <v>-0.35371399696815242</v>
      </c>
      <c r="Y113" s="4">
        <f t="shared" si="410"/>
        <v>-21.576576576576578</v>
      </c>
      <c r="Z113" s="4">
        <f t="shared" si="410"/>
        <v>-5.5068493150684965</v>
      </c>
      <c r="AA113" s="4">
        <f t="shared" ref="AA113:AJ114" si="411">100*(AA32/W32-1)</f>
        <v>12.495953382971825</v>
      </c>
      <c r="AB113" s="4">
        <f t="shared" si="411"/>
        <v>6.3894523326571973</v>
      </c>
      <c r="AC113" s="4">
        <f t="shared" si="411"/>
        <v>23.004020677771386</v>
      </c>
      <c r="AD113" s="4">
        <f t="shared" si="411"/>
        <v>18.20817628298057</v>
      </c>
      <c r="AE113" s="4">
        <f t="shared" si="411"/>
        <v>14.877697841726611</v>
      </c>
      <c r="AF113" s="4">
        <f t="shared" si="411"/>
        <v>-2.9551954242135414</v>
      </c>
      <c r="AG113" s="4">
        <f t="shared" si="411"/>
        <v>38.150828858276917</v>
      </c>
      <c r="AH113" s="4">
        <f t="shared" si="411"/>
        <v>-4.4395388766249706</v>
      </c>
      <c r="AI113" s="4">
        <f t="shared" si="411"/>
        <v>11.698396793587174</v>
      </c>
      <c r="AJ113" s="4">
        <f t="shared" si="411"/>
        <v>22.249508840864429</v>
      </c>
      <c r="AK113" s="4">
        <f t="shared" ref="AK113:AL114" si="412">100*(AK32/AG32-1)</f>
        <v>-0.60841642724354106</v>
      </c>
      <c r="AL113" s="4">
        <f t="shared" si="412"/>
        <v>46.996919917864474</v>
      </c>
      <c r="AM113" s="4">
        <f t="shared" si="396"/>
        <v>-17.066606862525234</v>
      </c>
      <c r="AN113" s="4">
        <f t="shared" si="396"/>
        <v>26.476496584973862</v>
      </c>
      <c r="AO113" s="4">
        <f t="shared" si="396"/>
        <v>-13.994218670294167</v>
      </c>
      <c r="AP113" s="4">
        <f t="shared" si="396"/>
        <v>-19.783481753099352</v>
      </c>
      <c r="AQ113" s="4">
        <f t="shared" si="396"/>
        <v>20.903190914007563</v>
      </c>
      <c r="AR113" s="4">
        <f t="shared" si="396"/>
        <v>-21.64866581956797</v>
      </c>
      <c r="AS113" s="4">
        <f t="shared" si="396"/>
        <v>0.65243179122183026</v>
      </c>
      <c r="AT113" s="4">
        <f t="shared" si="396"/>
        <v>-8.0104484109708274</v>
      </c>
      <c r="AU113" s="4">
        <f t="shared" si="396"/>
        <v>-9.2820398121225658</v>
      </c>
      <c r="AV113" s="4">
        <f t="shared" si="396"/>
        <v>-3.9529697952564335</v>
      </c>
      <c r="AW113" s="4">
        <f t="shared" si="397"/>
        <v>-22.549597328619132</v>
      </c>
      <c r="AX113" s="4">
        <f t="shared" si="397"/>
        <v>-33.483199242782767</v>
      </c>
      <c r="AY113" s="4">
        <f t="shared" si="397"/>
        <v>-27.588757396449704</v>
      </c>
      <c r="AZ113" s="4">
        <f t="shared" si="397"/>
        <v>4.3478260869565188</v>
      </c>
      <c r="BA113" s="4">
        <f t="shared" si="397"/>
        <v>-10.246005579507989</v>
      </c>
      <c r="BB113" s="4">
        <f t="shared" si="397"/>
        <v>20.882248310209881</v>
      </c>
      <c r="BC113" s="4">
        <f t="shared" si="397"/>
        <v>12.972420837589382</v>
      </c>
      <c r="BD113" s="4">
        <f t="shared" si="397"/>
        <v>-11.084142394822006</v>
      </c>
      <c r="BE113" s="4">
        <f t="shared" si="397"/>
        <v>36.903079966092122</v>
      </c>
      <c r="BF113" s="4">
        <f t="shared" si="397"/>
        <v>-10.623896409652733</v>
      </c>
      <c r="BG113" s="4">
        <f t="shared" si="398"/>
        <v>13.230861965039175</v>
      </c>
      <c r="BH113" s="4">
        <f t="shared" si="398"/>
        <v>0.40946314831664665</v>
      </c>
      <c r="BI113" s="4">
        <f t="shared" si="398"/>
        <v>7.925696594427234</v>
      </c>
      <c r="BJ113" s="4">
        <f t="shared" si="398"/>
        <v>37.108989134013839</v>
      </c>
      <c r="BK113" s="4">
        <f t="shared" si="398"/>
        <v>11.605003992547246</v>
      </c>
      <c r="BL113" s="4">
        <f t="shared" si="398"/>
        <v>5.1880380607159049</v>
      </c>
      <c r="BM113" s="4">
        <f t="shared" si="398"/>
        <v>-2.6582520558424139</v>
      </c>
      <c r="BN113" s="4">
        <f t="shared" si="398"/>
        <v>16.546589817483181</v>
      </c>
      <c r="BO113" s="4">
        <f t="shared" si="398"/>
        <v>-7.7510135940853768</v>
      </c>
      <c r="BP113" s="4">
        <f t="shared" si="398"/>
        <v>23.993107904372167</v>
      </c>
      <c r="BQ113" s="4">
        <f t="shared" si="399"/>
        <v>26.994106090373272</v>
      </c>
      <c r="BR113" s="4">
        <f t="shared" si="399"/>
        <v>-25.489388007418089</v>
      </c>
      <c r="BS113" s="4">
        <f t="shared" si="399"/>
        <v>64.658738366080669</v>
      </c>
      <c r="BT113" s="4">
        <f t="shared" si="399"/>
        <v>-11.829077644606567</v>
      </c>
      <c r="BU113" s="4">
        <f t="shared" si="399"/>
        <v>-11.819306930693074</v>
      </c>
      <c r="BV113" s="4">
        <f t="shared" si="399"/>
        <v>10.398230088495586</v>
      </c>
      <c r="BW113" s="4">
        <f t="shared" si="399"/>
        <v>-44.779400219814725</v>
      </c>
      <c r="BX113" s="4">
        <f t="shared" si="399"/>
        <v>-15.878644602048853</v>
      </c>
      <c r="BY113" s="4">
        <f t="shared" si="399"/>
        <v>-42.456140350877192</v>
      </c>
      <c r="BZ113" s="4">
        <f t="shared" si="399"/>
        <v>-56.162324649298597</v>
      </c>
      <c r="CA113" s="4">
        <f t="shared" si="400"/>
        <v>-62.38271253909582</v>
      </c>
      <c r="CB113" s="4">
        <f t="shared" si="400"/>
        <v>-68.032786885245898</v>
      </c>
      <c r="CC113" s="4">
        <f t="shared" si="400"/>
        <v>-58.384146341463413</v>
      </c>
      <c r="CD113" s="4">
        <f t="shared" si="400"/>
        <v>-24.057142857142853</v>
      </c>
      <c r="CE113" s="4">
        <f t="shared" si="400"/>
        <v>61.602418745275877</v>
      </c>
      <c r="CF113" s="4">
        <f t="shared" si="400"/>
        <v>12.747252747252746</v>
      </c>
      <c r="CG113" s="4">
        <f t="shared" si="400"/>
        <v>74.212454212454219</v>
      </c>
      <c r="CH113" s="4">
        <f t="shared" si="400"/>
        <v>47.554552294958619</v>
      </c>
      <c r="CI113" s="4">
        <f t="shared" si="400"/>
        <v>-39.990645463049582</v>
      </c>
      <c r="CJ113" s="4">
        <f t="shared" si="400"/>
        <v>102.72904483430798</v>
      </c>
      <c r="CK113" s="4">
        <f t="shared" si="401"/>
        <v>0.8830950378469371</v>
      </c>
      <c r="CL113" s="4">
        <f t="shared" si="401"/>
        <v>-3.5186129525752174</v>
      </c>
      <c r="CM113" s="4">
        <f t="shared" si="401"/>
        <v>121.82385035074046</v>
      </c>
      <c r="CN113" s="4">
        <f t="shared" si="401"/>
        <v>30.512820512820515</v>
      </c>
      <c r="CO113" s="4">
        <f t="shared" si="401"/>
        <v>79.199666527719884</v>
      </c>
      <c r="CP113" s="4">
        <f t="shared" si="401"/>
        <v>70.930232558139522</v>
      </c>
      <c r="CQ113" s="4">
        <f t="shared" si="401"/>
        <v>13.070976809557266</v>
      </c>
      <c r="CR113" s="4">
        <f t="shared" si="401"/>
        <v>-8.5707269155206323</v>
      </c>
      <c r="CS113" s="4">
        <f t="shared" si="401"/>
        <v>1.1863224005582707</v>
      </c>
      <c r="CT113" s="4">
        <f t="shared" si="401"/>
        <v>28.602350030921464</v>
      </c>
      <c r="CU113" s="4">
        <f t="shared" si="402"/>
        <v>-3.884400248601616</v>
      </c>
      <c r="CV113" s="4">
        <f t="shared" si="402"/>
        <v>41.418211120064477</v>
      </c>
      <c r="CW113" s="4">
        <f t="shared" si="402"/>
        <v>18.551724137931025</v>
      </c>
      <c r="CX113" s="4">
        <f t="shared" si="402"/>
        <v>3.798990141861025</v>
      </c>
      <c r="CY113" s="4">
        <f t="shared" si="402"/>
        <v>116.45651471063694</v>
      </c>
      <c r="CZ113" s="4">
        <f t="shared" si="402"/>
        <v>-7.0655270655270659</v>
      </c>
      <c r="DA113" s="4">
        <f t="shared" si="402"/>
        <v>15.571068450649594</v>
      </c>
      <c r="DB113" s="4">
        <f t="shared" si="402"/>
        <v>6.0921936529997778</v>
      </c>
      <c r="DC113" s="4">
        <f t="shared" si="402"/>
        <v>-46.153846153846153</v>
      </c>
      <c r="DD113" s="4">
        <f t="shared" si="402"/>
        <v>26.098508072756999</v>
      </c>
      <c r="DE113" s="4">
        <f t="shared" si="403"/>
        <v>-8.8255033557047007</v>
      </c>
      <c r="DF113" s="4">
        <f t="shared" si="403"/>
        <v>35.087336244541476</v>
      </c>
      <c r="DG113" s="4">
        <f t="shared" si="403"/>
        <v>18.113730929264914</v>
      </c>
      <c r="DH113" s="4">
        <f t="shared" si="403"/>
        <v>-18.541329011345219</v>
      </c>
      <c r="DI113" s="4">
        <f t="shared" si="403"/>
        <v>4.2142068457857951</v>
      </c>
      <c r="DJ113" s="4">
        <f t="shared" si="403"/>
        <v>10.344270244060127</v>
      </c>
      <c r="DK113" s="4">
        <f t="shared" si="403"/>
        <v>16.275246594645367</v>
      </c>
      <c r="DL113" s="4">
        <f t="shared" si="403"/>
        <v>-4.4568245125348183</v>
      </c>
      <c r="DM113" s="4">
        <f t="shared" si="403"/>
        <v>-28.606745541232559</v>
      </c>
      <c r="DN113" s="4">
        <f t="shared" si="403"/>
        <v>-21.048776915189691</v>
      </c>
      <c r="DO113" s="4">
        <f t="shared" si="404"/>
        <v>-18.299333467986266</v>
      </c>
      <c r="DP113" s="4">
        <f t="shared" si="404"/>
        <v>32.52811328613079</v>
      </c>
      <c r="DQ113" s="4">
        <f t="shared" si="404"/>
        <v>38.560474894880038</v>
      </c>
      <c r="DR113" s="4">
        <f t="shared" si="404"/>
        <v>20.055658627087205</v>
      </c>
      <c r="DS113" s="4">
        <f t="shared" si="404"/>
        <v>-1.0383189122373349</v>
      </c>
      <c r="DT113" s="4">
        <f t="shared" si="404"/>
        <v>-18.337523570081704</v>
      </c>
      <c r="DU113" s="4">
        <f t="shared" si="404"/>
        <v>-9.8000714030703318</v>
      </c>
      <c r="DV113" s="4">
        <f t="shared" si="404"/>
        <v>-27.986400865399474</v>
      </c>
      <c r="DW113" s="4">
        <f t="shared" si="404"/>
        <v>38.795903072695467</v>
      </c>
      <c r="DX113" s="4">
        <f t="shared" si="404"/>
        <v>-15.893784875889938</v>
      </c>
      <c r="DY113" s="4">
        <f t="shared" si="405"/>
        <v>18.642390659014453</v>
      </c>
      <c r="DZ113" s="4">
        <f t="shared" si="405"/>
        <v>76.137339055793987</v>
      </c>
      <c r="EA113" s="4">
        <f t="shared" si="405"/>
        <v>-3.8516918646508302</v>
      </c>
      <c r="EB113" s="4">
        <f t="shared" si="405"/>
        <v>49.279341111873705</v>
      </c>
      <c r="EC113" s="4">
        <f t="shared" si="405"/>
        <v>-17.447873227689737</v>
      </c>
      <c r="ED113" s="4">
        <f t="shared" si="405"/>
        <v>-47.076023391812861</v>
      </c>
      <c r="EE113" s="4">
        <f t="shared" si="405"/>
        <v>-27.967053538000751</v>
      </c>
      <c r="EF113" s="4">
        <f t="shared" si="405"/>
        <v>-40.996168582375482</v>
      </c>
      <c r="EG113" s="4">
        <f t="shared" si="405"/>
        <v>-38.351182056981202</v>
      </c>
      <c r="EH113" s="4">
        <f t="shared" si="405"/>
        <v>-14.088397790055252</v>
      </c>
      <c r="EI113" s="4">
        <f t="shared" si="406"/>
        <v>8.3679833679833671</v>
      </c>
      <c r="EJ113" s="4">
        <f t="shared" si="406"/>
        <v>-19.480519480519476</v>
      </c>
      <c r="EK113" s="4">
        <f t="shared" si="406"/>
        <v>7.3090789904949105</v>
      </c>
      <c r="EL113" s="4">
        <f t="shared" si="406"/>
        <v>5.3054662379421247</v>
      </c>
      <c r="EM113" s="4">
        <f t="shared" si="406"/>
        <v>-44.172661870503596</v>
      </c>
      <c r="EN113" s="4">
        <f t="shared" si="406"/>
        <v>-16.032258064516125</v>
      </c>
      <c r="EO113" s="10">
        <f t="shared" si="406"/>
        <v>-5.1739462431276699</v>
      </c>
      <c r="EP113" s="10">
        <f t="shared" si="406"/>
        <v>0.51762086513995609</v>
      </c>
      <c r="EQ113" s="10">
        <f t="shared" si="406"/>
        <v>28.026847079037797</v>
      </c>
      <c r="ER113" s="10">
        <f t="shared" si="406"/>
        <v>32.284287360737608</v>
      </c>
      <c r="ES113" s="10">
        <f t="shared" si="407"/>
        <v>1.8884044830179691</v>
      </c>
      <c r="ET113" s="10">
        <f t="shared" si="407"/>
        <v>1.8896462775062961</v>
      </c>
      <c r="EU113" s="10">
        <f t="shared" si="407"/>
        <v>6.2191637882008211</v>
      </c>
      <c r="EV113" s="10">
        <f t="shared" si="407"/>
        <v>9.4186347056363537</v>
      </c>
      <c r="EW113" s="10">
        <f t="shared" si="407"/>
        <v>4.0694131714946735</v>
      </c>
      <c r="EX113" s="10">
        <f t="shared" si="407"/>
        <v>1.3050964101774198</v>
      </c>
      <c r="EY113" s="10">
        <f t="shared" si="407"/>
        <v>6.1848807182961929</v>
      </c>
      <c r="EZ113" s="10">
        <f t="shared" si="407"/>
        <v>6.6093103775469286</v>
      </c>
      <c r="FA113" s="10">
        <f t="shared" si="407"/>
        <v>4.7805143292402708</v>
      </c>
      <c r="FB113" s="10">
        <f t="shared" si="407"/>
        <v>2.3912819556985543</v>
      </c>
      <c r="FC113" s="10">
        <f t="shared" si="408"/>
        <v>4.3277400604320393</v>
      </c>
      <c r="FD113" s="10">
        <f t="shared" si="408"/>
        <v>3.7268201842559634</v>
      </c>
      <c r="FE113" s="10">
        <f t="shared" si="408"/>
        <v>2.6479780131213992</v>
      </c>
      <c r="FF113" s="10">
        <f t="shared" si="408"/>
        <v>1.719271142088985</v>
      </c>
      <c r="FG113" s="10">
        <f t="shared" si="408"/>
        <v>1.9799065327292364</v>
      </c>
      <c r="FH113" s="10">
        <f t="shared" si="408"/>
        <v>2.6015327417740375</v>
      </c>
      <c r="FI113" s="10">
        <f t="shared" si="408"/>
        <v>2.0225706028594859</v>
      </c>
      <c r="FJ113" s="10">
        <f t="shared" si="408"/>
        <v>1.312516115055895</v>
      </c>
    </row>
    <row r="114" spans="2:166" x14ac:dyDescent="0.2">
      <c r="B114" t="str">
        <f>B33</f>
        <v>Population (thous.)</v>
      </c>
      <c r="C114" s="4"/>
      <c r="D114" s="4"/>
      <c r="E114" s="4"/>
      <c r="F114" s="4"/>
      <c r="G114" s="4">
        <f t="shared" si="409"/>
        <v>3.3013285296561001</v>
      </c>
      <c r="H114" s="4">
        <f t="shared" si="409"/>
        <v>2.8754416516208137</v>
      </c>
      <c r="I114" s="4">
        <f t="shared" si="409"/>
        <v>2.3427572909876959</v>
      </c>
      <c r="J114" s="4">
        <f t="shared" si="409"/>
        <v>1.8258297657055556</v>
      </c>
      <c r="K114" s="4">
        <f t="shared" si="409"/>
        <v>1.4421515299308352</v>
      </c>
      <c r="L114" s="4">
        <f t="shared" si="409"/>
        <v>1.273696790950174</v>
      </c>
      <c r="M114" s="4">
        <f t="shared" si="409"/>
        <v>1.2737245018055399</v>
      </c>
      <c r="N114" s="4">
        <f t="shared" si="409"/>
        <v>1.365671830714188</v>
      </c>
      <c r="O114" s="4">
        <f t="shared" si="409"/>
        <v>1.4743225739047627</v>
      </c>
      <c r="P114" s="4">
        <f t="shared" si="409"/>
        <v>1.5394440441074853</v>
      </c>
      <c r="Q114" s="4">
        <f t="shared" si="410"/>
        <v>1.5583511466468414</v>
      </c>
      <c r="R114" s="4">
        <f t="shared" si="410"/>
        <v>1.5426571514604692</v>
      </c>
      <c r="S114" s="4">
        <f t="shared" si="410"/>
        <v>1.503856880490817</v>
      </c>
      <c r="T114" s="4">
        <f t="shared" si="410"/>
        <v>1.4524502569485787</v>
      </c>
      <c r="U114" s="4">
        <f t="shared" si="410"/>
        <v>1.3954925139608054</v>
      </c>
      <c r="V114" s="4">
        <f t="shared" si="410"/>
        <v>1.3391078844445792</v>
      </c>
      <c r="W114" s="4">
        <f t="shared" si="410"/>
        <v>1.2893234010600718</v>
      </c>
      <c r="X114" s="4">
        <f t="shared" si="410"/>
        <v>1.251028314870628</v>
      </c>
      <c r="Y114" s="4">
        <f t="shared" si="410"/>
        <v>1.224864734292952</v>
      </c>
      <c r="Z114" s="4">
        <f t="shared" si="410"/>
        <v>1.2104349730146291</v>
      </c>
      <c r="AA114" s="4">
        <f t="shared" si="411"/>
        <v>1.2073557740229779</v>
      </c>
      <c r="AB114" s="4">
        <f t="shared" si="411"/>
        <v>1.2169151594375371</v>
      </c>
      <c r="AC114" s="4">
        <f t="shared" si="411"/>
        <v>1.2470116911624807</v>
      </c>
      <c r="AD114" s="4">
        <f t="shared" si="411"/>
        <v>1.3070997131702233</v>
      </c>
      <c r="AE114" s="4">
        <f t="shared" si="411"/>
        <v>1.4065131858320701</v>
      </c>
      <c r="AF114" s="4">
        <f t="shared" si="411"/>
        <v>1.5479063214717259</v>
      </c>
      <c r="AG114" s="4">
        <f t="shared" si="411"/>
        <v>1.7077365457402127</v>
      </c>
      <c r="AH114" s="4">
        <f t="shared" si="411"/>
        <v>1.8561702493048227</v>
      </c>
      <c r="AI114" s="4">
        <f t="shared" si="411"/>
        <v>1.96373387252331</v>
      </c>
      <c r="AJ114" s="4">
        <f t="shared" si="411"/>
        <v>2.0100678088837309</v>
      </c>
      <c r="AK114" s="4">
        <f t="shared" si="412"/>
        <v>2.00962628784771</v>
      </c>
      <c r="AL114" s="4">
        <f t="shared" si="412"/>
        <v>1.9852503718001735</v>
      </c>
      <c r="AM114" s="4">
        <f t="shared" si="396"/>
        <v>1.959363129451952</v>
      </c>
      <c r="AN114" s="4">
        <f t="shared" si="396"/>
        <v>1.9465986221832265</v>
      </c>
      <c r="AO114" s="4">
        <f t="shared" si="396"/>
        <v>1.9321157642537612</v>
      </c>
      <c r="AP114" s="4">
        <f t="shared" si="396"/>
        <v>1.8941025109971088</v>
      </c>
      <c r="AQ114" s="4">
        <f t="shared" si="396"/>
        <v>1.8111678691294264</v>
      </c>
      <c r="AR114" s="4">
        <f t="shared" si="396"/>
        <v>1.6730612853427251</v>
      </c>
      <c r="AS114" s="4">
        <f t="shared" si="396"/>
        <v>1.512367504406531</v>
      </c>
      <c r="AT114" s="4">
        <f t="shared" si="396"/>
        <v>1.3715791419819823</v>
      </c>
      <c r="AU114" s="4">
        <f t="shared" si="396"/>
        <v>1.2923642912930466</v>
      </c>
      <c r="AV114" s="4">
        <f t="shared" si="396"/>
        <v>1.3000565235971706</v>
      </c>
      <c r="AW114" s="4">
        <f t="shared" si="397"/>
        <v>1.3571033860833026</v>
      </c>
      <c r="AX114" s="4">
        <f t="shared" si="397"/>
        <v>1.4108859597888657</v>
      </c>
      <c r="AY114" s="4">
        <f t="shared" si="397"/>
        <v>1.40939962104214</v>
      </c>
      <c r="AZ114" s="4">
        <f t="shared" si="397"/>
        <v>1.3178523474321358</v>
      </c>
      <c r="BA114" s="4">
        <f t="shared" si="397"/>
        <v>1.1678658555740684</v>
      </c>
      <c r="BB114" s="4">
        <f t="shared" si="397"/>
        <v>1.0069520836347046</v>
      </c>
      <c r="BC114" s="4">
        <f t="shared" si="397"/>
        <v>0.88179288607574957</v>
      </c>
      <c r="BD114" s="4">
        <f t="shared" si="397"/>
        <v>0.8263290288704539</v>
      </c>
      <c r="BE114" s="4">
        <f t="shared" si="397"/>
        <v>0.82611411560931103</v>
      </c>
      <c r="BF114" s="4">
        <f t="shared" si="397"/>
        <v>0.85498079063348609</v>
      </c>
      <c r="BG114" s="4">
        <f t="shared" si="398"/>
        <v>0.88701759125939805</v>
      </c>
      <c r="BH114" s="4">
        <f t="shared" si="398"/>
        <v>0.90527466129197709</v>
      </c>
      <c r="BI114" s="4">
        <f t="shared" si="398"/>
        <v>0.92794964668028168</v>
      </c>
      <c r="BJ114" s="4">
        <f t="shared" si="398"/>
        <v>0.9818191592048775</v>
      </c>
      <c r="BK114" s="4">
        <f t="shared" si="398"/>
        <v>1.0934204128821401</v>
      </c>
      <c r="BL114" s="4">
        <f t="shared" si="398"/>
        <v>1.2761344997068713</v>
      </c>
      <c r="BM114" s="4">
        <f t="shared" si="398"/>
        <v>1.4915740676526568</v>
      </c>
      <c r="BN114" s="4">
        <f t="shared" si="398"/>
        <v>1.6886741208206324</v>
      </c>
      <c r="BO114" s="4">
        <f t="shared" si="398"/>
        <v>1.8167904714407879</v>
      </c>
      <c r="BP114" s="4">
        <f t="shared" si="398"/>
        <v>1.8401450923632767</v>
      </c>
      <c r="BQ114" s="4">
        <f t="shared" si="399"/>
        <v>1.7800858639887895</v>
      </c>
      <c r="BR114" s="4">
        <f t="shared" si="399"/>
        <v>1.6718110367672567</v>
      </c>
      <c r="BS114" s="4">
        <f t="shared" si="399"/>
        <v>1.5498535498059463</v>
      </c>
      <c r="BT114" s="4">
        <f t="shared" si="399"/>
        <v>1.441369726239361</v>
      </c>
      <c r="BU114" s="4">
        <f t="shared" si="399"/>
        <v>1.3466226970625828</v>
      </c>
      <c r="BV114" s="4">
        <f t="shared" si="399"/>
        <v>1.2593380335223392</v>
      </c>
      <c r="BW114" s="4">
        <f t="shared" si="399"/>
        <v>1.1733658489336829</v>
      </c>
      <c r="BX114" s="4">
        <f t="shared" si="399"/>
        <v>1.0862621362552005</v>
      </c>
      <c r="BY114" s="4">
        <f t="shared" si="399"/>
        <v>1.0099830841348245</v>
      </c>
      <c r="BZ114" s="4">
        <f t="shared" si="399"/>
        <v>0.95992601640229047</v>
      </c>
      <c r="CA114" s="4">
        <f t="shared" si="400"/>
        <v>0.95133866444312432</v>
      </c>
      <c r="CB114" s="4">
        <f t="shared" si="400"/>
        <v>0.99140901171332896</v>
      </c>
      <c r="CC114" s="4">
        <f t="shared" si="400"/>
        <v>1.0555797088517282</v>
      </c>
      <c r="CD114" s="4">
        <f t="shared" si="400"/>
        <v>1.1115997432854074</v>
      </c>
      <c r="CE114" s="4">
        <f t="shared" si="400"/>
        <v>1.1274907756838148</v>
      </c>
      <c r="CF114" s="4">
        <f t="shared" si="400"/>
        <v>1.0809509415352636</v>
      </c>
      <c r="CG114" s="4">
        <f t="shared" si="400"/>
        <v>0.98723239606213209</v>
      </c>
      <c r="CH114" s="4">
        <f t="shared" si="400"/>
        <v>0.87069660549830008</v>
      </c>
      <c r="CI114" s="4">
        <f t="shared" si="400"/>
        <v>0.75535509554622848</v>
      </c>
      <c r="CJ114" s="4">
        <f t="shared" si="400"/>
        <v>0.66314092212964582</v>
      </c>
      <c r="CK114" s="4">
        <f t="shared" si="401"/>
        <v>0.60881915472303927</v>
      </c>
      <c r="CL114" s="4">
        <f t="shared" si="401"/>
        <v>0.60537331200252176</v>
      </c>
      <c r="CM114" s="4">
        <f t="shared" si="401"/>
        <v>0.66577596301078401</v>
      </c>
      <c r="CN114" s="4">
        <f t="shared" si="401"/>
        <v>0.7960627775796647</v>
      </c>
      <c r="CO114" s="4">
        <f t="shared" si="401"/>
        <v>0.97458752405232829</v>
      </c>
      <c r="CP114" s="4">
        <f t="shared" si="401"/>
        <v>1.1728057726326124</v>
      </c>
      <c r="CQ114" s="4">
        <f t="shared" si="401"/>
        <v>1.3621891660142493</v>
      </c>
      <c r="CR114" s="4">
        <f t="shared" si="401"/>
        <v>1.5192109710772783</v>
      </c>
      <c r="CS114" s="4">
        <f t="shared" si="401"/>
        <v>1.6401443579771469</v>
      </c>
      <c r="CT114" s="4">
        <f t="shared" si="401"/>
        <v>1.7263200523225608</v>
      </c>
      <c r="CU114" s="4">
        <f t="shared" si="402"/>
        <v>1.779179193464242</v>
      </c>
      <c r="CV114" s="4">
        <f t="shared" si="402"/>
        <v>1.8050919267421195</v>
      </c>
      <c r="CW114" s="4">
        <f t="shared" si="402"/>
        <v>1.8297204210505624</v>
      </c>
      <c r="CX114" s="4">
        <f t="shared" si="402"/>
        <v>1.8831135802321652</v>
      </c>
      <c r="CY114" s="4">
        <f t="shared" si="402"/>
        <v>1.9947882543109419</v>
      </c>
      <c r="CZ114" s="4">
        <f t="shared" si="402"/>
        <v>2.1763292802024603</v>
      </c>
      <c r="DA114" s="4">
        <f t="shared" si="402"/>
        <v>2.3697074986786193</v>
      </c>
      <c r="DB114" s="4">
        <f t="shared" si="402"/>
        <v>2.50055172349819</v>
      </c>
      <c r="DC114" s="4">
        <f t="shared" si="402"/>
        <v>2.4959511566529535</v>
      </c>
      <c r="DD114" s="4">
        <f t="shared" si="402"/>
        <v>2.3135128456261533</v>
      </c>
      <c r="DE114" s="4">
        <f t="shared" si="403"/>
        <v>2.025777242820892</v>
      </c>
      <c r="DF114" s="4">
        <f t="shared" si="403"/>
        <v>1.7314241253717277</v>
      </c>
      <c r="DG114" s="4">
        <f t="shared" si="403"/>
        <v>1.5261383469697964</v>
      </c>
      <c r="DH114" s="4">
        <f t="shared" si="403"/>
        <v>1.4766291757679184</v>
      </c>
      <c r="DI114" s="4">
        <f t="shared" si="403"/>
        <v>1.542621463220395</v>
      </c>
      <c r="DJ114" s="4">
        <f t="shared" si="403"/>
        <v>1.658486932763048</v>
      </c>
      <c r="DK114" s="4">
        <f t="shared" si="403"/>
        <v>1.7595129189385439</v>
      </c>
      <c r="DL114" s="4">
        <f t="shared" si="403"/>
        <v>1.7981666427452137</v>
      </c>
      <c r="DM114" s="4">
        <f t="shared" si="403"/>
        <v>1.7930715096683869</v>
      </c>
      <c r="DN114" s="4">
        <f t="shared" si="403"/>
        <v>1.7789142387304002</v>
      </c>
      <c r="DO114" s="4">
        <f t="shared" si="404"/>
        <v>1.7897849989443548</v>
      </c>
      <c r="DP114" s="4">
        <f t="shared" si="404"/>
        <v>1.8445785752298383</v>
      </c>
      <c r="DQ114" s="4">
        <f t="shared" si="404"/>
        <v>1.9037681338453183</v>
      </c>
      <c r="DR114" s="4">
        <f t="shared" si="404"/>
        <v>1.9140259382943503</v>
      </c>
      <c r="DS114" s="4">
        <f t="shared" si="404"/>
        <v>1.8229726504795707</v>
      </c>
      <c r="DT114" s="4">
        <f t="shared" si="404"/>
        <v>1.6022398679679917</v>
      </c>
      <c r="DU114" s="4">
        <f t="shared" si="404"/>
        <v>1.3152342598665712</v>
      </c>
      <c r="DV114" s="4">
        <f t="shared" si="404"/>
        <v>1.0464954856642006</v>
      </c>
      <c r="DW114" s="4">
        <f t="shared" si="404"/>
        <v>0.87867119141331607</v>
      </c>
      <c r="DX114" s="4">
        <f t="shared" si="404"/>
        <v>0.86874649085850741</v>
      </c>
      <c r="DY114" s="4">
        <f t="shared" si="405"/>
        <v>0.97597532931716913</v>
      </c>
      <c r="DZ114" s="4">
        <f t="shared" si="405"/>
        <v>1.1360023232994454</v>
      </c>
      <c r="EA114" s="4">
        <f t="shared" si="405"/>
        <v>1.2848616733603269</v>
      </c>
      <c r="EB114" s="4">
        <f t="shared" si="405"/>
        <v>1.3721137533718286</v>
      </c>
      <c r="EC114" s="4">
        <f t="shared" si="405"/>
        <v>1.4006240552576266</v>
      </c>
      <c r="ED114" s="4">
        <f t="shared" si="405"/>
        <v>1.3865608988193445</v>
      </c>
      <c r="EE114" s="4">
        <f t="shared" si="405"/>
        <v>1.345971563981041</v>
      </c>
      <c r="EF114" s="4">
        <f t="shared" si="405"/>
        <v>1.2937518819862159</v>
      </c>
      <c r="EG114" s="4">
        <f t="shared" si="405"/>
        <v>1.2408402502044336</v>
      </c>
      <c r="EH114" s="4">
        <f t="shared" si="405"/>
        <v>1.1970879281270497</v>
      </c>
      <c r="EI114" s="4">
        <f t="shared" si="406"/>
        <v>1.1722159870307891</v>
      </c>
      <c r="EJ114" s="4">
        <f t="shared" si="406"/>
        <v>1.1725169379765976</v>
      </c>
      <c r="EK114" s="4">
        <f t="shared" si="406"/>
        <v>1.1910000917702224</v>
      </c>
      <c r="EL114" s="4">
        <f t="shared" si="406"/>
        <v>1.2174674931702434</v>
      </c>
      <c r="EM114" s="4">
        <f t="shared" si="406"/>
        <v>1.2402969389193608</v>
      </c>
      <c r="EN114" s="4">
        <f t="shared" si="406"/>
        <v>1.2490416625635881</v>
      </c>
      <c r="EO114" s="10">
        <f t="shared" si="406"/>
        <v>1.2426814857795732</v>
      </c>
      <c r="EP114" s="10">
        <f t="shared" si="406"/>
        <v>1.223298248502025</v>
      </c>
      <c r="EQ114" s="10">
        <f t="shared" si="406"/>
        <v>1.2576725836796587</v>
      </c>
      <c r="ER114" s="10">
        <f t="shared" si="406"/>
        <v>1.2273087430308749</v>
      </c>
      <c r="ES114" s="10">
        <f t="shared" si="407"/>
        <v>1.1978479487092741</v>
      </c>
      <c r="ET114" s="10">
        <f t="shared" si="407"/>
        <v>1.1741619082516586</v>
      </c>
      <c r="EU114" s="10">
        <f t="shared" si="407"/>
        <v>1.0971843479517851</v>
      </c>
      <c r="EV114" s="10">
        <f t="shared" si="407"/>
        <v>1.0867628726933809</v>
      </c>
      <c r="EW114" s="10">
        <f t="shared" si="407"/>
        <v>1.0806109885277859</v>
      </c>
      <c r="EX114" s="10">
        <f t="shared" si="407"/>
        <v>1.0736869235376645</v>
      </c>
      <c r="EY114" s="10">
        <f t="shared" si="407"/>
        <v>1.0608185540130988</v>
      </c>
      <c r="EZ114" s="10">
        <f t="shared" si="407"/>
        <v>1.0483209856151809</v>
      </c>
      <c r="FA114" s="10">
        <f t="shared" si="407"/>
        <v>1.0348849551170325</v>
      </c>
      <c r="FB114" s="10">
        <f t="shared" si="407"/>
        <v>1.0230485139685719</v>
      </c>
      <c r="FC114" s="10">
        <f t="shared" si="408"/>
        <v>1.017638380235053</v>
      </c>
      <c r="FD114" s="10">
        <f t="shared" si="408"/>
        <v>1.0151609712970133</v>
      </c>
      <c r="FE114" s="10">
        <f t="shared" si="408"/>
        <v>1.0172232593961938</v>
      </c>
      <c r="FF114" s="10">
        <f t="shared" si="408"/>
        <v>1.0220353708455088</v>
      </c>
      <c r="FG114" s="10">
        <f t="shared" si="408"/>
        <v>1.0250456263449115</v>
      </c>
      <c r="FH114" s="10">
        <f t="shared" si="408"/>
        <v>1.0278165100092274</v>
      </c>
      <c r="FI114" s="10">
        <f t="shared" si="408"/>
        <v>1.0279479350741694</v>
      </c>
      <c r="FJ114" s="10">
        <f t="shared" si="408"/>
        <v>1.0255400622743105</v>
      </c>
    </row>
    <row r="117" spans="2:166" x14ac:dyDescent="0.2">
      <c r="B117" s="1" t="s">
        <v>168</v>
      </c>
    </row>
    <row r="118" spans="2:166" x14ac:dyDescent="0.2">
      <c r="B118" s="1"/>
      <c r="C118" s="14" t="str">
        <f t="shared" ref="C118:AH118" si="413">C4</f>
        <v>1990Q1</v>
      </c>
      <c r="D118" s="14" t="str">
        <f t="shared" si="413"/>
        <v>1990Q2</v>
      </c>
      <c r="E118" s="14" t="str">
        <f t="shared" si="413"/>
        <v>1990Q3</v>
      </c>
      <c r="F118" s="14" t="str">
        <f t="shared" si="413"/>
        <v>1990Q4</v>
      </c>
      <c r="G118" s="14" t="str">
        <f t="shared" si="413"/>
        <v>1991Q1</v>
      </c>
      <c r="H118" s="14" t="str">
        <f t="shared" si="413"/>
        <v>1991Q2</v>
      </c>
      <c r="I118" s="14" t="str">
        <f t="shared" si="413"/>
        <v>1991Q3</v>
      </c>
      <c r="J118" s="14" t="str">
        <f t="shared" si="413"/>
        <v>1991Q4</v>
      </c>
      <c r="K118" s="14" t="str">
        <f t="shared" si="413"/>
        <v>1992Q1</v>
      </c>
      <c r="L118" s="14" t="str">
        <f t="shared" si="413"/>
        <v>1992Q2</v>
      </c>
      <c r="M118" s="14" t="str">
        <f t="shared" si="413"/>
        <v>1992Q3</v>
      </c>
      <c r="N118" s="14" t="str">
        <f t="shared" si="413"/>
        <v>1992Q4</v>
      </c>
      <c r="O118" s="14" t="str">
        <f t="shared" si="413"/>
        <v>1993Q1</v>
      </c>
      <c r="P118" s="14" t="str">
        <f t="shared" si="413"/>
        <v>1993Q2</v>
      </c>
      <c r="Q118" s="14" t="str">
        <f t="shared" si="413"/>
        <v>1993Q3</v>
      </c>
      <c r="R118" s="14" t="str">
        <f t="shared" si="413"/>
        <v>1993Q4</v>
      </c>
      <c r="S118" s="14" t="str">
        <f t="shared" si="413"/>
        <v>1994Q1</v>
      </c>
      <c r="T118" s="14" t="str">
        <f t="shared" si="413"/>
        <v>1994Q2</v>
      </c>
      <c r="U118" s="14" t="str">
        <f t="shared" si="413"/>
        <v>1994Q3</v>
      </c>
      <c r="V118" s="14" t="str">
        <f t="shared" si="413"/>
        <v>1994Q4</v>
      </c>
      <c r="W118" s="14" t="str">
        <f t="shared" si="413"/>
        <v>1995Q1</v>
      </c>
      <c r="X118" s="14" t="str">
        <f t="shared" si="413"/>
        <v>1995Q2</v>
      </c>
      <c r="Y118" s="14" t="str">
        <f t="shared" si="413"/>
        <v>1995Q3</v>
      </c>
      <c r="Z118" s="14" t="str">
        <f t="shared" si="413"/>
        <v>1995Q4</v>
      </c>
      <c r="AA118" s="14" t="str">
        <f t="shared" si="413"/>
        <v>1996Q1</v>
      </c>
      <c r="AB118" s="14" t="str">
        <f t="shared" si="413"/>
        <v>1996Q2</v>
      </c>
      <c r="AC118" s="14" t="str">
        <f t="shared" si="413"/>
        <v>1996Q3</v>
      </c>
      <c r="AD118" s="14" t="str">
        <f t="shared" si="413"/>
        <v>1996Q4</v>
      </c>
      <c r="AE118" s="14" t="str">
        <f t="shared" si="413"/>
        <v>1997Q1</v>
      </c>
      <c r="AF118" s="14" t="str">
        <f t="shared" si="413"/>
        <v>1997Q2</v>
      </c>
      <c r="AG118" s="14" t="str">
        <f t="shared" si="413"/>
        <v>1997Q3</v>
      </c>
      <c r="AH118" s="14" t="str">
        <f t="shared" si="413"/>
        <v>1997Q4</v>
      </c>
      <c r="AI118" s="14" t="str">
        <f t="shared" ref="AI118:BN118" si="414">AI4</f>
        <v>1998Q1</v>
      </c>
      <c r="AJ118" s="14" t="str">
        <f t="shared" si="414"/>
        <v>1998Q2</v>
      </c>
      <c r="AK118" s="14" t="str">
        <f t="shared" si="414"/>
        <v>1998Q3</v>
      </c>
      <c r="AL118" s="14" t="str">
        <f t="shared" si="414"/>
        <v>1998Q4</v>
      </c>
      <c r="AM118" s="14" t="str">
        <f t="shared" si="414"/>
        <v>1999Q1</v>
      </c>
      <c r="AN118" s="14" t="str">
        <f t="shared" si="414"/>
        <v>1999Q2</v>
      </c>
      <c r="AO118" s="14" t="str">
        <f t="shared" si="414"/>
        <v>1999Q3</v>
      </c>
      <c r="AP118" s="14" t="str">
        <f t="shared" si="414"/>
        <v>1999Q4</v>
      </c>
      <c r="AQ118" s="14" t="str">
        <f t="shared" si="414"/>
        <v>2000Q1</v>
      </c>
      <c r="AR118" s="14" t="str">
        <f t="shared" si="414"/>
        <v>2000Q2</v>
      </c>
      <c r="AS118" s="14" t="str">
        <f t="shared" si="414"/>
        <v>2000Q3</v>
      </c>
      <c r="AT118" s="14" t="str">
        <f t="shared" si="414"/>
        <v>2000Q4</v>
      </c>
      <c r="AU118" s="14" t="str">
        <f t="shared" si="414"/>
        <v>2001Q1</v>
      </c>
      <c r="AV118" s="14" t="str">
        <f t="shared" si="414"/>
        <v>2001Q2</v>
      </c>
      <c r="AW118" s="14" t="str">
        <f t="shared" si="414"/>
        <v>2001Q3</v>
      </c>
      <c r="AX118" s="14" t="str">
        <f t="shared" si="414"/>
        <v>2001Q4</v>
      </c>
      <c r="AY118" s="14" t="str">
        <f t="shared" si="414"/>
        <v>2002Q1</v>
      </c>
      <c r="AZ118" s="14" t="str">
        <f t="shared" si="414"/>
        <v>2002Q2</v>
      </c>
      <c r="BA118" s="14" t="str">
        <f t="shared" si="414"/>
        <v>2002Q3</v>
      </c>
      <c r="BB118" s="14" t="str">
        <f t="shared" si="414"/>
        <v>2002Q4</v>
      </c>
      <c r="BC118" s="14" t="str">
        <f t="shared" si="414"/>
        <v>2003Q1</v>
      </c>
      <c r="BD118" s="14" t="str">
        <f t="shared" si="414"/>
        <v>2003Q2</v>
      </c>
      <c r="BE118" s="14" t="str">
        <f t="shared" si="414"/>
        <v>2003Q3</v>
      </c>
      <c r="BF118" s="14" t="str">
        <f t="shared" si="414"/>
        <v>2003Q4</v>
      </c>
      <c r="BG118" s="14" t="str">
        <f t="shared" si="414"/>
        <v>2004Q1</v>
      </c>
      <c r="BH118" s="14" t="str">
        <f t="shared" si="414"/>
        <v>2004Q2</v>
      </c>
      <c r="BI118" s="14" t="str">
        <f t="shared" si="414"/>
        <v>2004Q3</v>
      </c>
      <c r="BJ118" s="14" t="str">
        <f t="shared" si="414"/>
        <v>2004Q4</v>
      </c>
      <c r="BK118" s="14" t="str">
        <f t="shared" si="414"/>
        <v>2005Q1</v>
      </c>
      <c r="BL118" s="14" t="str">
        <f t="shared" si="414"/>
        <v>2005Q2</v>
      </c>
      <c r="BM118" s="14" t="str">
        <f t="shared" si="414"/>
        <v>2005Q3</v>
      </c>
      <c r="BN118" s="14" t="str">
        <f t="shared" si="414"/>
        <v>2005Q4</v>
      </c>
      <c r="BO118" s="14" t="str">
        <f t="shared" ref="BO118:CT118" si="415">BO4</f>
        <v>2006Q1</v>
      </c>
      <c r="BP118" s="14" t="str">
        <f t="shared" si="415"/>
        <v>2006Q2</v>
      </c>
      <c r="BQ118" s="14" t="str">
        <f t="shared" si="415"/>
        <v>2006Q3</v>
      </c>
      <c r="BR118" s="14" t="str">
        <f t="shared" si="415"/>
        <v>2006Q4</v>
      </c>
      <c r="BS118" s="14" t="str">
        <f t="shared" si="415"/>
        <v>2007Q1</v>
      </c>
      <c r="BT118" s="14" t="str">
        <f t="shared" si="415"/>
        <v>2007Q2</v>
      </c>
      <c r="BU118" s="14" t="str">
        <f t="shared" si="415"/>
        <v>2007Q3</v>
      </c>
      <c r="BV118" s="14" t="str">
        <f t="shared" si="415"/>
        <v>2007Q4</v>
      </c>
      <c r="BW118" s="14" t="str">
        <f t="shared" si="415"/>
        <v>2008Q1</v>
      </c>
      <c r="BX118" s="14" t="str">
        <f t="shared" si="415"/>
        <v>2008Q2</v>
      </c>
      <c r="BY118" s="14" t="str">
        <f t="shared" si="415"/>
        <v>2008Q3</v>
      </c>
      <c r="BZ118" s="14" t="str">
        <f t="shared" si="415"/>
        <v>2008Q4</v>
      </c>
      <c r="CA118" s="14" t="str">
        <f t="shared" si="415"/>
        <v>2009Q1</v>
      </c>
      <c r="CB118" s="14" t="str">
        <f t="shared" si="415"/>
        <v>2009Q2</v>
      </c>
      <c r="CC118" s="14" t="str">
        <f t="shared" si="415"/>
        <v>2009Q3</v>
      </c>
      <c r="CD118" s="14" t="str">
        <f t="shared" si="415"/>
        <v>2009Q4</v>
      </c>
      <c r="CE118" s="14" t="str">
        <f t="shared" si="415"/>
        <v>2010Q1</v>
      </c>
      <c r="CF118" s="14" t="str">
        <f t="shared" si="415"/>
        <v>2010Q2</v>
      </c>
      <c r="CG118" s="14" t="str">
        <f t="shared" si="415"/>
        <v>2010Q3</v>
      </c>
      <c r="CH118" s="14" t="str">
        <f t="shared" si="415"/>
        <v>2010Q4</v>
      </c>
      <c r="CI118" s="14" t="str">
        <f t="shared" si="415"/>
        <v>2011Q1</v>
      </c>
      <c r="CJ118" s="14" t="str">
        <f t="shared" si="415"/>
        <v>2011Q2</v>
      </c>
      <c r="CK118" s="14" t="str">
        <f t="shared" si="415"/>
        <v>2011Q3</v>
      </c>
      <c r="CL118" s="14" t="str">
        <f t="shared" si="415"/>
        <v>2011Q4</v>
      </c>
      <c r="CM118" s="14" t="str">
        <f t="shared" si="415"/>
        <v>2012Q1</v>
      </c>
      <c r="CN118" s="14" t="str">
        <f t="shared" si="415"/>
        <v>2012Q2</v>
      </c>
      <c r="CO118" s="14" t="str">
        <f t="shared" si="415"/>
        <v>2012Q3</v>
      </c>
      <c r="CP118" s="14" t="str">
        <f t="shared" si="415"/>
        <v>2012Q4</v>
      </c>
      <c r="CQ118" s="14" t="str">
        <f t="shared" si="415"/>
        <v>2013Q1</v>
      </c>
      <c r="CR118" s="14" t="str">
        <f t="shared" si="415"/>
        <v>2013Q2</v>
      </c>
      <c r="CS118" s="14" t="str">
        <f t="shared" si="415"/>
        <v>2013Q3</v>
      </c>
      <c r="CT118" s="14" t="str">
        <f t="shared" si="415"/>
        <v>2013Q4</v>
      </c>
      <c r="CU118" s="14" t="str">
        <f t="shared" ref="CU118:DZ118" si="416">CU4</f>
        <v>2014Q1</v>
      </c>
      <c r="CV118" s="14" t="str">
        <f t="shared" si="416"/>
        <v>2014Q2</v>
      </c>
      <c r="CW118" s="14" t="str">
        <f t="shared" si="416"/>
        <v>2014Q3</v>
      </c>
      <c r="CX118" s="14" t="str">
        <f t="shared" si="416"/>
        <v>2014Q4</v>
      </c>
      <c r="CY118" s="14" t="str">
        <f t="shared" si="416"/>
        <v>2015Q1</v>
      </c>
      <c r="CZ118" s="14" t="str">
        <f t="shared" si="416"/>
        <v>2015Q2</v>
      </c>
      <c r="DA118" s="14" t="str">
        <f t="shared" si="416"/>
        <v>2015Q3</v>
      </c>
      <c r="DB118" s="14" t="str">
        <f t="shared" si="416"/>
        <v>2015Q4</v>
      </c>
      <c r="DC118" s="14" t="str">
        <f t="shared" si="416"/>
        <v>2016Q1</v>
      </c>
      <c r="DD118" s="14" t="str">
        <f t="shared" si="416"/>
        <v>2016Q2</v>
      </c>
      <c r="DE118" s="14" t="str">
        <f t="shared" si="416"/>
        <v>2016Q3</v>
      </c>
      <c r="DF118" s="14" t="str">
        <f t="shared" si="416"/>
        <v>2016Q4</v>
      </c>
      <c r="DG118" s="14" t="str">
        <f t="shared" si="416"/>
        <v>2017Q1</v>
      </c>
      <c r="DH118" s="14" t="str">
        <f t="shared" si="416"/>
        <v>2017Q2</v>
      </c>
      <c r="DI118" s="14" t="str">
        <f t="shared" si="416"/>
        <v>2017Q3</v>
      </c>
      <c r="DJ118" s="14" t="str">
        <f t="shared" si="416"/>
        <v>2017Q4</v>
      </c>
      <c r="DK118" s="14" t="str">
        <f t="shared" si="416"/>
        <v>2018Q1</v>
      </c>
      <c r="DL118" s="14" t="str">
        <f t="shared" si="416"/>
        <v>2018Q2</v>
      </c>
      <c r="DM118" s="14" t="str">
        <f t="shared" si="416"/>
        <v>2018Q3</v>
      </c>
      <c r="DN118" s="14" t="str">
        <f t="shared" si="416"/>
        <v>2018Q4</v>
      </c>
      <c r="DO118" s="14" t="str">
        <f t="shared" si="416"/>
        <v>2019Q1</v>
      </c>
      <c r="DP118" s="14" t="str">
        <f t="shared" si="416"/>
        <v>2019Q2</v>
      </c>
      <c r="DQ118" s="14" t="str">
        <f t="shared" si="416"/>
        <v>2019Q3</v>
      </c>
      <c r="DR118" s="14" t="str">
        <f t="shared" si="416"/>
        <v>2019Q4</v>
      </c>
      <c r="DS118" s="14" t="str">
        <f t="shared" si="416"/>
        <v>2020Q1</v>
      </c>
      <c r="DT118" s="14" t="str">
        <f t="shared" si="416"/>
        <v>2020Q2</v>
      </c>
      <c r="DU118" s="14" t="str">
        <f t="shared" si="416"/>
        <v>2020Q3</v>
      </c>
      <c r="DV118" s="14" t="str">
        <f t="shared" si="416"/>
        <v>2020Q4</v>
      </c>
      <c r="DW118" s="14" t="str">
        <f t="shared" si="416"/>
        <v>2021Q1</v>
      </c>
      <c r="DX118" s="14" t="str">
        <f t="shared" si="416"/>
        <v>2021Q2</v>
      </c>
      <c r="DY118" s="14" t="str">
        <f t="shared" si="416"/>
        <v>2021Q3</v>
      </c>
      <c r="DZ118" s="14" t="str">
        <f t="shared" si="416"/>
        <v>2021Q4</v>
      </c>
      <c r="EA118" s="14" t="str">
        <f t="shared" ref="EA118:FJ118" si="417">EA4</f>
        <v>2022Q1</v>
      </c>
      <c r="EB118" s="14" t="str">
        <f t="shared" si="417"/>
        <v>2022Q2</v>
      </c>
      <c r="EC118" s="14" t="str">
        <f t="shared" si="417"/>
        <v>2022Q3</v>
      </c>
      <c r="ED118" s="14" t="str">
        <f t="shared" si="417"/>
        <v>2022Q4</v>
      </c>
      <c r="EE118" s="14" t="str">
        <f t="shared" si="417"/>
        <v>2023Q1</v>
      </c>
      <c r="EF118" s="14" t="str">
        <f t="shared" si="417"/>
        <v>2023Q2</v>
      </c>
      <c r="EG118" s="14" t="str">
        <f t="shared" si="417"/>
        <v>2023Q3</v>
      </c>
      <c r="EH118" s="14" t="str">
        <f t="shared" si="417"/>
        <v>2023Q4</v>
      </c>
      <c r="EI118" s="14" t="str">
        <f t="shared" si="417"/>
        <v>2024Q1</v>
      </c>
      <c r="EJ118" s="14" t="str">
        <f t="shared" si="417"/>
        <v>2024Q2</v>
      </c>
      <c r="EK118" s="14" t="str">
        <f t="shared" si="417"/>
        <v>2024Q3</v>
      </c>
      <c r="EL118" s="14" t="str">
        <f t="shared" si="417"/>
        <v>2024Q4</v>
      </c>
      <c r="EM118" s="14" t="str">
        <f t="shared" si="417"/>
        <v>2025Q1</v>
      </c>
      <c r="EN118" s="14" t="str">
        <f t="shared" si="417"/>
        <v>2025Q2</v>
      </c>
      <c r="EO118" s="14" t="str">
        <f t="shared" si="417"/>
        <v>2025Q3</v>
      </c>
      <c r="EP118" s="14" t="str">
        <f t="shared" si="417"/>
        <v>2025Q4</v>
      </c>
      <c r="EQ118" s="14" t="str">
        <f t="shared" si="417"/>
        <v>2026Q1</v>
      </c>
      <c r="ER118" s="14" t="str">
        <f t="shared" si="417"/>
        <v>2026Q2</v>
      </c>
      <c r="ES118" s="14" t="str">
        <f t="shared" si="417"/>
        <v>2026Q3</v>
      </c>
      <c r="ET118" s="14" t="str">
        <f t="shared" si="417"/>
        <v>2026Q4</v>
      </c>
      <c r="EU118" s="14" t="str">
        <f t="shared" si="417"/>
        <v>2027Q1</v>
      </c>
      <c r="EV118" s="14" t="str">
        <f t="shared" si="417"/>
        <v>2027Q2</v>
      </c>
      <c r="EW118" s="14" t="str">
        <f t="shared" si="417"/>
        <v>2027Q3</v>
      </c>
      <c r="EX118" s="14" t="str">
        <f t="shared" si="417"/>
        <v>2027Q4</v>
      </c>
      <c r="EY118" s="14" t="str">
        <f t="shared" si="417"/>
        <v>2028Q1</v>
      </c>
      <c r="EZ118" s="14" t="str">
        <f t="shared" si="417"/>
        <v>2028Q2</v>
      </c>
      <c r="FA118" s="14" t="str">
        <f t="shared" si="417"/>
        <v>2028Q3</v>
      </c>
      <c r="FB118" s="14" t="str">
        <f t="shared" si="417"/>
        <v>2028Q4</v>
      </c>
      <c r="FC118" s="14" t="str">
        <f t="shared" si="417"/>
        <v>2029Q1</v>
      </c>
      <c r="FD118" s="14" t="str">
        <f t="shared" si="417"/>
        <v>2029Q2</v>
      </c>
      <c r="FE118" s="14" t="str">
        <f t="shared" si="417"/>
        <v>2029Q3</v>
      </c>
      <c r="FF118" s="14" t="str">
        <f t="shared" si="417"/>
        <v>2029Q4</v>
      </c>
      <c r="FG118" s="14" t="str">
        <f t="shared" si="417"/>
        <v>2030Q1</v>
      </c>
      <c r="FH118" s="14" t="str">
        <f t="shared" si="417"/>
        <v>2030Q2</v>
      </c>
      <c r="FI118" s="14" t="str">
        <f t="shared" si="417"/>
        <v>2030Q3</v>
      </c>
      <c r="FJ118" s="14" t="str">
        <f t="shared" si="417"/>
        <v>2030Q4</v>
      </c>
    </row>
    <row r="119" spans="2:166" x14ac:dyDescent="0.2">
      <c r="B119" t="str">
        <f>B88</f>
        <v>Employment (thous.)</v>
      </c>
      <c r="C119" s="4"/>
      <c r="D119" s="4"/>
      <c r="E119" s="4"/>
      <c r="F119" s="4"/>
      <c r="G119" s="4">
        <f t="shared" ref="G119:G134" si="418">C7/C$7*G88</f>
        <v>0.95018366169818957</v>
      </c>
      <c r="H119" s="4">
        <f t="shared" ref="H119:H134" si="419">D7/D$7*H88</f>
        <v>0.37597377206965987</v>
      </c>
      <c r="I119" s="4">
        <f t="shared" ref="I119:I134" si="420">E7/E$7*I88</f>
        <v>-0.10711097887531329</v>
      </c>
      <c r="J119" s="4">
        <f t="shared" ref="J119:J134" si="421">F7/F$7*J88</f>
        <v>0.5396330495263113</v>
      </c>
      <c r="K119" s="4">
        <f t="shared" ref="K119:K134" si="422">G7/G$7*K88</f>
        <v>1.626871955253506</v>
      </c>
      <c r="L119" s="4">
        <f t="shared" ref="L119:L134" si="423">H7/H$7*L88</f>
        <v>1.4772863478365039</v>
      </c>
      <c r="M119" s="4">
        <f t="shared" ref="M119:M134" si="424">I7/I$7*M88</f>
        <v>0.81610770238873531</v>
      </c>
      <c r="N119" s="4">
        <f t="shared" ref="N119:N134" si="425">J7/J$7*N88</f>
        <v>1.1092557251908497</v>
      </c>
      <c r="O119" s="4">
        <f t="shared" ref="O119:O134" si="426">K7/K$7*O88</f>
        <v>0.54150022192631653</v>
      </c>
      <c r="P119" s="4">
        <f t="shared" ref="P119:P134" si="427">L7/L$7*P88</f>
        <v>0.74413110881441646</v>
      </c>
      <c r="Q119" s="4">
        <f t="shared" ref="Q119:Q134" si="428">M7/M$7*Q88</f>
        <v>2.2837390687780568</v>
      </c>
      <c r="R119" s="4">
        <f t="shared" ref="R119:R134" si="429">N7/N$7*R88</f>
        <v>0.62817034328184196</v>
      </c>
      <c r="S119" s="4">
        <f t="shared" ref="S119:S134" si="430">O7/O$7*S88</f>
        <v>0.89469656836775879</v>
      </c>
      <c r="T119" s="4">
        <f t="shared" ref="T119:T134" si="431">P7/P$7*T88</f>
        <v>0.97312190403611165</v>
      </c>
      <c r="U119" s="4">
        <f t="shared" ref="U119:U134" si="432">Q7/Q$7*U88</f>
        <v>-3.7549464198038951E-2</v>
      </c>
      <c r="V119" s="4">
        <f t="shared" ref="V119:V134" si="433">R7/R$7*V88</f>
        <v>2.3358049295155281</v>
      </c>
      <c r="W119" s="4">
        <f t="shared" ref="W119:W134" si="434">S7/S$7*W88</f>
        <v>2.6602881978881276</v>
      </c>
      <c r="X119" s="4">
        <f t="shared" ref="X119:X134" si="435">T7/T$7*X88</f>
        <v>2.2467996168248794</v>
      </c>
      <c r="Y119" s="4">
        <f t="shared" ref="Y119:Y134" si="436">U7/U$7*Y88</f>
        <v>2.0920018492834425</v>
      </c>
      <c r="Z119" s="4">
        <f t="shared" ref="Z119:Z134" si="437">V7/V$7*Z88</f>
        <v>0.43816942551120341</v>
      </c>
      <c r="AA119" s="4">
        <f t="shared" ref="AA119:AA134" si="438">W7/W$7*AA88</f>
        <v>2.0997897368869589</v>
      </c>
      <c r="AB119" s="4">
        <f t="shared" ref="AB119:AB134" si="439">X7/X$7*AB88</f>
        <v>2.8504102433069223</v>
      </c>
      <c r="AC119" s="4">
        <f t="shared" ref="AC119:AC134" si="440">Y7/Y$7*AC88</f>
        <v>3.803917128948231</v>
      </c>
      <c r="AD119" s="4">
        <f t="shared" ref="AD119:AD134" si="441">Z7/Z$7*AD88</f>
        <v>6.2843945139859025</v>
      </c>
      <c r="AE119" s="4">
        <f t="shared" ref="AE119:AE134" si="442">AA7/AA$7*AE88</f>
        <v>4.9286171485820596</v>
      </c>
      <c r="AF119" s="4">
        <f t="shared" ref="AF119:AF134" si="443">AB7/AB$7*AF88</f>
        <v>6.1749523835813225</v>
      </c>
      <c r="AG119" s="4">
        <f t="shared" ref="AG119:AG134" si="444">AC7/AC$7*AG88</f>
        <v>6.0639110044715894</v>
      </c>
      <c r="AH119" s="4">
        <f t="shared" ref="AH119:AH134" si="445">AD7/AD$7*AH88</f>
        <v>5.9610999329309244</v>
      </c>
      <c r="AI119" s="4">
        <f t="shared" ref="AI119:AI134" si="446">AE7/AE$7*AI88</f>
        <v>5.6094844048377057</v>
      </c>
      <c r="AJ119" s="4">
        <f t="shared" ref="AJ119:AJ134" si="447">AF7/AF$7*AJ88</f>
        <v>4.9942803660565582</v>
      </c>
      <c r="AK119" s="4">
        <f t="shared" ref="AK119:AK134" si="448">AG7/AG$7*AK88</f>
        <v>4.7223650385604055</v>
      </c>
      <c r="AL119" s="4">
        <f t="shared" ref="AL119:AL134" si="449">AH7/AH$7*AL88</f>
        <v>3.96232625262678</v>
      </c>
      <c r="AM119" s="4">
        <f t="shared" ref="AM119:AM134" si="450">AI7/AI$7*AM88</f>
        <v>3.4380572088701378</v>
      </c>
      <c r="AN119" s="4">
        <f t="shared" ref="AN119:AN134" si="451">AJ7/AJ$7*AN88</f>
        <v>2.4142627213074253</v>
      </c>
      <c r="AO119" s="4">
        <f t="shared" ref="AO119:AO134" si="452">AK7/AK$7*AO88</f>
        <v>2.3786729508800564</v>
      </c>
      <c r="AP119" s="4">
        <f t="shared" ref="AP119:AP134" si="453">AL7/AL$7*AP88</f>
        <v>2.2892211777312488</v>
      </c>
      <c r="AQ119" s="4">
        <f t="shared" ref="AQ119:AQ134" si="454">AM7/AM$7*AQ88</f>
        <v>2.3526269787316423</v>
      </c>
      <c r="AR119" s="4">
        <f t="shared" ref="AR119:AR134" si="455">AN7/AN$7*AR88</f>
        <v>2.5580270793036819</v>
      </c>
      <c r="AS119" s="4">
        <f t="shared" ref="AS119:AS134" si="456">AO7/AO$7*AS88</f>
        <v>2.1507696734282877</v>
      </c>
      <c r="AT119" s="4">
        <f t="shared" ref="AT119:AT134" si="457">AP7/AP$7*AT88</f>
        <v>2.0022856054473515</v>
      </c>
      <c r="AU119" s="4">
        <f t="shared" ref="AU119:AU134" si="458">AQ7/AQ$7*AU88</f>
        <v>1.0033920819793041</v>
      </c>
      <c r="AV119" s="4">
        <f t="shared" ref="AV119:AV134" si="459">AR7/AR$7*AV88</f>
        <v>-0.2593238719411417</v>
      </c>
      <c r="AW119" s="4">
        <f t="shared" ref="AW119:AW134" si="460">AS7/AS$7*AW88</f>
        <v>-1.7017580921531383</v>
      </c>
      <c r="AX119" s="4">
        <f t="shared" ref="AX119:AX134" si="461">AT7/AT$7*AX88</f>
        <v>-3.846602712228353</v>
      </c>
      <c r="AY119" s="4">
        <f t="shared" ref="AY119:AY134" si="462">AU7/AU$7*AY88</f>
        <v>-4.4527947393142693</v>
      </c>
      <c r="AZ119" s="4">
        <f t="shared" ref="AZ119:AZ134" si="463">AV7/AV$7*AZ88</f>
        <v>-4.372695471305688</v>
      </c>
      <c r="BA119" s="4">
        <f t="shared" ref="BA119:BA134" si="464">AW7/AW$7*BA88</f>
        <v>-3.1114188834232781</v>
      </c>
      <c r="BB119" s="4">
        <f t="shared" ref="BB119:BB134" si="465">AX7/AX$7*BB88</f>
        <v>-1.8108993809928697</v>
      </c>
      <c r="BC119" s="4">
        <f t="shared" ref="BC119:BC134" si="466">AY7/AY$7*BC88</f>
        <v>-0.89961655687738062</v>
      </c>
      <c r="BD119" s="4">
        <f t="shared" ref="BD119:BD134" si="467">AZ7/AZ$7*BD88</f>
        <v>-0.67724553858322656</v>
      </c>
      <c r="BE119" s="4">
        <f t="shared" ref="BE119:BE134" si="468">BA7/BA$7*BE88</f>
        <v>-0.99568699938386018</v>
      </c>
      <c r="BF119" s="4">
        <f t="shared" ref="BF119:BF134" si="469">BB7/BB$7*BF88</f>
        <v>-0.44006032287571273</v>
      </c>
      <c r="BG119" s="4">
        <f t="shared" ref="BG119:BG134" si="470">BC7/BC$7*BG88</f>
        <v>-0.13889577856043278</v>
      </c>
      <c r="BH119" s="4">
        <f t="shared" ref="BH119:BH134" si="471">BD7/BD$7*BH88</f>
        <v>0.64204658570576889</v>
      </c>
      <c r="BI119" s="4">
        <f t="shared" ref="BI119:BI134" si="472">BE7/BE$7*BI88</f>
        <v>0.98329640785641548</v>
      </c>
      <c r="BJ119" s="4">
        <f t="shared" ref="BJ119:BJ134" si="473">BF7/BF$7*BJ88</f>
        <v>1.4501750639418054</v>
      </c>
      <c r="BK119" s="4">
        <f t="shared" ref="BK119:BK134" si="474">BG7/BG$7*BK88</f>
        <v>1.9075058367691522</v>
      </c>
      <c r="BL119" s="4">
        <f t="shared" ref="BL119:BL134" si="475">BH7/BH$7*BL88</f>
        <v>2.3712971663122584</v>
      </c>
      <c r="BM119" s="4">
        <f t="shared" ref="BM119:BM134" si="476">BI7/BI$7*BM88</f>
        <v>2.736281615145697</v>
      </c>
      <c r="BN119" s="4">
        <f t="shared" ref="BN119:BN134" si="477">BJ7/BJ$7*BN88</f>
        <v>3.1648513033900372</v>
      </c>
      <c r="BO119" s="4">
        <f t="shared" ref="BO119:BO134" si="478">BK7/BK$7*BO88</f>
        <v>3.4852546916890104</v>
      </c>
      <c r="BP119" s="4">
        <f t="shared" ref="BP119:BP134" si="479">BL7/BL$7*BP88</f>
        <v>3.3211758170092365</v>
      </c>
      <c r="BQ119" s="4">
        <f t="shared" ref="BQ119:BQ134" si="480">BM7/BM$7*BQ88</f>
        <v>3.3448507534312277</v>
      </c>
      <c r="BR119" s="4">
        <f t="shared" ref="BR119:BR134" si="481">BN7/BN$7*BR88</f>
        <v>2.7664420613077834</v>
      </c>
      <c r="BS119" s="4">
        <f t="shared" ref="BS119:BS134" si="482">BO7/BO$7*BS88</f>
        <v>3.1158737635421652</v>
      </c>
      <c r="BT119" s="4">
        <f t="shared" ref="BT119:BT134" si="483">BP7/BP$7*BT88</f>
        <v>3.088180288011988</v>
      </c>
      <c r="BU119" s="4">
        <f t="shared" ref="BU119:BU134" si="484">BQ7/BQ$7*BU88</f>
        <v>3.101927095426027</v>
      </c>
      <c r="BV119" s="4">
        <f t="shared" ref="BV119:BV134" si="485">BR7/BR$7*BV88</f>
        <v>3.1398624001477415</v>
      </c>
      <c r="BW119" s="4">
        <f t="shared" ref="BW119:BW134" si="486">BS7/BS$7*BW88</f>
        <v>2.6859740081766947</v>
      </c>
      <c r="BX119" s="4">
        <f t="shared" ref="BX119:BX134" si="487">BT7/BT$7*BX88</f>
        <v>1.8958205773635273</v>
      </c>
      <c r="BY119" s="4">
        <f t="shared" ref="BY119:BY134" si="488">BU7/BU$7*BY88</f>
        <v>1.4389947304418671</v>
      </c>
      <c r="BZ119" s="4">
        <f t="shared" ref="BZ119:BZ134" si="489">BV7/BV$7*BZ88</f>
        <v>-1.0207279401889147</v>
      </c>
      <c r="CA119" s="4">
        <f t="shared" ref="CA119:CA134" si="490">BW7/BW$7*CA88</f>
        <v>-3.1606574879334715</v>
      </c>
      <c r="CB119" s="4">
        <f t="shared" ref="CB119:CB134" si="491">BX7/BX$7*CB88</f>
        <v>-5.2522644826741622</v>
      </c>
      <c r="CC119" s="4">
        <f t="shared" ref="CC119:CC134" si="492">BY7/BY$7*CC88</f>
        <v>-6.4868464868464981</v>
      </c>
      <c r="CD119" s="4">
        <f t="shared" ref="CD119:CD134" si="493">BZ7/BZ$7*CD88</f>
        <v>-5.4005156271202059</v>
      </c>
      <c r="CE119" s="4">
        <f t="shared" ref="CE119:CE134" si="494">CA7/CA$7*CE88</f>
        <v>-4.3341448849281043</v>
      </c>
      <c r="CF119" s="4">
        <f t="shared" ref="CF119:CF134" si="495">CB7/CB$7*CF88</f>
        <v>-1.7452375919010055</v>
      </c>
      <c r="CG119" s="4">
        <f t="shared" ref="CG119:CG134" si="496">CC7/CC$7*CG88</f>
        <v>-0.47005199059895197</v>
      </c>
      <c r="CH119" s="4">
        <f t="shared" ref="CH119:CH134" si="497">CD7/CD$7*CH88</f>
        <v>0.79607936887402531</v>
      </c>
      <c r="CI119" s="4">
        <f t="shared" ref="CI119:CI134" si="498">CE7/CE$7*CI88</f>
        <v>1.5485822669323746</v>
      </c>
      <c r="CJ119" s="4">
        <f t="shared" ref="CJ119:CJ134" si="499">CF7/CF$7*CJ88</f>
        <v>1.761893377958379</v>
      </c>
      <c r="CK119" s="4">
        <f t="shared" ref="CK119:CK134" si="500">CG7/CG$7*CK88</f>
        <v>2.0942158616577222</v>
      </c>
      <c r="CL119" s="4">
        <f t="shared" ref="CL119:CL134" si="501">CH7/CH$7*CL88</f>
        <v>2.0895097597419587</v>
      </c>
      <c r="CM119" s="4">
        <f t="shared" ref="CM119:CM134" si="502">CI7/CI$7*CM88</f>
        <v>2.3926612445621442</v>
      </c>
      <c r="CN119" s="4">
        <f t="shared" ref="CN119:CN134" si="503">CJ7/CJ$7*CN88</f>
        <v>2.6499400944393736</v>
      </c>
      <c r="CO119" s="4">
        <f t="shared" ref="CO119:CO134" si="504">CK7/CK$7*CO88</f>
        <v>2.530196481555036</v>
      </c>
      <c r="CP119" s="4">
        <f t="shared" ref="CP119:CP134" si="505">CL7/CL$7*CP88</f>
        <v>2.9225908372827902</v>
      </c>
      <c r="CQ119" s="4">
        <f t="shared" ref="CQ119:CQ134" si="506">CM7/CM$7*CQ88</f>
        <v>3.0040639142883352</v>
      </c>
      <c r="CR119" s="4">
        <f t="shared" ref="CR119:CR134" si="507">CN7/CN$7*CR88</f>
        <v>2.7096921844604882</v>
      </c>
      <c r="CS119" s="4">
        <f t="shared" ref="CS119:CS134" si="508">CO7/CO$7*CS88</f>
        <v>2.9143690470764705</v>
      </c>
      <c r="CT119" s="4">
        <f t="shared" ref="CT119:CT134" si="509">CP7/CP$7*CT88</f>
        <v>2.8418581553880218</v>
      </c>
      <c r="CU119" s="4">
        <f t="shared" ref="CU119:CU134" si="510">CQ7/CQ$7*CU88</f>
        <v>2.8066085319105927</v>
      </c>
      <c r="CV119" s="4">
        <f t="shared" ref="CV119:CV134" si="511">CR7/CR$7*CV88</f>
        <v>2.4866864234942776</v>
      </c>
      <c r="CW119" s="4">
        <f t="shared" ref="CW119:CW134" si="512">CS7/CS$7*CW88</f>
        <v>2.9735414590944753</v>
      </c>
      <c r="CX119" s="4">
        <f t="shared" ref="CX119:CX134" si="513">CT7/CT$7*CX88</f>
        <v>2.7699128640723325</v>
      </c>
      <c r="CY119" s="4">
        <f t="shared" ref="CY119:CY134" si="514">CU7/CU$7*CY88</f>
        <v>2.8695405682388264</v>
      </c>
      <c r="CZ119" s="4">
        <f t="shared" ref="CZ119:CZ134" si="515">CV7/CV$7*CZ88</f>
        <v>3.3764539623872158</v>
      </c>
      <c r="DA119" s="4">
        <f t="shared" ref="DA119:DA134" si="516">CW7/CW$7*DA88</f>
        <v>3.2188010664831568</v>
      </c>
      <c r="DB119" s="4">
        <f t="shared" ref="DB119:DB134" si="517">CX7/CX$7*DB88</f>
        <v>3.2548106699698875</v>
      </c>
      <c r="DC119" s="4">
        <f t="shared" ref="DC119:DC134" si="518">CY7/CY$7*DC88</f>
        <v>3.3257731521715961</v>
      </c>
      <c r="DD119" s="4">
        <f t="shared" ref="DD119:DD134" si="519">CZ7/CZ$7*DD88</f>
        <v>3.4912088836544175</v>
      </c>
      <c r="DE119" s="4">
        <f t="shared" ref="DE119:DE134" si="520">DA7/DA$7*DE88</f>
        <v>3.1684199562545645</v>
      </c>
      <c r="DF119" s="4">
        <f t="shared" ref="DF119:DF134" si="521">DB7/DB$7*DF88</f>
        <v>2.9805365379444337</v>
      </c>
      <c r="DG119" s="4">
        <f t="shared" ref="DG119:DG134" si="522">DC7/DC$7*DG88</f>
        <v>2.7448406023058203</v>
      </c>
      <c r="DH119" s="4">
        <f t="shared" ref="DH119:DH134" si="523">DD7/DD$7*DH88</f>
        <v>2.5991708665257685</v>
      </c>
      <c r="DI119" s="4">
        <f t="shared" ref="DI119:DI134" si="524">DE7/DE$7*DI88</f>
        <v>2.3139361143641679</v>
      </c>
      <c r="DJ119" s="4">
        <f t="shared" ref="DJ119:DJ134" si="525">DF7/DF$7*DJ88</f>
        <v>2.3258616534104659</v>
      </c>
      <c r="DK119" s="4">
        <f t="shared" ref="DK119:DK134" si="526">DG7/DG$7*DK88</f>
        <v>2.4718472965418181</v>
      </c>
      <c r="DL119" s="4">
        <f t="shared" ref="DL119:DL134" si="527">DH7/DH$7*DL88</f>
        <v>2.042109850060414</v>
      </c>
      <c r="DM119" s="4">
        <f t="shared" ref="DM119:DM134" si="528">DI7/DI$7*DM88</f>
        <v>2.1570097884433315</v>
      </c>
      <c r="DN119" s="4">
        <f t="shared" ref="DN119:DN134" si="529">DJ7/DJ$7*DN88</f>
        <v>2.3652494798414025</v>
      </c>
      <c r="DO119" s="4">
        <f t="shared" ref="DO119:DO134" si="530">DK7/DK$7*DO88</f>
        <v>1.9465336502864306</v>
      </c>
      <c r="DP119" s="4">
        <f t="shared" ref="DP119:DP134" si="531">DL7/DL$7*DP88</f>
        <v>2.3642222135952684</v>
      </c>
      <c r="DQ119" s="4">
        <f t="shared" ref="DQ119:DQ134" si="532">DM7/DM$7*DQ88</f>
        <v>2.7064618951028407</v>
      </c>
      <c r="DR119" s="4">
        <f t="shared" ref="DR119:DR134" si="533">DN7/DN$7*DR88</f>
        <v>2.370040842936838</v>
      </c>
      <c r="DS119" s="4">
        <f t="shared" ref="DS119:DS134" si="534">DO7/DO$7*DS88</f>
        <v>2.2323732344565084</v>
      </c>
      <c r="DT119" s="4">
        <f t="shared" ref="DT119:DT134" si="535">DP7/DP$7*DT88</f>
        <v>-10.027305825242728</v>
      </c>
      <c r="DU119" s="4">
        <f t="shared" ref="DU119:DU134" si="536">DQ7/DQ$7*DU88</f>
        <v>-7.8433585374111159</v>
      </c>
      <c r="DV119" s="4">
        <f t="shared" ref="DV119:DV134" si="537">DR7/DR$7*DV88</f>
        <v>-7.3838200310937019</v>
      </c>
      <c r="DW119" s="4">
        <f t="shared" ref="DW119:DW134" si="538">DS7/DS$7*DW88</f>
        <v>-7.6969096449737373</v>
      </c>
      <c r="DX119" s="4">
        <f t="shared" ref="DX119:DX134" si="539">DT7/DT$7*DX88</f>
        <v>5.4965435845557353</v>
      </c>
      <c r="DY119" s="4">
        <f t="shared" ref="DY119:DY134" si="540">DU7/DU$7*DY88</f>
        <v>4.3472936566250064</v>
      </c>
      <c r="DZ119" s="4">
        <f t="shared" ref="DZ119:DZ134" si="541">DV7/DV$7*DZ88</f>
        <v>5.3938719789665024</v>
      </c>
      <c r="EA119" s="4">
        <f t="shared" ref="EA119:EA134" si="542">DW7/DW$7*EA88</f>
        <v>5.9061816414162083</v>
      </c>
      <c r="EB119" s="4">
        <f t="shared" ref="EB119:EB134" si="543">DX7/DX$7*EB88</f>
        <v>5.3200415534601309</v>
      </c>
      <c r="EC119" s="4">
        <f t="shared" ref="EC119:EC134" si="544">DY7/DY$7*EC88</f>
        <v>4.3950240582091293</v>
      </c>
      <c r="ED119" s="4">
        <f t="shared" ref="ED119:ED134" si="545">DZ7/DZ$7*ED88</f>
        <v>2.2835431378569471</v>
      </c>
      <c r="EE119" s="4">
        <f t="shared" ref="EE119:EE134" si="546">EA7/EA$7*EE88</f>
        <v>2.0922582619338881</v>
      </c>
      <c r="EF119" s="4">
        <f t="shared" ref="EF119:EF134" si="547">EB7/EB$7*EF88</f>
        <v>1.3941842599441978</v>
      </c>
      <c r="EG119" s="4">
        <f t="shared" ref="EG119:EG134" si="548">EC7/EC$7*EG88</f>
        <v>-0.11428999681486474</v>
      </c>
      <c r="EH119" s="4">
        <f t="shared" ref="EH119:EH134" si="549">ED7/ED$7*EH88</f>
        <v>8.4424599452170845E-2</v>
      </c>
      <c r="EI119" s="4">
        <f t="shared" ref="EI119:EI134" si="550">EE7/EE$7*EI88</f>
        <v>0.51702821175680924</v>
      </c>
      <c r="EJ119" s="4">
        <f t="shared" ref="EJ119:EJ134" si="551">EF7/EF$7*EJ88</f>
        <v>0.79694690762153186</v>
      </c>
      <c r="EK119" s="4">
        <f t="shared" ref="EK119:EK134" si="552">EG7/EG$7*EK88</f>
        <v>1.3299069627851434</v>
      </c>
      <c r="EL119" s="4">
        <f t="shared" ref="EL119:EL134" si="553">EH7/EH$7*EL88</f>
        <v>7.6855305827883136E-2</v>
      </c>
      <c r="EM119" s="4">
        <f t="shared" ref="EM119:EM134" si="554">EI7/EI$7*EM88</f>
        <v>-0.33359424503338619</v>
      </c>
      <c r="EN119" s="4">
        <f t="shared" ref="EN119:EN134" si="555">EJ7/EJ$7*EN88</f>
        <v>-0.99665924276169937</v>
      </c>
      <c r="EO119" s="10">
        <f t="shared" ref="EO119:EO134" si="556">EK7/EK$7*EO88</f>
        <v>-1.2335758316210477</v>
      </c>
      <c r="EP119" s="10">
        <f t="shared" ref="EP119:EP134" si="557">EL7/EL$7*EP88</f>
        <v>0.10732748932344993</v>
      </c>
      <c r="EQ119" s="10">
        <f t="shared" ref="EQ119:EQ134" si="558">EM7/EM$7*EQ88</f>
        <v>3.9417341386349669E-2</v>
      </c>
      <c r="ER119" s="10">
        <f t="shared" ref="ER119:ER134" si="559">EN7/EN$7*ER88</f>
        <v>0.70862156234183793</v>
      </c>
      <c r="ES119" s="10">
        <f t="shared" ref="ES119:ES134" si="560">EO7/EO$7*ES88</f>
        <v>0.89801049993618598</v>
      </c>
      <c r="ET119" s="10">
        <f t="shared" ref="ET119:ET134" si="561">EP7/EP$7*ET88</f>
        <v>0.97855190259947822</v>
      </c>
      <c r="EU119" s="10">
        <f t="shared" ref="EU119:EU134" si="562">EQ7/EQ$7*EU88</f>
        <v>1.0699049421982076</v>
      </c>
      <c r="EV119" s="10">
        <f t="shared" ref="EV119:EV134" si="563">ER7/ER$7*EV88</f>
        <v>0.87356899536494836</v>
      </c>
      <c r="EW119" s="10">
        <f t="shared" ref="EW119:EW134" si="564">ES7/ES$7*EW88</f>
        <v>0.82704638392203655</v>
      </c>
      <c r="EX119" s="10">
        <f t="shared" ref="EX119:EX134" si="565">ET7/ET$7*EX88</f>
        <v>0.75661096543915285</v>
      </c>
      <c r="EY119" s="10">
        <f t="shared" ref="EY119:EY134" si="566">EU7/EU$7*EY88</f>
        <v>0.77251866383787338</v>
      </c>
      <c r="EZ119" s="10">
        <f t="shared" ref="EZ119:EZ134" si="567">EV7/EV$7*EZ88</f>
        <v>0.74509658464643191</v>
      </c>
      <c r="FA119" s="10">
        <f t="shared" ref="FA119:FA134" si="568">EW7/EW$7*FA88</f>
        <v>0.8476763652663255</v>
      </c>
      <c r="FB119" s="10">
        <f t="shared" ref="FB119:FB134" si="569">EX7/EX$7*FB88</f>
        <v>0.94634421926187429</v>
      </c>
      <c r="FC119" s="10">
        <f t="shared" ref="FC119:FC134" si="570">EY7/EY$7*FC88</f>
        <v>1.0588876531926861</v>
      </c>
      <c r="FD119" s="10">
        <f t="shared" ref="FD119:FD134" si="571">EZ7/EZ$7*FD88</f>
        <v>1.1686436216687301</v>
      </c>
      <c r="FE119" s="10">
        <f t="shared" ref="FE119:FE134" si="572">FA7/FA$7*FE88</f>
        <v>1.2199693527914501</v>
      </c>
      <c r="FF119" s="10">
        <f t="shared" ref="FF119:FF134" si="573">FB7/FB$7*FF88</f>
        <v>1.26140414831446</v>
      </c>
      <c r="FG119" s="10">
        <f t="shared" ref="FG119:FG134" si="574">FC7/FC$7*FG88</f>
        <v>1.2914223514945977</v>
      </c>
      <c r="FH119" s="10">
        <f t="shared" ref="FH119:FH134" si="575">FD7/FD$7*FH88</f>
        <v>1.3338989467532203</v>
      </c>
      <c r="FI119" s="10">
        <f t="shared" ref="FI119:FI134" si="576">FE7/FE$7*FI88</f>
        <v>1.3635310271937318</v>
      </c>
      <c r="FJ119" s="10">
        <f t="shared" ref="FJ119:FJ134" si="577">FF7/FF$7*FJ88</f>
        <v>1.3213067665090561</v>
      </c>
    </row>
    <row r="120" spans="2:166" x14ac:dyDescent="0.2">
      <c r="B120" t="str">
        <f>B89</f>
        <v xml:space="preserve"> Goods producing</v>
      </c>
      <c r="C120" s="4"/>
      <c r="D120" s="4"/>
      <c r="E120" s="4"/>
      <c r="F120" s="4"/>
      <c r="G120" s="4">
        <f t="shared" si="418"/>
        <v>-0.59803891806563603</v>
      </c>
      <c r="H120" s="4">
        <f t="shared" si="419"/>
        <v>-0.7669864950221128</v>
      </c>
      <c r="I120" s="4">
        <f t="shared" si="420"/>
        <v>-0.68134483784587851</v>
      </c>
      <c r="J120" s="4">
        <f t="shared" si="421"/>
        <v>-0.29979613862573173</v>
      </c>
      <c r="K120" s="4">
        <f t="shared" si="422"/>
        <v>-6.9164611776025453E-2</v>
      </c>
      <c r="L120" s="4">
        <f t="shared" si="423"/>
        <v>6.2927004674575071E-2</v>
      </c>
      <c r="M120" s="4">
        <f t="shared" si="424"/>
        <v>-0.3395484601179482</v>
      </c>
      <c r="N120" s="4">
        <f t="shared" si="425"/>
        <v>-0.54866412213740789</v>
      </c>
      <c r="O120" s="4">
        <f t="shared" si="426"/>
        <v>-0.98239384524338003</v>
      </c>
      <c r="P120" s="4">
        <f t="shared" si="427"/>
        <v>-1.3288055514542974</v>
      </c>
      <c r="Q120" s="4">
        <f t="shared" si="428"/>
        <v>-1.0074450484519024</v>
      </c>
      <c r="R120" s="4">
        <f t="shared" si="429"/>
        <v>-1.3772561047540379</v>
      </c>
      <c r="S120" s="4">
        <f t="shared" si="430"/>
        <v>-1.2478662664076761</v>
      </c>
      <c r="T120" s="4">
        <f t="shared" si="431"/>
        <v>-1.0288126154116717</v>
      </c>
      <c r="U120" s="4">
        <f t="shared" si="432"/>
        <v>-1.1929175933681844</v>
      </c>
      <c r="V120" s="4">
        <f t="shared" si="433"/>
        <v>-0.45133495501304188</v>
      </c>
      <c r="W120" s="4">
        <f t="shared" si="434"/>
        <v>0.13709818563677878</v>
      </c>
      <c r="X120" s="4">
        <f t="shared" si="435"/>
        <v>4.3542628233039123E-2</v>
      </c>
      <c r="Y120" s="4">
        <f t="shared" si="436"/>
        <v>-0.30339805825242661</v>
      </c>
      <c r="Z120" s="4">
        <f t="shared" si="437"/>
        <v>-1.7813162265880109</v>
      </c>
      <c r="AA120" s="4">
        <f t="shared" si="438"/>
        <v>-0.48587827470591388</v>
      </c>
      <c r="AB120" s="4">
        <f t="shared" si="439"/>
        <v>8.2332566788744621E-2</v>
      </c>
      <c r="AC120" s="4">
        <f t="shared" si="440"/>
        <v>0.92550662289142926</v>
      </c>
      <c r="AD120" s="4">
        <f t="shared" si="441"/>
        <v>3.0794673661999954</v>
      </c>
      <c r="AE120" s="4">
        <f t="shared" si="442"/>
        <v>2.1874043358472739</v>
      </c>
      <c r="AF120" s="4">
        <f t="shared" si="443"/>
        <v>2.3269936787478933</v>
      </c>
      <c r="AG120" s="4">
        <f t="shared" si="444"/>
        <v>2.4212018758861404</v>
      </c>
      <c r="AH120" s="4">
        <f t="shared" si="445"/>
        <v>2.4386317907444717</v>
      </c>
      <c r="AI120" s="4">
        <f t="shared" si="446"/>
        <v>1.7982176957351974</v>
      </c>
      <c r="AJ120" s="4">
        <f t="shared" si="447"/>
        <v>1.588498336106491</v>
      </c>
      <c r="AK120" s="4">
        <f t="shared" si="448"/>
        <v>1.1593830334190187</v>
      </c>
      <c r="AL120" s="4">
        <f t="shared" si="449"/>
        <v>0.44053978783198783</v>
      </c>
      <c r="AM120" s="4">
        <f t="shared" si="450"/>
        <v>-4.5204550591427473E-2</v>
      </c>
      <c r="AN120" s="4">
        <f t="shared" si="451"/>
        <v>-0.56208988485823974</v>
      </c>
      <c r="AO120" s="4">
        <f t="shared" si="452"/>
        <v>-0.92299383852517236</v>
      </c>
      <c r="AP120" s="4">
        <f t="shared" si="453"/>
        <v>-1.0179728215868726</v>
      </c>
      <c r="AQ120" s="4">
        <f t="shared" si="454"/>
        <v>-1.0245702631834506</v>
      </c>
      <c r="AR120" s="4">
        <f t="shared" si="455"/>
        <v>-0.64796905222437218</v>
      </c>
      <c r="AS120" s="4">
        <f t="shared" si="456"/>
        <v>-0.51791109192921747</v>
      </c>
      <c r="AT120" s="4">
        <f t="shared" si="457"/>
        <v>-0.36903004618827806</v>
      </c>
      <c r="AU120" s="4">
        <f t="shared" si="458"/>
        <v>-0.13995303271105541</v>
      </c>
      <c r="AV120" s="4">
        <f t="shared" si="459"/>
        <v>-0.55636757980102747</v>
      </c>
      <c r="AW120" s="4">
        <f t="shared" si="460"/>
        <v>-0.6290636809614355</v>
      </c>
      <c r="AX120" s="4">
        <f t="shared" si="461"/>
        <v>-1.2650841444343259</v>
      </c>
      <c r="AY120" s="4">
        <f t="shared" si="462"/>
        <v>-1.7167684358853916</v>
      </c>
      <c r="AZ120" s="4">
        <f t="shared" si="463"/>
        <v>-1.8578046705114857</v>
      </c>
      <c r="BA120" s="4">
        <f t="shared" si="464"/>
        <v>-1.9723960074502098</v>
      </c>
      <c r="BB120" s="4">
        <f t="shared" si="465"/>
        <v>-1.6968078650321696</v>
      </c>
      <c r="BC120" s="4">
        <f t="shared" si="466"/>
        <v>-1.4747812407826186</v>
      </c>
      <c r="BD120" s="4">
        <f t="shared" si="467"/>
        <v>-1.3322457857531298</v>
      </c>
      <c r="BE120" s="4">
        <f t="shared" si="468"/>
        <v>-1.1928527418361068</v>
      </c>
      <c r="BF120" s="4">
        <f t="shared" si="469"/>
        <v>-0.91225988281539794</v>
      </c>
      <c r="BG120" s="4">
        <f t="shared" si="470"/>
        <v>-0.49853663376159485</v>
      </c>
      <c r="BH120" s="4">
        <f t="shared" si="471"/>
        <v>-0.23890105514632567</v>
      </c>
      <c r="BI120" s="4">
        <f t="shared" si="472"/>
        <v>4.9787159891466776E-3</v>
      </c>
      <c r="BJ120" s="4">
        <f t="shared" si="473"/>
        <v>0.35757741302674823</v>
      </c>
      <c r="BK120" s="4">
        <f t="shared" si="474"/>
        <v>0.55635586905767043</v>
      </c>
      <c r="BL120" s="4">
        <f t="shared" si="475"/>
        <v>0.88521833737203559</v>
      </c>
      <c r="BM120" s="4">
        <f t="shared" si="476"/>
        <v>0.82827984026031531</v>
      </c>
      <c r="BN120" s="4">
        <f t="shared" si="477"/>
        <v>1.2189450495655352</v>
      </c>
      <c r="BO120" s="4">
        <f t="shared" si="478"/>
        <v>1.3843529125030476</v>
      </c>
      <c r="BP120" s="4">
        <f t="shared" si="479"/>
        <v>1.3067317214560039</v>
      </c>
      <c r="BQ120" s="4">
        <f t="shared" si="480"/>
        <v>1.4372780497168629</v>
      </c>
      <c r="BR120" s="4">
        <f t="shared" si="481"/>
        <v>0.97513523773370103</v>
      </c>
      <c r="BS120" s="4">
        <f t="shared" si="482"/>
        <v>0.98916627414036662</v>
      </c>
      <c r="BT120" s="4">
        <f t="shared" si="483"/>
        <v>1.0239386571909506</v>
      </c>
      <c r="BU120" s="4">
        <f t="shared" si="484"/>
        <v>1.0726723937775706</v>
      </c>
      <c r="BV120" s="4">
        <f t="shared" si="485"/>
        <v>0.96504594357482898</v>
      </c>
      <c r="BW120" s="4">
        <f t="shared" si="486"/>
        <v>0.6166777059589339</v>
      </c>
      <c r="BX120" s="4">
        <f t="shared" si="487"/>
        <v>0.18368596503163603</v>
      </c>
      <c r="BY120" s="4">
        <f t="shared" si="488"/>
        <v>-0.16889609512227677</v>
      </c>
      <c r="BZ120" s="4">
        <f t="shared" si="489"/>
        <v>-1.3050096252854033</v>
      </c>
      <c r="CA120" s="4">
        <f t="shared" si="490"/>
        <v>-1.7082230476656519</v>
      </c>
      <c r="CB120" s="4">
        <f t="shared" si="491"/>
        <v>-2.3701956245966227</v>
      </c>
      <c r="CC120" s="4">
        <f t="shared" si="492"/>
        <v>-2.748362748362752</v>
      </c>
      <c r="CD120" s="4">
        <f t="shared" si="493"/>
        <v>-2.1100004523044906</v>
      </c>
      <c r="CE120" s="4">
        <f t="shared" si="494"/>
        <v>-1.9224585419633404</v>
      </c>
      <c r="CF120" s="4">
        <f t="shared" si="495"/>
        <v>-1.2284781434242364</v>
      </c>
      <c r="CG120" s="4">
        <f t="shared" si="496"/>
        <v>-0.68371198632575747</v>
      </c>
      <c r="CH120" s="4">
        <f t="shared" si="497"/>
        <v>-0.23189098732966826</v>
      </c>
      <c r="CI120" s="4">
        <f t="shared" si="498"/>
        <v>4.8018054788582839E-3</v>
      </c>
      <c r="CJ120" s="4">
        <f t="shared" si="499"/>
        <v>0.31317236433182083</v>
      </c>
      <c r="CK120" s="4">
        <f t="shared" si="500"/>
        <v>0.56052474657125839</v>
      </c>
      <c r="CL120" s="4">
        <f t="shared" si="501"/>
        <v>0.69017859260489334</v>
      </c>
      <c r="CM120" s="4">
        <f t="shared" si="502"/>
        <v>0.78730849252884694</v>
      </c>
      <c r="CN120" s="4">
        <f t="shared" si="503"/>
        <v>0.83397937369323683</v>
      </c>
      <c r="CO120" s="4">
        <f t="shared" si="504"/>
        <v>0.80601826974744839</v>
      </c>
      <c r="CP120" s="4">
        <f t="shared" si="505"/>
        <v>0.84099990707183014</v>
      </c>
      <c r="CQ120" s="4">
        <f t="shared" si="506"/>
        <v>0.86358178627504989</v>
      </c>
      <c r="CR120" s="4">
        <f t="shared" si="507"/>
        <v>0.68428882023114668</v>
      </c>
      <c r="CS120" s="4">
        <f t="shared" si="508"/>
        <v>0.58105090461650455</v>
      </c>
      <c r="CT120" s="4">
        <f t="shared" si="509"/>
        <v>0.39501602636450156</v>
      </c>
      <c r="CU120" s="4">
        <f t="shared" si="510"/>
        <v>0.27797081306462623</v>
      </c>
      <c r="CV120" s="4">
        <f t="shared" si="511"/>
        <v>0.2762984914993637</v>
      </c>
      <c r="CW120" s="4">
        <f t="shared" si="512"/>
        <v>0.40075279530610308</v>
      </c>
      <c r="CX120" s="4">
        <f t="shared" si="513"/>
        <v>0.56407892715260666</v>
      </c>
      <c r="CY120" s="4">
        <f t="shared" si="514"/>
        <v>0.71302413815660592</v>
      </c>
      <c r="CZ120" s="4">
        <f t="shared" si="515"/>
        <v>0.70007609522774339</v>
      </c>
      <c r="DA120" s="4">
        <f t="shared" si="516"/>
        <v>0.56764427625354585</v>
      </c>
      <c r="DB120" s="4">
        <f t="shared" si="517"/>
        <v>0.41219059009461229</v>
      </c>
      <c r="DC120" s="4">
        <f t="shared" si="518"/>
        <v>0.33490895987451363</v>
      </c>
      <c r="DD120" s="4">
        <f t="shared" si="519"/>
        <v>0.33650206107512376</v>
      </c>
      <c r="DE120" s="4">
        <f t="shared" si="520"/>
        <v>0.20206228517862773</v>
      </c>
      <c r="DF120" s="4">
        <f t="shared" si="521"/>
        <v>5.9983039278548311E-2</v>
      </c>
      <c r="DG120" s="4">
        <f t="shared" si="522"/>
        <v>-6.9749312764124632E-2</v>
      </c>
      <c r="DH120" s="4">
        <f t="shared" si="523"/>
        <v>-0.14631767192326323</v>
      </c>
      <c r="DI120" s="4">
        <f t="shared" si="524"/>
        <v>-0.26450753139764943</v>
      </c>
      <c r="DJ120" s="4">
        <f t="shared" si="525"/>
        <v>-0.14461315979753994</v>
      </c>
      <c r="DK120" s="4">
        <f t="shared" si="526"/>
        <v>2.9949684529988401E-2</v>
      </c>
      <c r="DL120" s="4">
        <f t="shared" si="527"/>
        <v>0.1505338007803986</v>
      </c>
      <c r="DM120" s="4">
        <f t="shared" si="528"/>
        <v>0.41443005999368432</v>
      </c>
      <c r="DN120" s="4">
        <f t="shared" si="529"/>
        <v>0.61045028068935847</v>
      </c>
      <c r="DO120" s="4">
        <f t="shared" si="530"/>
        <v>0.47542964031019841</v>
      </c>
      <c r="DP120" s="4">
        <f t="shared" si="531"/>
        <v>0.51632439147482845</v>
      </c>
      <c r="DQ120" s="4">
        <f t="shared" si="532"/>
        <v>0.39795228436202124</v>
      </c>
      <c r="DR120" s="4">
        <f t="shared" si="533"/>
        <v>0.18408084216985371</v>
      </c>
      <c r="DS120" s="4">
        <f t="shared" si="534"/>
        <v>0.13570077024521704</v>
      </c>
      <c r="DT120" s="4">
        <f t="shared" si="535"/>
        <v>-1.4506219660194211</v>
      </c>
      <c r="DU120" s="4">
        <f t="shared" si="536"/>
        <v>-1.3598916600835129</v>
      </c>
      <c r="DV120" s="4">
        <f t="shared" si="537"/>
        <v>-1.4629029539026359</v>
      </c>
      <c r="DW120" s="4">
        <f t="shared" si="538"/>
        <v>-1.5685468040157784</v>
      </c>
      <c r="DX120" s="4">
        <f t="shared" si="539"/>
        <v>-0.18757376496374881</v>
      </c>
      <c r="DY120" s="4">
        <f t="shared" si="540"/>
        <v>-0.27553269654665469</v>
      </c>
      <c r="DZ120" s="4">
        <f t="shared" si="541"/>
        <v>1.6179593487713816E-2</v>
      </c>
      <c r="EA120" s="4">
        <f t="shared" si="542"/>
        <v>0.12557725026330713</v>
      </c>
      <c r="EB120" s="4">
        <f t="shared" si="543"/>
        <v>0.28568003835703909</v>
      </c>
      <c r="EC120" s="4">
        <f t="shared" si="544"/>
        <v>0.50072370222587459</v>
      </c>
      <c r="ED120" s="4">
        <f t="shared" si="545"/>
        <v>0.39530242554498024</v>
      </c>
      <c r="EE120" s="4">
        <f t="shared" si="546"/>
        <v>0.41883414932680696</v>
      </c>
      <c r="EF120" s="4">
        <f t="shared" si="547"/>
        <v>0.26935260532255934</v>
      </c>
      <c r="EG120" s="4">
        <f t="shared" si="548"/>
        <v>2.2483278061944712E-2</v>
      </c>
      <c r="EH120" s="4">
        <f t="shared" si="549"/>
        <v>-6.3787475141643027E-2</v>
      </c>
      <c r="EI120" s="4">
        <f t="shared" si="550"/>
        <v>-4.1212393690760171E-2</v>
      </c>
      <c r="EJ120" s="4">
        <f t="shared" si="551"/>
        <v>-3.7415347775680446E-3</v>
      </c>
      <c r="EK120" s="4">
        <f t="shared" si="552"/>
        <v>-1.3130252100841724E-2</v>
      </c>
      <c r="EL120" s="4">
        <f t="shared" si="553"/>
        <v>-0.7460588224267527</v>
      </c>
      <c r="EM120" s="4">
        <f t="shared" si="554"/>
        <v>-0.18636550001863539</v>
      </c>
      <c r="EN120" s="4">
        <f t="shared" si="555"/>
        <v>-0.25983667409057054</v>
      </c>
      <c r="EO120" s="10">
        <f t="shared" si="556"/>
        <v>-0.24583402750782149</v>
      </c>
      <c r="EP120" s="10">
        <f t="shared" si="557"/>
        <v>0.52088109687570028</v>
      </c>
      <c r="EQ120" s="10">
        <f t="shared" si="558"/>
        <v>2.4215112474050321E-3</v>
      </c>
      <c r="ER120" s="10">
        <f t="shared" si="559"/>
        <v>0.14739515962732047</v>
      </c>
      <c r="ES120" s="10">
        <f t="shared" si="560"/>
        <v>0.19704951455928582</v>
      </c>
      <c r="ET120" s="10">
        <f t="shared" si="561"/>
        <v>0.20187930463483086</v>
      </c>
      <c r="EU120" s="10">
        <f t="shared" si="562"/>
        <v>0.2004669899559012</v>
      </c>
      <c r="EV120" s="10">
        <f t="shared" si="563"/>
        <v>0.1613782319763209</v>
      </c>
      <c r="EW120" s="10">
        <f t="shared" si="564"/>
        <v>0.18702583175532791</v>
      </c>
      <c r="EX120" s="10">
        <f t="shared" si="565"/>
        <v>0.20718833225955577</v>
      </c>
      <c r="EY120" s="10">
        <f t="shared" si="566"/>
        <v>0.20348243690690607</v>
      </c>
      <c r="EZ120" s="10">
        <f t="shared" si="567"/>
        <v>0.18657032468363074</v>
      </c>
      <c r="FA120" s="10">
        <f t="shared" si="568"/>
        <v>0.19365511173111699</v>
      </c>
      <c r="FB120" s="10">
        <f t="shared" si="569"/>
        <v>0.18503172870987439</v>
      </c>
      <c r="FC120" s="10">
        <f t="shared" si="570"/>
        <v>0.1921391369457274</v>
      </c>
      <c r="FD120" s="10">
        <f t="shared" si="571"/>
        <v>0.19574657023126529</v>
      </c>
      <c r="FE120" s="10">
        <f t="shared" si="572"/>
        <v>0.1920711857049846</v>
      </c>
      <c r="FF120" s="10">
        <f t="shared" si="573"/>
        <v>0.19023810916174214</v>
      </c>
      <c r="FG120" s="10">
        <f t="shared" si="574"/>
        <v>0.18360479261789109</v>
      </c>
      <c r="FH120" s="10">
        <f t="shared" si="575"/>
        <v>0.17870052670486747</v>
      </c>
      <c r="FI120" s="10">
        <f t="shared" si="576"/>
        <v>0.18068694718056688</v>
      </c>
      <c r="FJ120" s="10">
        <f t="shared" si="577"/>
        <v>0.17868216907825743</v>
      </c>
    </row>
    <row r="121" spans="2:166" x14ac:dyDescent="0.2">
      <c r="B121" t="str">
        <f t="shared" ref="B121:B131" si="578">B90</f>
        <v xml:space="preserve">   Mining, Logging and Construction</v>
      </c>
      <c r="C121" s="4"/>
      <c r="D121" s="4"/>
      <c r="E121" s="4"/>
      <c r="F121" s="4"/>
      <c r="G121" s="4">
        <f t="shared" si="418"/>
        <v>-0.15785798852493818</v>
      </c>
      <c r="H121" s="4">
        <f t="shared" si="419"/>
        <v>-0.39402051312900416</v>
      </c>
      <c r="I121" s="4">
        <f t="shared" si="420"/>
        <v>-0.33025885153228179</v>
      </c>
      <c r="J121" s="4">
        <f t="shared" si="421"/>
        <v>-5.9959227725150882E-3</v>
      </c>
      <c r="K121" s="4">
        <f t="shared" si="422"/>
        <v>9.622902507968896E-2</v>
      </c>
      <c r="L121" s="4">
        <f t="shared" si="423"/>
        <v>0.26069759079467825</v>
      </c>
      <c r="M121" s="4">
        <f t="shared" si="424"/>
        <v>0.13998927741704897</v>
      </c>
      <c r="N121" s="4">
        <f t="shared" si="425"/>
        <v>3.5782442748091475E-2</v>
      </c>
      <c r="O121" s="4">
        <f t="shared" si="426"/>
        <v>-0.12723775706465512</v>
      </c>
      <c r="P121" s="4">
        <f t="shared" si="427"/>
        <v>-0.38683006053447533</v>
      </c>
      <c r="Q121" s="4">
        <f t="shared" si="428"/>
        <v>-0.32202788938785176</v>
      </c>
      <c r="R121" s="4">
        <f t="shared" si="429"/>
        <v>-0.25362746254571189</v>
      </c>
      <c r="S121" s="4">
        <f t="shared" si="430"/>
        <v>-0.18247101065395219</v>
      </c>
      <c r="T121" s="4">
        <f t="shared" si="431"/>
        <v>-5.275962130316203E-2</v>
      </c>
      <c r="U121" s="4">
        <f t="shared" si="432"/>
        <v>-8.0875769041911502E-2</v>
      </c>
      <c r="V121" s="4">
        <f t="shared" si="433"/>
        <v>-8.792239383370452E-3</v>
      </c>
      <c r="W121" s="4">
        <f t="shared" si="434"/>
        <v>6.1256636135581147E-2</v>
      </c>
      <c r="X121" s="4">
        <f t="shared" si="435"/>
        <v>7.547388893726989E-2</v>
      </c>
      <c r="Y121" s="4">
        <f t="shared" si="436"/>
        <v>9.8243180767452851E-2</v>
      </c>
      <c r="Z121" s="4">
        <f t="shared" si="437"/>
        <v>-5.7277049086431359E-2</v>
      </c>
      <c r="AA121" s="4">
        <f t="shared" si="438"/>
        <v>2.5572540773995449E-2</v>
      </c>
      <c r="AB121" s="4">
        <f t="shared" si="439"/>
        <v>9.6527836924736349E-2</v>
      </c>
      <c r="AC121" s="4">
        <f t="shared" si="440"/>
        <v>0.18113891090229783</v>
      </c>
      <c r="AD121" s="4">
        <f t="shared" si="441"/>
        <v>0.43910923555074005</v>
      </c>
      <c r="AE121" s="4">
        <f t="shared" si="442"/>
        <v>0.52319594801435998</v>
      </c>
      <c r="AF121" s="4">
        <f t="shared" si="443"/>
        <v>0.4996273497667495</v>
      </c>
      <c r="AG121" s="4">
        <f t="shared" si="444"/>
        <v>0.48260442796379138</v>
      </c>
      <c r="AH121" s="4">
        <f t="shared" si="445"/>
        <v>0.52582159624413161</v>
      </c>
      <c r="AI121" s="4">
        <f t="shared" si="446"/>
        <v>0.328877572671334</v>
      </c>
      <c r="AJ121" s="4">
        <f t="shared" si="447"/>
        <v>0.42377287853577267</v>
      </c>
      <c r="AK121" s="4">
        <f t="shared" si="448"/>
        <v>0.49100257069408648</v>
      </c>
      <c r="AL121" s="4">
        <f t="shared" si="449"/>
        <v>0.448135301415298</v>
      </c>
      <c r="AM121" s="4">
        <f t="shared" si="450"/>
        <v>0.49222732866219682</v>
      </c>
      <c r="AN121" s="4">
        <f t="shared" si="451"/>
        <v>0.47542404358053808</v>
      </c>
      <c r="AO121" s="4">
        <f t="shared" si="452"/>
        <v>0.48113508603971888</v>
      </c>
      <c r="AP121" s="4">
        <f t="shared" si="453"/>
        <v>0.4213141103696848</v>
      </c>
      <c r="AQ121" s="4">
        <f t="shared" si="454"/>
        <v>0.48800621540254474</v>
      </c>
      <c r="AR121" s="4">
        <f t="shared" si="455"/>
        <v>0.43520309477756247</v>
      </c>
      <c r="AS121" s="4">
        <f t="shared" si="456"/>
        <v>0.30451254016208745</v>
      </c>
      <c r="AT121" s="4">
        <f t="shared" si="457"/>
        <v>0.3118899100042849</v>
      </c>
      <c r="AU121" s="4">
        <f t="shared" si="458"/>
        <v>0.18502265341461691</v>
      </c>
      <c r="AV121" s="4">
        <f t="shared" si="459"/>
        <v>-7.0724692347587964E-2</v>
      </c>
      <c r="AW121" s="4">
        <f t="shared" si="460"/>
        <v>-0.18308569819026885</v>
      </c>
      <c r="AX121" s="4">
        <f t="shared" si="461"/>
        <v>-0.53684382512895845</v>
      </c>
      <c r="AY121" s="4">
        <f t="shared" si="462"/>
        <v>-0.55659934241427933</v>
      </c>
      <c r="AZ121" s="4">
        <f t="shared" si="463"/>
        <v>-0.50108726481989208</v>
      </c>
      <c r="BA121" s="4">
        <f t="shared" si="464"/>
        <v>-0.39400162376426789</v>
      </c>
      <c r="BB121" s="4">
        <f t="shared" si="465"/>
        <v>-0.20633572035441267</v>
      </c>
      <c r="BC121" s="4">
        <f t="shared" si="466"/>
        <v>-0.25562874840231975</v>
      </c>
      <c r="BD121" s="4">
        <f t="shared" si="467"/>
        <v>-0.13347174847990612</v>
      </c>
      <c r="BE121" s="4">
        <f t="shared" si="468"/>
        <v>-0.1330868761552681</v>
      </c>
      <c r="BF121" s="4">
        <f t="shared" si="469"/>
        <v>0</v>
      </c>
      <c r="BG121" s="4">
        <f t="shared" si="470"/>
        <v>0.13641549680043655</v>
      </c>
      <c r="BH121" s="4">
        <f t="shared" si="471"/>
        <v>0.14184750149313263</v>
      </c>
      <c r="BI121" s="4">
        <f t="shared" si="472"/>
        <v>0.16180826964725789</v>
      </c>
      <c r="BJ121" s="4">
        <f t="shared" si="473"/>
        <v>0.23590176553847747</v>
      </c>
      <c r="BK121" s="4">
        <f t="shared" si="474"/>
        <v>0.23843822959614483</v>
      </c>
      <c r="BL121" s="4">
        <f t="shared" si="475"/>
        <v>0.3585381534048756</v>
      </c>
      <c r="BM121" s="4">
        <f t="shared" si="476"/>
        <v>0.51520978159049502</v>
      </c>
      <c r="BN121" s="4">
        <f t="shared" si="477"/>
        <v>0.56051890833435425</v>
      </c>
      <c r="BO121" s="4">
        <f t="shared" si="478"/>
        <v>0.66780404582013231</v>
      </c>
      <c r="BP121" s="4">
        <f t="shared" si="479"/>
        <v>0.71012777469143207</v>
      </c>
      <c r="BQ121" s="4">
        <f t="shared" si="480"/>
        <v>0.59506670505806647</v>
      </c>
      <c r="BR121" s="4">
        <f t="shared" si="481"/>
        <v>0.47451836386067997</v>
      </c>
      <c r="BS121" s="4">
        <f t="shared" si="482"/>
        <v>0.55110692416391627</v>
      </c>
      <c r="BT121" s="4">
        <f t="shared" si="483"/>
        <v>0.61716850570413562</v>
      </c>
      <c r="BU121" s="4">
        <f t="shared" si="484"/>
        <v>0.60366844671464837</v>
      </c>
      <c r="BV121" s="4">
        <f t="shared" si="485"/>
        <v>0.53562358590755965</v>
      </c>
      <c r="BW121" s="4">
        <f t="shared" si="486"/>
        <v>0.23296713336226493</v>
      </c>
      <c r="BX121" s="4">
        <f t="shared" si="487"/>
        <v>-0.11111867020432431</v>
      </c>
      <c r="BY121" s="4">
        <f t="shared" si="488"/>
        <v>-0.28599738774039429</v>
      </c>
      <c r="BZ121" s="4">
        <f t="shared" si="489"/>
        <v>-0.66481622420199549</v>
      </c>
      <c r="CA121" s="4">
        <f t="shared" si="490"/>
        <v>-1.165506350230209</v>
      </c>
      <c r="CB121" s="4">
        <f t="shared" si="491"/>
        <v>-1.4666280907128382</v>
      </c>
      <c r="CC121" s="4">
        <f t="shared" si="492"/>
        <v>-1.6405816405816398</v>
      </c>
      <c r="CD121" s="4">
        <f t="shared" si="493"/>
        <v>-1.5152200461350598</v>
      </c>
      <c r="CE121" s="4">
        <f t="shared" si="494"/>
        <v>-1.1024851853553219</v>
      </c>
      <c r="CF121" s="4">
        <f t="shared" si="495"/>
        <v>-0.77983698588307104</v>
      </c>
      <c r="CG121" s="4">
        <f t="shared" si="496"/>
        <v>-0.4914179901716404</v>
      </c>
      <c r="CH121" s="4">
        <f t="shared" si="497"/>
        <v>-0.29643796318431698</v>
      </c>
      <c r="CI121" s="4">
        <f t="shared" si="498"/>
        <v>-0.26650020407673281</v>
      </c>
      <c r="CJ121" s="4">
        <f t="shared" si="499"/>
        <v>-0.17690652641644763</v>
      </c>
      <c r="CK121" s="4">
        <f t="shared" si="500"/>
        <v>-0.13118664281455009</v>
      </c>
      <c r="CL121" s="4">
        <f t="shared" si="501"/>
        <v>-8.7754666413680085E-2</v>
      </c>
      <c r="CM121" s="4">
        <f t="shared" si="502"/>
        <v>4.7285795347077594E-2</v>
      </c>
      <c r="CN121" s="4">
        <f t="shared" si="503"/>
        <v>0.17149435008339811</v>
      </c>
      <c r="CO121" s="4">
        <f t="shared" si="504"/>
        <v>0.22661962946522535</v>
      </c>
      <c r="CP121" s="4">
        <f t="shared" si="505"/>
        <v>0.35545023696682443</v>
      </c>
      <c r="CQ121" s="4">
        <f t="shared" si="506"/>
        <v>0.43640897755610963</v>
      </c>
      <c r="CR121" s="4">
        <f t="shared" si="507"/>
        <v>0.38906053324178957</v>
      </c>
      <c r="CS121" s="4">
        <f t="shared" si="508"/>
        <v>0.44205441370824361</v>
      </c>
      <c r="CT121" s="4">
        <f t="shared" si="509"/>
        <v>0.36115750981896905</v>
      </c>
      <c r="CU121" s="4">
        <f t="shared" si="510"/>
        <v>0.34073841601470561</v>
      </c>
      <c r="CV121" s="4">
        <f t="shared" si="511"/>
        <v>0.33423204616858543</v>
      </c>
      <c r="CW121" s="4">
        <f t="shared" si="512"/>
        <v>0.40075279530610125</v>
      </c>
      <c r="CX121" s="4">
        <f t="shared" si="513"/>
        <v>0.5487149096815267</v>
      </c>
      <c r="CY121" s="4">
        <f t="shared" si="514"/>
        <v>0.62362355814308568</v>
      </c>
      <c r="CZ121" s="4">
        <f t="shared" si="515"/>
        <v>0.6500706598543331</v>
      </c>
      <c r="DA121" s="4">
        <f t="shared" si="516"/>
        <v>0.49238840629569047</v>
      </c>
      <c r="DB121" s="4">
        <f t="shared" si="517"/>
        <v>0.38015505200435717</v>
      </c>
      <c r="DC121" s="4">
        <f t="shared" si="518"/>
        <v>0.37094346821544438</v>
      </c>
      <c r="DD121" s="4">
        <f t="shared" si="519"/>
        <v>0.38066795659123354</v>
      </c>
      <c r="DE121" s="4">
        <f t="shared" si="520"/>
        <v>0.42287261743568433</v>
      </c>
      <c r="DF121" s="4">
        <f t="shared" si="521"/>
        <v>0.39506070697251022</v>
      </c>
      <c r="DG121" s="4">
        <f t="shared" si="522"/>
        <v>0.3343864111927129</v>
      </c>
      <c r="DH121" s="4">
        <f t="shared" si="523"/>
        <v>0.2824743944074139</v>
      </c>
      <c r="DI121" s="4">
        <f t="shared" si="524"/>
        <v>0.22008641925453243</v>
      </c>
      <c r="DJ121" s="4">
        <f t="shared" si="525"/>
        <v>0.22696232023780866</v>
      </c>
      <c r="DK121" s="4">
        <f t="shared" si="526"/>
        <v>0.27953038894656884</v>
      </c>
      <c r="DL121" s="4">
        <f t="shared" si="527"/>
        <v>0.29512547784578014</v>
      </c>
      <c r="DM121" s="4">
        <f t="shared" si="528"/>
        <v>0.33549100094726836</v>
      </c>
      <c r="DN121" s="4">
        <f t="shared" si="529"/>
        <v>0.33957523652494781</v>
      </c>
      <c r="DO121" s="4">
        <f t="shared" si="530"/>
        <v>0.1169089279451301</v>
      </c>
      <c r="DP121" s="4">
        <f t="shared" si="531"/>
        <v>0.1416980472844464</v>
      </c>
      <c r="DQ121" s="4">
        <f t="shared" si="532"/>
        <v>8.4999517048197679E-2</v>
      </c>
      <c r="DR121" s="4">
        <f t="shared" si="533"/>
        <v>2.6845122816438312E-2</v>
      </c>
      <c r="DS121" s="4">
        <f t="shared" si="534"/>
        <v>0.13378949179105951</v>
      </c>
      <c r="DT121" s="4">
        <f t="shared" si="535"/>
        <v>-0.6693719660194184</v>
      </c>
      <c r="DU121" s="4">
        <f t="shared" si="536"/>
        <v>-0.22758906067787613</v>
      </c>
      <c r="DV121" s="4">
        <f t="shared" si="537"/>
        <v>-9.9275104426172031E-2</v>
      </c>
      <c r="DW121" s="4">
        <f t="shared" si="538"/>
        <v>-0.10656396642300309</v>
      </c>
      <c r="DX121" s="4">
        <f t="shared" si="539"/>
        <v>0.74607991906929727</v>
      </c>
      <c r="DY121" s="4">
        <f t="shared" si="540"/>
        <v>0.25716385011021353</v>
      </c>
      <c r="DZ121" s="4">
        <f t="shared" si="541"/>
        <v>0.16584083324906351</v>
      </c>
      <c r="EA121" s="4">
        <f t="shared" si="542"/>
        <v>4.4559669448269917E-2</v>
      </c>
      <c r="EB121" s="4">
        <f t="shared" si="543"/>
        <v>5.3939587661818653E-2</v>
      </c>
      <c r="EC121" s="4">
        <f t="shared" si="544"/>
        <v>0.14474044517466764</v>
      </c>
      <c r="ED121" s="4">
        <f t="shared" si="545"/>
        <v>8.8271415412956022E-2</v>
      </c>
      <c r="EE121" s="4">
        <f t="shared" si="546"/>
        <v>0.15491126070991559</v>
      </c>
      <c r="EF121" s="4">
        <f t="shared" si="547"/>
        <v>5.6905479997725389E-3</v>
      </c>
      <c r="EG121" s="4">
        <f t="shared" si="548"/>
        <v>-0.20797032207295815</v>
      </c>
      <c r="EH121" s="4">
        <f t="shared" si="549"/>
        <v>-0.31143296686803412</v>
      </c>
      <c r="EI121" s="4">
        <f t="shared" si="550"/>
        <v>-0.3315724401483654</v>
      </c>
      <c r="EJ121" s="4">
        <f t="shared" si="551"/>
        <v>-0.28996894526134742</v>
      </c>
      <c r="EK121" s="4">
        <f t="shared" si="552"/>
        <v>-0.21946278511404674</v>
      </c>
      <c r="EL121" s="4">
        <f t="shared" si="553"/>
        <v>-0.24368755506401399</v>
      </c>
      <c r="EM121" s="4">
        <f t="shared" si="554"/>
        <v>-0.14909240001490789</v>
      </c>
      <c r="EN121" s="4">
        <f t="shared" si="555"/>
        <v>-0.12806236080178163</v>
      </c>
      <c r="EO121" s="10">
        <f t="shared" si="556"/>
        <v>-0.12527443031413663</v>
      </c>
      <c r="EP121" s="10">
        <f t="shared" si="557"/>
        <v>-1.5130179066458112E-2</v>
      </c>
      <c r="EQ121" s="10">
        <f t="shared" si="558"/>
        <v>-6.498232951251956E-2</v>
      </c>
      <c r="ER121" s="10">
        <f t="shared" si="559"/>
        <v>-5.803854301407789E-2</v>
      </c>
      <c r="ES121" s="10">
        <f t="shared" si="560"/>
        <v>-3.1974931500764164E-2</v>
      </c>
      <c r="ET121" s="10">
        <f t="shared" si="561"/>
        <v>-1.4300228457880993E-2</v>
      </c>
      <c r="EU121" s="10">
        <f t="shared" si="562"/>
        <v>3.3370043558812765E-3</v>
      </c>
      <c r="EV121" s="10">
        <f t="shared" si="563"/>
        <v>8.8836767744456795E-3</v>
      </c>
      <c r="EW121" s="10">
        <f t="shared" si="564"/>
        <v>2.1215319611827432E-2</v>
      </c>
      <c r="EX121" s="10">
        <f t="shared" si="565"/>
        <v>2.5860185675699931E-2</v>
      </c>
      <c r="EY121" s="10">
        <f t="shared" si="566"/>
        <v>3.3690335638387303E-2</v>
      </c>
      <c r="EZ121" s="10">
        <f t="shared" si="567"/>
        <v>4.1869678128683641E-2</v>
      </c>
      <c r="FA121" s="10">
        <f t="shared" si="568"/>
        <v>5.6495360910495195E-2</v>
      </c>
      <c r="FB121" s="10">
        <f t="shared" si="569"/>
        <v>6.7251513610077043E-2</v>
      </c>
      <c r="FC121" s="10">
        <f t="shared" si="570"/>
        <v>7.6742790446722206E-2</v>
      </c>
      <c r="FD121" s="10">
        <f t="shared" si="571"/>
        <v>8.5615907664680413E-2</v>
      </c>
      <c r="FE121" s="10">
        <f t="shared" si="572"/>
        <v>9.0042616719170007E-2</v>
      </c>
      <c r="FF121" s="10">
        <f t="shared" si="573"/>
        <v>9.2045884942233411E-2</v>
      </c>
      <c r="FG121" s="10">
        <f t="shared" si="574"/>
        <v>9.2193010030110559E-2</v>
      </c>
      <c r="FH121" s="10">
        <f t="shared" si="575"/>
        <v>9.316978342473925E-2</v>
      </c>
      <c r="FI121" s="10">
        <f t="shared" si="576"/>
        <v>9.371940813126485E-2</v>
      </c>
      <c r="FJ121" s="10">
        <f t="shared" si="577"/>
        <v>8.9648729184736875E-2</v>
      </c>
    </row>
    <row r="122" spans="2:166" x14ac:dyDescent="0.2">
      <c r="B122" t="str">
        <f t="shared" si="578"/>
        <v xml:space="preserve">   Manufacturing</v>
      </c>
      <c r="C122" s="4"/>
      <c r="D122" s="4"/>
      <c r="E122" s="4"/>
      <c r="F122" s="4"/>
      <c r="G122" s="4">
        <f t="shared" si="418"/>
        <v>-0.44018092954069665</v>
      </c>
      <c r="H122" s="4">
        <f t="shared" si="419"/>
        <v>-0.37296598189310493</v>
      </c>
      <c r="I122" s="4">
        <f t="shared" si="420"/>
        <v>-0.35108598631359456</v>
      </c>
      <c r="J122" s="4">
        <f t="shared" si="421"/>
        <v>-0.29380021585321936</v>
      </c>
      <c r="K122" s="4">
        <f t="shared" si="422"/>
        <v>-0.16539363685571506</v>
      </c>
      <c r="L122" s="4">
        <f t="shared" si="423"/>
        <v>-0.19777058612010248</v>
      </c>
      <c r="M122" s="4">
        <f t="shared" si="424"/>
        <v>-0.47953773753499873</v>
      </c>
      <c r="N122" s="4">
        <f t="shared" si="425"/>
        <v>-0.58444656488549784</v>
      </c>
      <c r="O122" s="4">
        <f t="shared" si="426"/>
        <v>-0.85515608817872313</v>
      </c>
      <c r="P122" s="4">
        <f t="shared" si="427"/>
        <v>-0.94197549091982258</v>
      </c>
      <c r="Q122" s="4">
        <f t="shared" si="428"/>
        <v>-0.6854171590640491</v>
      </c>
      <c r="R122" s="4">
        <f t="shared" si="429"/>
        <v>-1.123628642208327</v>
      </c>
      <c r="S122" s="4">
        <f t="shared" si="430"/>
        <v>-1.0653952557537234</v>
      </c>
      <c r="T122" s="4">
        <f t="shared" si="431"/>
        <v>-0.97605299410850777</v>
      </c>
      <c r="U122" s="4">
        <f t="shared" si="432"/>
        <v>-1.1120418243262766</v>
      </c>
      <c r="V122" s="4">
        <f t="shared" si="433"/>
        <v>-0.44254271562967107</v>
      </c>
      <c r="W122" s="4">
        <f t="shared" si="434"/>
        <v>7.5841549501195316E-2</v>
      </c>
      <c r="X122" s="4">
        <f t="shared" si="435"/>
        <v>-3.1931260704232668E-2</v>
      </c>
      <c r="Y122" s="4">
        <f t="shared" si="436"/>
        <v>-0.40164123901988003</v>
      </c>
      <c r="Z122" s="4">
        <f t="shared" si="437"/>
        <v>-1.724039177501578</v>
      </c>
      <c r="AA122" s="4">
        <f t="shared" si="438"/>
        <v>-0.51145081547991089</v>
      </c>
      <c r="AB122" s="4">
        <f t="shared" si="439"/>
        <v>-1.4195270135989974E-2</v>
      </c>
      <c r="AC122" s="4">
        <f t="shared" si="440"/>
        <v>0.74436771198913154</v>
      </c>
      <c r="AD122" s="4">
        <f t="shared" si="441"/>
        <v>2.6403581306492523</v>
      </c>
      <c r="AE122" s="4">
        <f t="shared" si="442"/>
        <v>1.6642083878329155</v>
      </c>
      <c r="AF122" s="4">
        <f t="shared" si="443"/>
        <v>1.827366328981143</v>
      </c>
      <c r="AG122" s="4">
        <f t="shared" si="444"/>
        <v>1.9385974479223471</v>
      </c>
      <c r="AH122" s="4">
        <f t="shared" si="445"/>
        <v>1.9128101945003417</v>
      </c>
      <c r="AI122" s="4">
        <f t="shared" si="446"/>
        <v>1.4693401230638643</v>
      </c>
      <c r="AJ122" s="4">
        <f t="shared" si="447"/>
        <v>1.1647254575707193</v>
      </c>
      <c r="AK122" s="4">
        <f t="shared" si="448"/>
        <v>0.66838046272493556</v>
      </c>
      <c r="AL122" s="4">
        <f t="shared" si="449"/>
        <v>-7.5955135833096583E-3</v>
      </c>
      <c r="AM122" s="4">
        <f t="shared" si="450"/>
        <v>-0.53743187925362446</v>
      </c>
      <c r="AN122" s="4">
        <f t="shared" si="451"/>
        <v>-1.0375139284387755</v>
      </c>
      <c r="AO122" s="4">
        <f t="shared" si="452"/>
        <v>-1.4041289245648922</v>
      </c>
      <c r="AP122" s="4">
        <f t="shared" si="453"/>
        <v>-1.4392869319565562</v>
      </c>
      <c r="AQ122" s="4">
        <f t="shared" si="454"/>
        <v>-1.5125764785859939</v>
      </c>
      <c r="AR122" s="4">
        <f t="shared" si="455"/>
        <v>-1.0831721470019358</v>
      </c>
      <c r="AS122" s="4">
        <f t="shared" si="456"/>
        <v>-0.82242363209130565</v>
      </c>
      <c r="AT122" s="4">
        <f t="shared" si="457"/>
        <v>-0.68091995619256152</v>
      </c>
      <c r="AU122" s="4">
        <f t="shared" si="458"/>
        <v>-0.32497568612567124</v>
      </c>
      <c r="AV122" s="4">
        <f t="shared" si="459"/>
        <v>-0.48564288745343975</v>
      </c>
      <c r="AW122" s="4">
        <f t="shared" si="460"/>
        <v>-0.44597798277116751</v>
      </c>
      <c r="AX122" s="4">
        <f t="shared" si="461"/>
        <v>-0.7282403193053687</v>
      </c>
      <c r="AY122" s="4">
        <f t="shared" si="462"/>
        <v>-1.1601690934711155</v>
      </c>
      <c r="AZ122" s="4">
        <f t="shared" si="463"/>
        <v>-1.3567174056915936</v>
      </c>
      <c r="BA122" s="4">
        <f t="shared" si="464"/>
        <v>-1.5783943836859422</v>
      </c>
      <c r="BB122" s="4">
        <f t="shared" si="465"/>
        <v>-1.490472144677754</v>
      </c>
      <c r="BC122" s="4">
        <f t="shared" si="466"/>
        <v>-1.219152492380297</v>
      </c>
      <c r="BD122" s="4">
        <f t="shared" si="467"/>
        <v>-1.1987740372732205</v>
      </c>
      <c r="BE122" s="4">
        <f t="shared" si="468"/>
        <v>-1.0597658656808386</v>
      </c>
      <c r="BF122" s="4">
        <f t="shared" si="469"/>
        <v>-0.91225988281539816</v>
      </c>
      <c r="BG122" s="4">
        <f t="shared" si="470"/>
        <v>-0.6349521305620317</v>
      </c>
      <c r="BH122" s="4">
        <f t="shared" si="471"/>
        <v>-0.38074855663946072</v>
      </c>
      <c r="BI122" s="4">
        <f t="shared" si="472"/>
        <v>-0.15682955365811155</v>
      </c>
      <c r="BJ122" s="4">
        <f t="shared" si="473"/>
        <v>0.12167564748826858</v>
      </c>
      <c r="BK122" s="4">
        <f t="shared" si="474"/>
        <v>0.3179176394615264</v>
      </c>
      <c r="BL122" s="4">
        <f t="shared" si="475"/>
        <v>0.52668018396716254</v>
      </c>
      <c r="BM122" s="4">
        <f t="shared" si="476"/>
        <v>0.31307005866982079</v>
      </c>
      <c r="BN122" s="4">
        <f t="shared" si="477"/>
        <v>0.65842614123118326</v>
      </c>
      <c r="BO122" s="4">
        <f t="shared" si="478"/>
        <v>0.71654886668291684</v>
      </c>
      <c r="BP122" s="4">
        <f t="shared" si="479"/>
        <v>0.59660394676457129</v>
      </c>
      <c r="BQ122" s="4">
        <f t="shared" si="480"/>
        <v>0.84221134465879444</v>
      </c>
      <c r="BR122" s="4">
        <f t="shared" si="481"/>
        <v>0.50061687387301945</v>
      </c>
      <c r="BS122" s="4">
        <f t="shared" si="482"/>
        <v>0.43805934997644869</v>
      </c>
      <c r="BT122" s="4">
        <f t="shared" si="483"/>
        <v>0.40677015148681395</v>
      </c>
      <c r="BU122" s="4">
        <f t="shared" si="484"/>
        <v>0.46900394706292153</v>
      </c>
      <c r="BV122" s="4">
        <f t="shared" si="485"/>
        <v>0.42942235766726894</v>
      </c>
      <c r="BW122" s="4">
        <f t="shared" si="486"/>
        <v>0.38371057259667057</v>
      </c>
      <c r="BX122" s="4">
        <f t="shared" si="487"/>
        <v>0.29480463523595651</v>
      </c>
      <c r="BY122" s="4">
        <f t="shared" si="488"/>
        <v>0.11710129261811474</v>
      </c>
      <c r="BZ122" s="4">
        <f t="shared" si="489"/>
        <v>-0.64019340108340583</v>
      </c>
      <c r="CA122" s="4">
        <f t="shared" si="490"/>
        <v>-0.5427166974354426</v>
      </c>
      <c r="CB122" s="4">
        <f t="shared" si="491"/>
        <v>-0.90356753388378319</v>
      </c>
      <c r="CC122" s="4">
        <f t="shared" si="492"/>
        <v>-1.1077811077811091</v>
      </c>
      <c r="CD122" s="4">
        <f t="shared" si="493"/>
        <v>-0.59478040616943251</v>
      </c>
      <c r="CE122" s="4">
        <f t="shared" si="494"/>
        <v>-0.81997335660802162</v>
      </c>
      <c r="CF122" s="4">
        <f t="shared" si="495"/>
        <v>-0.44864115754116535</v>
      </c>
      <c r="CG122" s="4">
        <f t="shared" si="496"/>
        <v>-0.19229399615411902</v>
      </c>
      <c r="CH122" s="4">
        <f t="shared" si="497"/>
        <v>6.4546975854651342E-2</v>
      </c>
      <c r="CI122" s="4">
        <f t="shared" si="498"/>
        <v>0.27130200955559397</v>
      </c>
      <c r="CJ122" s="4">
        <f t="shared" si="499"/>
        <v>0.49007889074826805</v>
      </c>
      <c r="CK122" s="4">
        <f t="shared" si="500"/>
        <v>0.69171138938580712</v>
      </c>
      <c r="CL122" s="4">
        <f t="shared" si="501"/>
        <v>0.77793325901857047</v>
      </c>
      <c r="CM122" s="4">
        <f t="shared" si="502"/>
        <v>0.74002269718176561</v>
      </c>
      <c r="CN122" s="4">
        <f t="shared" si="503"/>
        <v>0.66248502360983885</v>
      </c>
      <c r="CO122" s="4">
        <f t="shared" si="504"/>
        <v>0.57939864028222343</v>
      </c>
      <c r="CP122" s="4">
        <f t="shared" si="505"/>
        <v>0.48554967010500766</v>
      </c>
      <c r="CQ122" s="4">
        <f t="shared" si="506"/>
        <v>0.42717280871894164</v>
      </c>
      <c r="CR122" s="4">
        <f t="shared" si="507"/>
        <v>0.2952282869893591</v>
      </c>
      <c r="CS122" s="4">
        <f t="shared" si="508"/>
        <v>0.13899649090826127</v>
      </c>
      <c r="CT122" s="4">
        <f t="shared" si="509"/>
        <v>3.3858516545529661E-2</v>
      </c>
      <c r="CU122" s="4">
        <f t="shared" si="510"/>
        <v>-6.2767602950077578E-2</v>
      </c>
      <c r="CV122" s="4">
        <f t="shared" si="511"/>
        <v>-5.7933554669221857E-2</v>
      </c>
      <c r="CW122" s="4">
        <f t="shared" si="512"/>
        <v>0</v>
      </c>
      <c r="CX122" s="4">
        <f t="shared" si="513"/>
        <v>1.5364017471082247E-2</v>
      </c>
      <c r="CY122" s="4">
        <f t="shared" si="514"/>
        <v>8.940058001352072E-2</v>
      </c>
      <c r="CZ122" s="4">
        <f t="shared" si="515"/>
        <v>5.0005435373410324E-2</v>
      </c>
      <c r="DA122" s="4">
        <f t="shared" si="516"/>
        <v>7.5255869957855825E-2</v>
      </c>
      <c r="DB122" s="4">
        <f t="shared" si="517"/>
        <v>3.2035538090254764E-2</v>
      </c>
      <c r="DC122" s="4">
        <f t="shared" si="518"/>
        <v>-3.6034508340928251E-2</v>
      </c>
      <c r="DD122" s="4">
        <f t="shared" si="519"/>
        <v>-4.4165895516109645E-2</v>
      </c>
      <c r="DE122" s="4">
        <f t="shared" si="520"/>
        <v>-0.22081033225705643</v>
      </c>
      <c r="DF122" s="4">
        <f t="shared" si="521"/>
        <v>-0.33507766769396224</v>
      </c>
      <c r="DG122" s="4">
        <f t="shared" si="522"/>
        <v>-0.404135723956837</v>
      </c>
      <c r="DH122" s="4">
        <f t="shared" si="523"/>
        <v>-0.42879206633067757</v>
      </c>
      <c r="DI122" s="4">
        <f t="shared" si="524"/>
        <v>-0.48459395065218286</v>
      </c>
      <c r="DJ122" s="4">
        <f t="shared" si="525"/>
        <v>-0.37157548003534935</v>
      </c>
      <c r="DK122" s="4">
        <f t="shared" si="526"/>
        <v>-0.2495807044165797</v>
      </c>
      <c r="DL122" s="4">
        <f t="shared" si="527"/>
        <v>-0.14459167706538317</v>
      </c>
      <c r="DM122" s="4">
        <f t="shared" si="528"/>
        <v>7.8939059046416724E-2</v>
      </c>
      <c r="DN122" s="4">
        <f t="shared" si="529"/>
        <v>0.27087504416440999</v>
      </c>
      <c r="DO122" s="4">
        <f t="shared" si="530"/>
        <v>0.35852071236506622</v>
      </c>
      <c r="DP122" s="4">
        <f t="shared" si="531"/>
        <v>0.37462634419038005</v>
      </c>
      <c r="DQ122" s="4">
        <f t="shared" si="532"/>
        <v>0.31295276731382199</v>
      </c>
      <c r="DR122" s="4">
        <f t="shared" si="533"/>
        <v>0.15723571935341593</v>
      </c>
      <c r="DS122" s="4">
        <f t="shared" si="534"/>
        <v>1.9112784541573074E-3</v>
      </c>
      <c r="DT122" s="4">
        <f t="shared" si="535"/>
        <v>-0.78125000000000067</v>
      </c>
      <c r="DU122" s="4">
        <f t="shared" si="536"/>
        <v>-1.132302599405637</v>
      </c>
      <c r="DV122" s="4">
        <f t="shared" si="537"/>
        <v>-1.3636278494764638</v>
      </c>
      <c r="DW122" s="4">
        <f t="shared" si="538"/>
        <v>-1.4619828375927757</v>
      </c>
      <c r="DX122" s="4">
        <f t="shared" si="539"/>
        <v>-0.93365368403304594</v>
      </c>
      <c r="DY122" s="4">
        <f t="shared" si="540"/>
        <v>-0.53269654665686905</v>
      </c>
      <c r="DZ122" s="4">
        <f t="shared" si="541"/>
        <v>-0.14966123976135096</v>
      </c>
      <c r="EA122" s="4">
        <f t="shared" si="542"/>
        <v>8.1017580815036808E-2</v>
      </c>
      <c r="EB122" s="4">
        <f t="shared" si="543"/>
        <v>0.23174045069522256</v>
      </c>
      <c r="EC122" s="4">
        <f t="shared" si="544"/>
        <v>0.35598325705120715</v>
      </c>
      <c r="ED122" s="4">
        <f t="shared" si="545"/>
        <v>0.30703101013202483</v>
      </c>
      <c r="EE122" s="4">
        <f t="shared" si="546"/>
        <v>0.26392288861689134</v>
      </c>
      <c r="EF122" s="4">
        <f t="shared" si="547"/>
        <v>0.26366205732278686</v>
      </c>
      <c r="EG122" s="4">
        <f t="shared" si="548"/>
        <v>0.23045360013490163</v>
      </c>
      <c r="EH122" s="4">
        <f t="shared" si="549"/>
        <v>0.24764549172638944</v>
      </c>
      <c r="EI122" s="4">
        <f t="shared" si="550"/>
        <v>0.2903600464576071</v>
      </c>
      <c r="EJ122" s="4">
        <f t="shared" si="551"/>
        <v>0.2862274104837797</v>
      </c>
      <c r="EK122" s="4">
        <f t="shared" si="552"/>
        <v>0.20633253301320448</v>
      </c>
      <c r="EL122" s="4">
        <f t="shared" si="553"/>
        <v>-0.50237126736273874</v>
      </c>
      <c r="EM122" s="4">
        <f t="shared" si="554"/>
        <v>-3.7273100003728507E-2</v>
      </c>
      <c r="EN122" s="4">
        <f t="shared" si="555"/>
        <v>-0.13177431328879008</v>
      </c>
      <c r="EO122" s="10">
        <f t="shared" si="556"/>
        <v>-0.12056237389163568</v>
      </c>
      <c r="EP122" s="10">
        <f t="shared" si="557"/>
        <v>0.53601183786618711</v>
      </c>
      <c r="EQ122" s="10">
        <f t="shared" si="558"/>
        <v>6.7402157856355796E-2</v>
      </c>
      <c r="ER122" s="10">
        <f t="shared" si="559"/>
        <v>0.20543651463172416</v>
      </c>
      <c r="ES122" s="10">
        <f t="shared" si="560"/>
        <v>0.22902613288711129</v>
      </c>
      <c r="ET122" s="10">
        <f t="shared" si="561"/>
        <v>0.21618177837901542</v>
      </c>
      <c r="EU122" s="10">
        <f t="shared" si="562"/>
        <v>0.19713615381509819</v>
      </c>
      <c r="EV122" s="10">
        <f t="shared" si="563"/>
        <v>0.15248785391187664</v>
      </c>
      <c r="EW122" s="10">
        <f t="shared" si="564"/>
        <v>0.1658160848568207</v>
      </c>
      <c r="EX122" s="10">
        <f t="shared" si="565"/>
        <v>0.18132314364601784</v>
      </c>
      <c r="EY122" s="10">
        <f t="shared" si="566"/>
        <v>0.16978877240326246</v>
      </c>
      <c r="EZ122" s="10">
        <f t="shared" si="567"/>
        <v>0.144706736206801</v>
      </c>
      <c r="FA122" s="10">
        <f t="shared" si="568"/>
        <v>0.13715809271988597</v>
      </c>
      <c r="FB122" s="10">
        <f t="shared" si="569"/>
        <v>0.11778407705370289</v>
      </c>
      <c r="FC122" s="10">
        <f t="shared" si="570"/>
        <v>0.11539689705671813</v>
      </c>
      <c r="FD122" s="10">
        <f t="shared" si="571"/>
        <v>0.11012736550460023</v>
      </c>
      <c r="FE122" s="10">
        <f t="shared" si="572"/>
        <v>0.10203130925839511</v>
      </c>
      <c r="FF122" s="10">
        <f t="shared" si="573"/>
        <v>9.8185119256798972E-2</v>
      </c>
      <c r="FG122" s="10">
        <f t="shared" si="574"/>
        <v>9.1410148220746945E-2</v>
      </c>
      <c r="FH122" s="10">
        <f t="shared" si="575"/>
        <v>8.5526397978564928E-2</v>
      </c>
      <c r="FI122" s="10">
        <f t="shared" si="576"/>
        <v>8.6962124559260875E-2</v>
      </c>
      <c r="FJ122" s="10">
        <f t="shared" si="577"/>
        <v>8.9038837168007604E-2</v>
      </c>
    </row>
    <row r="123" spans="2:166" x14ac:dyDescent="0.2">
      <c r="B123" t="str">
        <f t="shared" si="578"/>
        <v xml:space="preserve">      Aerospace</v>
      </c>
      <c r="C123" s="4"/>
      <c r="D123" s="4"/>
      <c r="E123" s="4"/>
      <c r="F123" s="4"/>
      <c r="G123" s="4">
        <f t="shared" si="418"/>
        <v>-0.14875079687926743</v>
      </c>
      <c r="H123" s="4">
        <f t="shared" si="419"/>
        <v>1.8046741059340499E-2</v>
      </c>
      <c r="I123" s="4">
        <f t="shared" si="420"/>
        <v>0.14578994346920396</v>
      </c>
      <c r="J123" s="4">
        <f t="shared" si="421"/>
        <v>0.11092457129152088</v>
      </c>
      <c r="K123" s="4">
        <f t="shared" si="422"/>
        <v>-2.7064413303662823E-2</v>
      </c>
      <c r="L123" s="4">
        <f t="shared" si="423"/>
        <v>-0.20975668224858968</v>
      </c>
      <c r="M123" s="4">
        <f t="shared" si="424"/>
        <v>-0.44677428962887944</v>
      </c>
      <c r="N123" s="4">
        <f t="shared" si="425"/>
        <v>-0.54270038167938628</v>
      </c>
      <c r="O123" s="4">
        <f t="shared" si="426"/>
        <v>-0.656901908566356</v>
      </c>
      <c r="P123" s="4">
        <f t="shared" si="427"/>
        <v>-0.77661302229440377</v>
      </c>
      <c r="Q123" s="4">
        <f t="shared" si="428"/>
        <v>-0.81245568423540304</v>
      </c>
      <c r="R123" s="4">
        <f t="shared" si="429"/>
        <v>-1.1059337029609528</v>
      </c>
      <c r="S123" s="4">
        <f t="shared" si="430"/>
        <v>-1.2037200541526871</v>
      </c>
      <c r="T123" s="4">
        <f t="shared" si="431"/>
        <v>-1.0903655069320282</v>
      </c>
      <c r="U123" s="4">
        <f t="shared" si="432"/>
        <v>-0.96184396753415757</v>
      </c>
      <c r="V123" s="4">
        <f t="shared" si="433"/>
        <v>-0.50701913777439089</v>
      </c>
      <c r="W123" s="4">
        <f t="shared" si="434"/>
        <v>-0.30628318067790644</v>
      </c>
      <c r="X123" s="4">
        <f t="shared" si="435"/>
        <v>-0.287381346338065</v>
      </c>
      <c r="Y123" s="4">
        <f t="shared" si="436"/>
        <v>-0.81195099398982862</v>
      </c>
      <c r="Z123" s="4">
        <f t="shared" si="437"/>
        <v>-2.1851194226473458</v>
      </c>
      <c r="AA123" s="4">
        <f t="shared" si="438"/>
        <v>-0.77285901005853253</v>
      </c>
      <c r="AB123" s="4">
        <f t="shared" si="439"/>
        <v>-0.43721432018851342</v>
      </c>
      <c r="AC123" s="4">
        <f t="shared" si="440"/>
        <v>0.51228348239556121</v>
      </c>
      <c r="AD123" s="4">
        <f t="shared" si="441"/>
        <v>2.3438168287188836</v>
      </c>
      <c r="AE123" s="4">
        <f t="shared" si="442"/>
        <v>1.4137422425068873</v>
      </c>
      <c r="AF123" s="4">
        <f t="shared" si="443"/>
        <v>1.5071631655947224</v>
      </c>
      <c r="AG123" s="4">
        <f t="shared" si="444"/>
        <v>1.5486966953866306</v>
      </c>
      <c r="AH123" s="4">
        <f t="shared" si="445"/>
        <v>1.4245472837022137</v>
      </c>
      <c r="AI123" s="4">
        <f t="shared" si="446"/>
        <v>0.99458943348185913</v>
      </c>
      <c r="AJ123" s="4">
        <f t="shared" si="447"/>
        <v>0.77215058236272893</v>
      </c>
      <c r="AK123" s="4">
        <f t="shared" si="448"/>
        <v>0.35218508997429071</v>
      </c>
      <c r="AL123" s="4">
        <f t="shared" si="449"/>
        <v>-0.10886902802744565</v>
      </c>
      <c r="AM123" s="4">
        <f t="shared" si="450"/>
        <v>-0.46209096160124513</v>
      </c>
      <c r="AN123" s="4">
        <f t="shared" si="451"/>
        <v>-0.90380091618175207</v>
      </c>
      <c r="AO123" s="4">
        <f t="shared" si="452"/>
        <v>-1.2322949652649919</v>
      </c>
      <c r="AP123" s="4">
        <f t="shared" si="453"/>
        <v>-1.3248258730699909</v>
      </c>
      <c r="AQ123" s="4">
        <f t="shared" si="454"/>
        <v>-1.5222880450616683</v>
      </c>
      <c r="AR123" s="4">
        <f t="shared" si="455"/>
        <v>-0.93326885880077226</v>
      </c>
      <c r="AS123" s="4">
        <f t="shared" si="456"/>
        <v>-0.64019565530139488</v>
      </c>
      <c r="AT123" s="4">
        <f t="shared" si="457"/>
        <v>-0.39045759725727386</v>
      </c>
      <c r="AU123" s="4">
        <f t="shared" si="458"/>
        <v>0.17316222691367961</v>
      </c>
      <c r="AV123" s="4">
        <f t="shared" si="459"/>
        <v>-9.4299589796786928E-3</v>
      </c>
      <c r="AW123" s="4">
        <f t="shared" si="460"/>
        <v>0.11501537450414223</v>
      </c>
      <c r="AX123" s="4">
        <f t="shared" si="461"/>
        <v>9.3364143500699551E-3</v>
      </c>
      <c r="AY123" s="4">
        <f t="shared" si="462"/>
        <v>-0.46500704556129607</v>
      </c>
      <c r="AZ123" s="4">
        <f t="shared" si="463"/>
        <v>-0.68781317954051246</v>
      </c>
      <c r="BA123" s="4">
        <f t="shared" si="464"/>
        <v>-0.97187067195186005</v>
      </c>
      <c r="BB123" s="4">
        <f t="shared" si="465"/>
        <v>-1.0049763320791367</v>
      </c>
      <c r="BC123" s="4">
        <f t="shared" si="466"/>
        <v>-0.80867171369580204</v>
      </c>
      <c r="BD123" s="4">
        <f t="shared" si="467"/>
        <v>-0.7736418013742643</v>
      </c>
      <c r="BE123" s="4">
        <f t="shared" si="468"/>
        <v>-0.7122612446087494</v>
      </c>
      <c r="BF123" s="4">
        <f t="shared" si="469"/>
        <v>-0.68481297436277744</v>
      </c>
      <c r="BG123" s="4">
        <f t="shared" si="470"/>
        <v>-0.51589860608165083</v>
      </c>
      <c r="BH123" s="4">
        <f t="shared" si="471"/>
        <v>-0.38323710929723198</v>
      </c>
      <c r="BI123" s="4">
        <f t="shared" si="472"/>
        <v>-0.20412735555500192</v>
      </c>
      <c r="BJ123" s="4">
        <f t="shared" si="473"/>
        <v>-7.4495294380570315E-3</v>
      </c>
      <c r="BK123" s="4">
        <f t="shared" si="474"/>
        <v>0.18627986687198878</v>
      </c>
      <c r="BL123" s="4">
        <f t="shared" si="475"/>
        <v>0.33133870728450587</v>
      </c>
      <c r="BM123" s="4">
        <f t="shared" si="476"/>
        <v>0.10353498003253918</v>
      </c>
      <c r="BN123" s="4">
        <f t="shared" si="477"/>
        <v>0.47729776037204763</v>
      </c>
      <c r="BO123" s="4">
        <f t="shared" si="478"/>
        <v>0.48501096758469397</v>
      </c>
      <c r="BP123" s="4">
        <f t="shared" si="479"/>
        <v>0.4299413057655605</v>
      </c>
      <c r="BQ123" s="4">
        <f t="shared" si="480"/>
        <v>0.74623284384297972</v>
      </c>
      <c r="BR123" s="4">
        <f t="shared" si="481"/>
        <v>0.41520356837809619</v>
      </c>
      <c r="BS123" s="4">
        <f t="shared" si="482"/>
        <v>0.41450777202072486</v>
      </c>
      <c r="BT123" s="4">
        <f t="shared" si="483"/>
        <v>0.43014774639985059</v>
      </c>
      <c r="BU123" s="4">
        <f t="shared" si="484"/>
        <v>0.45042953331785429</v>
      </c>
      <c r="BV123" s="4">
        <f t="shared" si="485"/>
        <v>0.43634852472641728</v>
      </c>
      <c r="BW123" s="4">
        <f t="shared" si="486"/>
        <v>0.41568645364639262</v>
      </c>
      <c r="BX123" s="4">
        <f t="shared" si="487"/>
        <v>0.36283647413656245</v>
      </c>
      <c r="BY123" s="4">
        <f t="shared" si="488"/>
        <v>0.29725712741521426</v>
      </c>
      <c r="BZ123" s="4">
        <f t="shared" si="489"/>
        <v>-0.33800420826431571</v>
      </c>
      <c r="CA123" s="4">
        <f t="shared" si="490"/>
        <v>7.1175960319401904E-2</v>
      </c>
      <c r="CB123" s="4">
        <f t="shared" si="491"/>
        <v>-6.8991609730042452E-2</v>
      </c>
      <c r="CC123" s="4">
        <f t="shared" si="492"/>
        <v>-0.21312021312021343</v>
      </c>
      <c r="CD123" s="4">
        <f t="shared" si="493"/>
        <v>0.26912117237324207</v>
      </c>
      <c r="CE123" s="4">
        <f t="shared" si="494"/>
        <v>-0.26643391979420222</v>
      </c>
      <c r="CF123" s="4">
        <f t="shared" si="495"/>
        <v>-0.19261033988678297</v>
      </c>
      <c r="CG123" s="4">
        <f t="shared" si="496"/>
        <v>-0.1068299978634</v>
      </c>
      <c r="CH123" s="4">
        <f t="shared" si="497"/>
        <v>-4.7812574707146544E-3</v>
      </c>
      <c r="CI123" s="4">
        <f t="shared" si="498"/>
        <v>0.11764423423207071</v>
      </c>
      <c r="CJ123" s="4">
        <f t="shared" si="499"/>
        <v>0.30839110686110488</v>
      </c>
      <c r="CK123" s="4">
        <f t="shared" si="500"/>
        <v>0.50327966607036456</v>
      </c>
      <c r="CL123" s="4">
        <f t="shared" si="501"/>
        <v>0.59293693522757007</v>
      </c>
      <c r="CM123" s="4">
        <f t="shared" si="502"/>
        <v>0.58397957253640942</v>
      </c>
      <c r="CN123" s="4">
        <f t="shared" si="503"/>
        <v>0.52622923861206983</v>
      </c>
      <c r="CO123" s="4">
        <f t="shared" si="504"/>
        <v>0.4672569679695337</v>
      </c>
      <c r="CP123" s="4">
        <f t="shared" si="505"/>
        <v>0.41120713688318933</v>
      </c>
      <c r="CQ123" s="4">
        <f t="shared" si="506"/>
        <v>0.34173824697515487</v>
      </c>
      <c r="CR123" s="4">
        <f t="shared" si="507"/>
        <v>0.21741618034100091</v>
      </c>
      <c r="CS123" s="4">
        <f t="shared" si="508"/>
        <v>3.1900833978946067E-2</v>
      </c>
      <c r="CT123" s="4">
        <f t="shared" si="509"/>
        <v>-0.12414789400027078</v>
      </c>
      <c r="CU123" s="4">
        <f t="shared" si="510"/>
        <v>-0.19278620906095206</v>
      </c>
      <c r="CV123" s="4">
        <f t="shared" si="511"/>
        <v>-0.17602887764878875</v>
      </c>
      <c r="CW123" s="4">
        <f t="shared" si="512"/>
        <v>-0.10849108823203842</v>
      </c>
      <c r="CX123" s="4">
        <f t="shared" si="513"/>
        <v>-6.3650929523057134E-2</v>
      </c>
      <c r="CY123" s="4">
        <f t="shared" si="514"/>
        <v>-3.0527027321689281E-2</v>
      </c>
      <c r="CZ123" s="4">
        <f t="shared" si="515"/>
        <v>-3.0438091096858449E-2</v>
      </c>
      <c r="DA123" s="4">
        <f t="shared" si="516"/>
        <v>-5.1604025113958965E-2</v>
      </c>
      <c r="DB123" s="4">
        <f t="shared" si="517"/>
        <v>-6.1935373641159357E-2</v>
      </c>
      <c r="DC123" s="4">
        <f t="shared" si="518"/>
        <v>-8.2667401488012854E-2</v>
      </c>
      <c r="DD123" s="4">
        <f t="shared" si="519"/>
        <v>-0.13039454866661143</v>
      </c>
      <c r="DE123" s="4">
        <f t="shared" si="520"/>
        <v>-0.23539214665139041</v>
      </c>
      <c r="DF123" s="4">
        <f t="shared" si="521"/>
        <v>-0.34335119035307232</v>
      </c>
      <c r="DG123" s="4">
        <f t="shared" si="522"/>
        <v>-0.38567267057809884</v>
      </c>
      <c r="DH123" s="4">
        <f t="shared" si="523"/>
        <v>-0.43285644610632384</v>
      </c>
      <c r="DI123" s="4">
        <f t="shared" si="524"/>
        <v>-0.46238339458062366</v>
      </c>
      <c r="DJ123" s="4">
        <f t="shared" si="525"/>
        <v>-0.3715754800353499</v>
      </c>
      <c r="DK123" s="4">
        <f t="shared" si="526"/>
        <v>-0.26755051513457379</v>
      </c>
      <c r="DL123" s="4">
        <f t="shared" si="527"/>
        <v>-0.12676530592033619</v>
      </c>
      <c r="DM123" s="4">
        <f t="shared" si="528"/>
        <v>6.7098200189453172E-2</v>
      </c>
      <c r="DN123" s="4">
        <f t="shared" si="529"/>
        <v>0.22376634083146935</v>
      </c>
      <c r="DO123" s="4">
        <f t="shared" si="530"/>
        <v>0.266942052141382</v>
      </c>
      <c r="DP123" s="4">
        <f t="shared" si="531"/>
        <v>0.29892464769595151</v>
      </c>
      <c r="DQ123" s="4">
        <f t="shared" si="532"/>
        <v>0.2569303583502367</v>
      </c>
      <c r="DR123" s="4">
        <f t="shared" si="533"/>
        <v>0.14381315794519647</v>
      </c>
      <c r="DS123" s="4">
        <f t="shared" si="534"/>
        <v>8.7918808891267367E-2</v>
      </c>
      <c r="DT123" s="4">
        <f t="shared" si="535"/>
        <v>-0.2597845873786403</v>
      </c>
      <c r="DU123" s="4">
        <f t="shared" si="536"/>
        <v>-0.65079185945905282</v>
      </c>
      <c r="DV123" s="4">
        <f t="shared" si="537"/>
        <v>-0.89722217019124428</v>
      </c>
      <c r="DW123" s="4">
        <f t="shared" si="538"/>
        <v>-1.0432051449830806</v>
      </c>
      <c r="DX123" s="4">
        <f t="shared" si="539"/>
        <v>-0.937868824818749</v>
      </c>
      <c r="DY123" s="4">
        <f t="shared" si="540"/>
        <v>-0.54902441015593129</v>
      </c>
      <c r="DZ123" s="4">
        <f t="shared" si="541"/>
        <v>-0.19820002022449218</v>
      </c>
      <c r="EA123" s="4">
        <f t="shared" si="542"/>
        <v>2.227983472413534E-2</v>
      </c>
      <c r="EB123" s="4">
        <f t="shared" si="543"/>
        <v>0.17780086303340287</v>
      </c>
      <c r="EC123" s="4">
        <f t="shared" si="544"/>
        <v>0.34620349724210681</v>
      </c>
      <c r="ED123" s="4">
        <f t="shared" si="545"/>
        <v>0.3645993245317774</v>
      </c>
      <c r="EE123" s="4">
        <f t="shared" si="546"/>
        <v>0.34042227662178637</v>
      </c>
      <c r="EF123" s="4">
        <f t="shared" si="547"/>
        <v>0.35091712665262914</v>
      </c>
      <c r="EG123" s="4">
        <f t="shared" si="548"/>
        <v>0.35036441646525374</v>
      </c>
      <c r="EH123" s="4">
        <f t="shared" si="549"/>
        <v>0.35833552211924502</v>
      </c>
      <c r="EI123" s="4">
        <f t="shared" si="550"/>
        <v>0.38027799632835046</v>
      </c>
      <c r="EJ123" s="4">
        <f t="shared" si="551"/>
        <v>0.34796273431361591</v>
      </c>
      <c r="EK123" s="4">
        <f t="shared" si="552"/>
        <v>0.25697779111644692</v>
      </c>
      <c r="EL123" s="4">
        <f t="shared" si="553"/>
        <v>-0.40489624533713237</v>
      </c>
      <c r="EM123" s="4">
        <f t="shared" si="554"/>
        <v>6.8955235006896404E-2</v>
      </c>
      <c r="EN123" s="4">
        <f t="shared" si="555"/>
        <v>-0.13734224201930209</v>
      </c>
      <c r="EO123" s="10">
        <f t="shared" si="556"/>
        <v>-0.18404139131078709</v>
      </c>
      <c r="EP123" s="10">
        <f t="shared" si="557"/>
        <v>0.38188188356934222</v>
      </c>
      <c r="EQ123" s="10">
        <f t="shared" si="558"/>
        <v>-0.12440434563099578</v>
      </c>
      <c r="ER123" s="10">
        <f t="shared" si="559"/>
        <v>7.1146167257184922E-2</v>
      </c>
      <c r="ES123" s="10">
        <f t="shared" si="560"/>
        <v>9.6082231694692946E-2</v>
      </c>
      <c r="ET123" s="10">
        <f t="shared" si="561"/>
        <v>9.4620294020240386E-2</v>
      </c>
      <c r="EU123" s="10">
        <f t="shared" si="562"/>
        <v>8.2979315171117812E-2</v>
      </c>
      <c r="EV123" s="10">
        <f t="shared" si="563"/>
        <v>6.8717819846987591E-2</v>
      </c>
      <c r="EW123" s="10">
        <f t="shared" si="564"/>
        <v>7.3267248383634423E-2</v>
      </c>
      <c r="EX123" s="10">
        <f t="shared" si="565"/>
        <v>8.7578650351900794E-2</v>
      </c>
      <c r="EY123" s="10">
        <f t="shared" si="566"/>
        <v>8.477732110678135E-2</v>
      </c>
      <c r="EZ123" s="10">
        <f t="shared" si="567"/>
        <v>7.5921350485483166E-2</v>
      </c>
      <c r="FA123" s="10">
        <f t="shared" si="568"/>
        <v>8.1600664124614336E-2</v>
      </c>
      <c r="FB123" s="10">
        <f t="shared" si="569"/>
        <v>7.7038808223092725E-2</v>
      </c>
      <c r="FC123" s="10">
        <f t="shared" si="570"/>
        <v>7.809220740610219E-2</v>
      </c>
      <c r="FD123" s="10">
        <f t="shared" si="571"/>
        <v>6.8821772918152418E-2</v>
      </c>
      <c r="FE123" s="10">
        <f t="shared" si="572"/>
        <v>5.6418924103218353E-2</v>
      </c>
      <c r="FF123" s="10">
        <f t="shared" si="573"/>
        <v>4.8334514761107096E-2</v>
      </c>
      <c r="FG123" s="10">
        <f t="shared" si="574"/>
        <v>4.0858086276056721E-2</v>
      </c>
      <c r="FH123" s="10">
        <f t="shared" si="575"/>
        <v>3.5532074028730425E-2</v>
      </c>
      <c r="FI123" s="10">
        <f t="shared" si="576"/>
        <v>3.5194185270854592E-2</v>
      </c>
      <c r="FJ123" s="10">
        <f t="shared" si="577"/>
        <v>4.1925488466833749E-2</v>
      </c>
    </row>
    <row r="124" spans="2:166" x14ac:dyDescent="0.2">
      <c r="B124" t="str">
        <f t="shared" si="578"/>
        <v xml:space="preserve"> Services providing</v>
      </c>
      <c r="C124" s="4"/>
      <c r="D124" s="4"/>
      <c r="E124" s="4"/>
      <c r="F124" s="4"/>
      <c r="G124" s="4">
        <f t="shared" si="418"/>
        <v>1.5482225797638358</v>
      </c>
      <c r="H124" s="4">
        <f t="shared" si="419"/>
        <v>1.142960267091774</v>
      </c>
      <c r="I124" s="4">
        <f t="shared" si="420"/>
        <v>0.57423385897055201</v>
      </c>
      <c r="J124" s="4">
        <f t="shared" si="421"/>
        <v>0.83942918815204348</v>
      </c>
      <c r="K124" s="4">
        <f t="shared" si="422"/>
        <v>1.6960365670295241</v>
      </c>
      <c r="L124" s="4">
        <f t="shared" si="423"/>
        <v>1.4143593431619299</v>
      </c>
      <c r="M124" s="4">
        <f t="shared" si="424"/>
        <v>1.155656162506703</v>
      </c>
      <c r="N124" s="4">
        <f t="shared" si="425"/>
        <v>1.6579198473282619</v>
      </c>
      <c r="O124" s="4">
        <f t="shared" si="426"/>
        <v>1.523894067169711</v>
      </c>
      <c r="P124" s="4">
        <f t="shared" si="427"/>
        <v>2.0729366602687094</v>
      </c>
      <c r="Q124" s="4">
        <f t="shared" si="428"/>
        <v>3.2911841172299559</v>
      </c>
      <c r="R124" s="4">
        <f t="shared" si="429"/>
        <v>2.0054264480358754</v>
      </c>
      <c r="S124" s="4">
        <f t="shared" si="430"/>
        <v>2.1425628347754344</v>
      </c>
      <c r="T124" s="4">
        <f t="shared" si="431"/>
        <v>2.001934519447778</v>
      </c>
      <c r="U124" s="4">
        <f t="shared" si="432"/>
        <v>1.1553681291701752</v>
      </c>
      <c r="V124" s="4">
        <f t="shared" si="433"/>
        <v>2.7871398845285715</v>
      </c>
      <c r="W124" s="4">
        <f t="shared" si="434"/>
        <v>2.5231900122513369</v>
      </c>
      <c r="X124" s="4">
        <f t="shared" si="435"/>
        <v>2.2032569885918534</v>
      </c>
      <c r="Y124" s="4">
        <f t="shared" si="436"/>
        <v>2.3953999075358383</v>
      </c>
      <c r="Z124" s="4">
        <f t="shared" si="437"/>
        <v>2.2194856520992308</v>
      </c>
      <c r="AA124" s="4">
        <f t="shared" si="438"/>
        <v>2.5856680115928756</v>
      </c>
      <c r="AB124" s="4">
        <f t="shared" si="439"/>
        <v>2.7680776765181534</v>
      </c>
      <c r="AC124" s="4">
        <f t="shared" si="440"/>
        <v>2.878410506056817</v>
      </c>
      <c r="AD124" s="4">
        <f t="shared" si="441"/>
        <v>3.2049271477858996</v>
      </c>
      <c r="AE124" s="4">
        <f t="shared" si="442"/>
        <v>2.7412128127347937</v>
      </c>
      <c r="AF124" s="4">
        <f t="shared" si="443"/>
        <v>3.8479587048334389</v>
      </c>
      <c r="AG124" s="4">
        <f t="shared" si="444"/>
        <v>3.6427091285854316</v>
      </c>
      <c r="AH124" s="4">
        <f t="shared" si="445"/>
        <v>3.5224681421864528</v>
      </c>
      <c r="AI124" s="4">
        <f t="shared" si="446"/>
        <v>3.8112667091025045</v>
      </c>
      <c r="AJ124" s="4">
        <f t="shared" si="447"/>
        <v>3.4057820299500738</v>
      </c>
      <c r="AK124" s="4">
        <f t="shared" si="448"/>
        <v>3.5629820051414018</v>
      </c>
      <c r="AL124" s="4">
        <f t="shared" si="449"/>
        <v>3.5217864647947894</v>
      </c>
      <c r="AM124" s="4">
        <f t="shared" si="450"/>
        <v>3.4832617594615662</v>
      </c>
      <c r="AN124" s="4">
        <f t="shared" si="451"/>
        <v>2.9763526061656669</v>
      </c>
      <c r="AO124" s="4">
        <f t="shared" si="452"/>
        <v>3.3016667894052203</v>
      </c>
      <c r="AP124" s="4">
        <f t="shared" si="453"/>
        <v>3.3071939993181179</v>
      </c>
      <c r="AQ124" s="4">
        <f t="shared" si="454"/>
        <v>3.3771972419151175</v>
      </c>
      <c r="AR124" s="4">
        <f t="shared" si="455"/>
        <v>3.2059961315280265</v>
      </c>
      <c r="AS124" s="4">
        <f t="shared" si="456"/>
        <v>2.6686807653575202</v>
      </c>
      <c r="AT124" s="4">
        <f t="shared" si="457"/>
        <v>2.3713156516356246</v>
      </c>
      <c r="AU124" s="4">
        <f t="shared" si="458"/>
        <v>1.1433451146903408</v>
      </c>
      <c r="AV124" s="4">
        <f t="shared" si="459"/>
        <v>0.29704370785989881</v>
      </c>
      <c r="AW124" s="4">
        <f t="shared" si="460"/>
        <v>-1.0726944111917178</v>
      </c>
      <c r="AX124" s="4">
        <f t="shared" si="461"/>
        <v>-2.5815185677940287</v>
      </c>
      <c r="AY124" s="4">
        <f t="shared" si="462"/>
        <v>-2.736026303428869</v>
      </c>
      <c r="AZ124" s="4">
        <f t="shared" si="463"/>
        <v>-2.5148908007941948</v>
      </c>
      <c r="BA124" s="4">
        <f t="shared" si="464"/>
        <v>-1.1390228759730545</v>
      </c>
      <c r="BB124" s="4">
        <f t="shared" si="465"/>
        <v>-0.11409151596068381</v>
      </c>
      <c r="BC124" s="4">
        <f t="shared" si="466"/>
        <v>0.5751646839052319</v>
      </c>
      <c r="BD124" s="4">
        <f t="shared" si="467"/>
        <v>0.65500024716990768</v>
      </c>
      <c r="BE124" s="4">
        <f t="shared" si="468"/>
        <v>0.19716574245224003</v>
      </c>
      <c r="BF124" s="4">
        <f t="shared" si="469"/>
        <v>0.47219955993969442</v>
      </c>
      <c r="BG124" s="4">
        <f t="shared" si="470"/>
        <v>0.35964085520116434</v>
      </c>
      <c r="BH124" s="4">
        <f t="shared" si="471"/>
        <v>0.88094764085208865</v>
      </c>
      <c r="BI124" s="4">
        <f t="shared" si="472"/>
        <v>0.97831769186728357</v>
      </c>
      <c r="BJ124" s="4">
        <f t="shared" si="473"/>
        <v>1.0925976509150481</v>
      </c>
      <c r="BK124" s="4">
        <f t="shared" si="474"/>
        <v>1.3511499677114718</v>
      </c>
      <c r="BL124" s="4">
        <f t="shared" si="475"/>
        <v>1.4860788289402147</v>
      </c>
      <c r="BM124" s="4">
        <f t="shared" si="476"/>
        <v>1.9080017748853624</v>
      </c>
      <c r="BN124" s="4">
        <f t="shared" si="477"/>
        <v>1.9459062538244967</v>
      </c>
      <c r="BO124" s="4">
        <f t="shared" si="478"/>
        <v>2.1009017791859539</v>
      </c>
      <c r="BP124" s="4">
        <f t="shared" si="479"/>
        <v>2.0144440955532419</v>
      </c>
      <c r="BQ124" s="4">
        <f t="shared" si="480"/>
        <v>1.907572703714363</v>
      </c>
      <c r="BR124" s="4">
        <f t="shared" si="481"/>
        <v>1.7913068235740701</v>
      </c>
      <c r="BS124" s="4">
        <f t="shared" si="482"/>
        <v>2.1267074894018076</v>
      </c>
      <c r="BT124" s="4">
        <f t="shared" si="483"/>
        <v>2.0642416308210296</v>
      </c>
      <c r="BU124" s="4">
        <f t="shared" si="484"/>
        <v>2.0292547016484486</v>
      </c>
      <c r="BV124" s="4">
        <f t="shared" si="485"/>
        <v>2.1748164565729153</v>
      </c>
      <c r="BW124" s="4">
        <f t="shared" si="486"/>
        <v>2.0692963022177504</v>
      </c>
      <c r="BX124" s="4">
        <f t="shared" si="487"/>
        <v>1.7121346123318923</v>
      </c>
      <c r="BY124" s="4">
        <f t="shared" si="488"/>
        <v>1.6078908255641444</v>
      </c>
      <c r="BZ124" s="4">
        <f t="shared" si="489"/>
        <v>0.28428168509648322</v>
      </c>
      <c r="CA124" s="4">
        <f t="shared" si="490"/>
        <v>-1.4524344402678122</v>
      </c>
      <c r="CB124" s="4">
        <f t="shared" si="491"/>
        <v>-2.8820688580775586</v>
      </c>
      <c r="CC124" s="4">
        <f t="shared" si="492"/>
        <v>-3.7384837384837435</v>
      </c>
      <c r="CD124" s="4">
        <f t="shared" si="493"/>
        <v>-3.2905151748157047</v>
      </c>
      <c r="CE124" s="4">
        <f t="shared" si="494"/>
        <v>-2.4116863429647668</v>
      </c>
      <c r="CF124" s="4">
        <f t="shared" si="495"/>
        <v>-0.51675944847675892</v>
      </c>
      <c r="CG124" s="4">
        <f t="shared" si="496"/>
        <v>0.21365999572679653</v>
      </c>
      <c r="CH124" s="4">
        <f t="shared" si="497"/>
        <v>1.0279703562036888</v>
      </c>
      <c r="CI124" s="4">
        <f t="shared" si="498"/>
        <v>1.5437804614535271</v>
      </c>
      <c r="CJ124" s="4">
        <f t="shared" si="499"/>
        <v>1.4487210136265767</v>
      </c>
      <c r="CK124" s="4">
        <f t="shared" si="500"/>
        <v>1.5336911150864676</v>
      </c>
      <c r="CL124" s="4">
        <f t="shared" si="501"/>
        <v>1.3993311671370612</v>
      </c>
      <c r="CM124" s="4">
        <f t="shared" si="502"/>
        <v>1.6053527520332755</v>
      </c>
      <c r="CN124" s="4">
        <f t="shared" si="503"/>
        <v>1.8159607207461104</v>
      </c>
      <c r="CO124" s="4">
        <f t="shared" si="504"/>
        <v>1.7241782118075895</v>
      </c>
      <c r="CP124" s="4">
        <f t="shared" si="505"/>
        <v>2.0815909302109561</v>
      </c>
      <c r="CQ124" s="4">
        <f t="shared" si="506"/>
        <v>2.1404821280132835</v>
      </c>
      <c r="CR124" s="4">
        <f t="shared" si="507"/>
        <v>2.0254033642293408</v>
      </c>
      <c r="CS124" s="4">
        <f t="shared" si="508"/>
        <v>2.3333181424599645</v>
      </c>
      <c r="CT124" s="4">
        <f t="shared" si="509"/>
        <v>2.4468421290235196</v>
      </c>
      <c r="CU124" s="4">
        <f t="shared" si="510"/>
        <v>2.528637718845979</v>
      </c>
      <c r="CV124" s="4">
        <f t="shared" si="511"/>
        <v>2.2103879319949242</v>
      </c>
      <c r="CW124" s="4">
        <f t="shared" si="512"/>
        <v>2.5727886637883595</v>
      </c>
      <c r="CX124" s="4">
        <f t="shared" si="513"/>
        <v>2.2058339369197428</v>
      </c>
      <c r="CY124" s="4">
        <f t="shared" si="514"/>
        <v>2.1565164300822093</v>
      </c>
      <c r="CZ124" s="4">
        <f t="shared" si="515"/>
        <v>2.6763778671594736</v>
      </c>
      <c r="DA124" s="4">
        <f t="shared" si="516"/>
        <v>2.6511567902296265</v>
      </c>
      <c r="DB124" s="4">
        <f t="shared" si="517"/>
        <v>2.8426200798752781</v>
      </c>
      <c r="DC124" s="4">
        <f t="shared" si="518"/>
        <v>2.9908641922970873</v>
      </c>
      <c r="DD124" s="4">
        <f t="shared" si="519"/>
        <v>3.1547068225792931</v>
      </c>
      <c r="DE124" s="4">
        <f t="shared" si="520"/>
        <v>2.9663576710759294</v>
      </c>
      <c r="DF124" s="4">
        <f t="shared" si="521"/>
        <v>2.9205534986658916</v>
      </c>
      <c r="DG124" s="4">
        <f t="shared" si="522"/>
        <v>2.8145899150699498</v>
      </c>
      <c r="DH124" s="4">
        <f t="shared" si="523"/>
        <v>2.7454885384490102</v>
      </c>
      <c r="DI124" s="4">
        <f t="shared" si="524"/>
        <v>2.5784436457618107</v>
      </c>
      <c r="DJ124" s="4">
        <f t="shared" si="525"/>
        <v>2.4704748132080057</v>
      </c>
      <c r="DK124" s="4">
        <f t="shared" si="526"/>
        <v>2.4418976120118301</v>
      </c>
      <c r="DL124" s="4">
        <f t="shared" si="527"/>
        <v>1.8915760492800013</v>
      </c>
      <c r="DM124" s="4">
        <f t="shared" si="528"/>
        <v>1.7425797284496565</v>
      </c>
      <c r="DN124" s="4">
        <f t="shared" si="529"/>
        <v>1.7547991991520597</v>
      </c>
      <c r="DO124" s="4">
        <f t="shared" si="530"/>
        <v>1.4711040099762125</v>
      </c>
      <c r="DP124" s="4">
        <f t="shared" si="531"/>
        <v>1.8478978221204518</v>
      </c>
      <c r="DQ124" s="4">
        <f t="shared" si="532"/>
        <v>2.3085096107408245</v>
      </c>
      <c r="DR124" s="4">
        <f t="shared" si="533"/>
        <v>2.1859600007669937</v>
      </c>
      <c r="DS124" s="4">
        <f t="shared" si="534"/>
        <v>2.0966724642113093</v>
      </c>
      <c r="DT124" s="4">
        <f t="shared" si="535"/>
        <v>-8.5766838592233086</v>
      </c>
      <c r="DU124" s="4">
        <f t="shared" si="536"/>
        <v>-6.4834668773276114</v>
      </c>
      <c r="DV124" s="4">
        <f t="shared" si="537"/>
        <v>-5.9209170771910697</v>
      </c>
      <c r="DW124" s="4">
        <f t="shared" si="538"/>
        <v>-6.1283628409579531</v>
      </c>
      <c r="DX124" s="4">
        <f t="shared" si="539"/>
        <v>5.6841173495194877</v>
      </c>
      <c r="DY124" s="4">
        <f t="shared" si="540"/>
        <v>4.6228263531716802</v>
      </c>
      <c r="DZ124" s="4">
        <f t="shared" si="541"/>
        <v>5.3776923854787979</v>
      </c>
      <c r="EA124" s="4">
        <f t="shared" si="542"/>
        <v>5.7806043911528793</v>
      </c>
      <c r="EB124" s="4">
        <f t="shared" si="543"/>
        <v>5.034361515103094</v>
      </c>
      <c r="EC124" s="4">
        <f t="shared" si="544"/>
        <v>3.8943003559832721</v>
      </c>
      <c r="ED124" s="4">
        <f t="shared" si="545"/>
        <v>1.8882407123119687</v>
      </c>
      <c r="EE124" s="4">
        <f t="shared" si="546"/>
        <v>1.673424112607095</v>
      </c>
      <c r="EF124" s="4">
        <f t="shared" si="547"/>
        <v>1.124831654621655</v>
      </c>
      <c r="EG124" s="4">
        <f t="shared" si="548"/>
        <v>-0.13677327487680993</v>
      </c>
      <c r="EH124" s="4">
        <f t="shared" si="549"/>
        <v>0.14821207459381108</v>
      </c>
      <c r="EI124" s="4">
        <f t="shared" si="550"/>
        <v>0.55824060544755238</v>
      </c>
      <c r="EJ124" s="4">
        <f t="shared" si="551"/>
        <v>0.8006884423990831</v>
      </c>
      <c r="EK124" s="4">
        <f t="shared" si="552"/>
        <v>1.3430372148859826</v>
      </c>
      <c r="EL124" s="4">
        <f t="shared" si="553"/>
        <v>0.82291412825463106</v>
      </c>
      <c r="EM124" s="4">
        <f t="shared" si="554"/>
        <v>-0.14722874501474495</v>
      </c>
      <c r="EN124" s="4">
        <f t="shared" si="555"/>
        <v>-0.73682256867112439</v>
      </c>
      <c r="EO124" s="10">
        <f t="shared" si="556"/>
        <v>-0.98770848373782238</v>
      </c>
      <c r="EP124" s="10">
        <f t="shared" si="557"/>
        <v>-0.41351989211058593</v>
      </c>
      <c r="EQ124" s="10">
        <f t="shared" si="558"/>
        <v>3.7023878531758446E-2</v>
      </c>
      <c r="ER124" s="10">
        <f t="shared" si="559"/>
        <v>0.56119828281124007</v>
      </c>
      <c r="ES124" s="10">
        <f t="shared" si="560"/>
        <v>0.70093287159254103</v>
      </c>
      <c r="ET124" s="10">
        <f t="shared" si="561"/>
        <v>0.77664453188586469</v>
      </c>
      <c r="EU124" s="10">
        <f t="shared" si="562"/>
        <v>0.86938187755980589</v>
      </c>
      <c r="EV124" s="10">
        <f t="shared" si="563"/>
        <v>0.71223543865527783</v>
      </c>
      <c r="EW124" s="10">
        <f t="shared" si="564"/>
        <v>0.64002612488006005</v>
      </c>
      <c r="EX124" s="10">
        <f t="shared" si="565"/>
        <v>0.5494337508192243</v>
      </c>
      <c r="EY124" s="10">
        <f t="shared" si="566"/>
        <v>0.56906951558353647</v>
      </c>
      <c r="EZ124" s="10">
        <f t="shared" si="567"/>
        <v>0.55853179600995073</v>
      </c>
      <c r="FA124" s="10">
        <f t="shared" si="568"/>
        <v>0.65401019953030681</v>
      </c>
      <c r="FB124" s="10">
        <f t="shared" si="569"/>
        <v>0.76130145639799629</v>
      </c>
      <c r="FC124" s="10">
        <f t="shared" si="570"/>
        <v>0.86674301066981163</v>
      </c>
      <c r="FD124" s="10">
        <f t="shared" si="571"/>
        <v>0.97285309061094993</v>
      </c>
      <c r="FE124" s="10">
        <f t="shared" si="572"/>
        <v>1.0278762449058387</v>
      </c>
      <c r="FF124" s="10">
        <f t="shared" si="573"/>
        <v>1.0711551084408626</v>
      </c>
      <c r="FG124" s="10">
        <f t="shared" si="574"/>
        <v>1.1078284546569337</v>
      </c>
      <c r="FH124" s="10">
        <f t="shared" si="575"/>
        <v>1.1551984200483489</v>
      </c>
      <c r="FI124" s="10">
        <f t="shared" si="576"/>
        <v>1.1829036394036339</v>
      </c>
      <c r="FJ124" s="10">
        <f t="shared" si="577"/>
        <v>1.1426569810777041</v>
      </c>
    </row>
    <row r="125" spans="2:166" x14ac:dyDescent="0.2">
      <c r="B125" t="str">
        <f t="shared" si="578"/>
        <v xml:space="preserve">   Wholesale and retail trade</v>
      </c>
      <c r="C125" s="4"/>
      <c r="D125" s="4"/>
      <c r="E125" s="4"/>
      <c r="F125" s="4"/>
      <c r="G125" s="4">
        <f t="shared" si="418"/>
        <v>-8.1964724811026082E-2</v>
      </c>
      <c r="H125" s="4">
        <f t="shared" si="419"/>
        <v>-9.6249285649832192E-2</v>
      </c>
      <c r="I125" s="4">
        <f t="shared" si="420"/>
        <v>-0.19637012793811251</v>
      </c>
      <c r="J125" s="4">
        <f t="shared" si="421"/>
        <v>-0.42571051684854394</v>
      </c>
      <c r="K125" s="4">
        <f t="shared" si="422"/>
        <v>5.1121669573588158E-2</v>
      </c>
      <c r="L125" s="4">
        <f t="shared" si="423"/>
        <v>5.6933956610333465E-2</v>
      </c>
      <c r="M125" s="4">
        <f t="shared" si="424"/>
        <v>3.8720438434503582E-2</v>
      </c>
      <c r="N125" s="4">
        <f t="shared" si="425"/>
        <v>0.11629293893129447</v>
      </c>
      <c r="O125" s="4">
        <f t="shared" si="426"/>
        <v>2.3672140849236484E-2</v>
      </c>
      <c r="P125" s="4">
        <f t="shared" si="427"/>
        <v>5.3152222058172681E-2</v>
      </c>
      <c r="Q125" s="4">
        <f t="shared" si="428"/>
        <v>0.45202079886551455</v>
      </c>
      <c r="R125" s="4">
        <f t="shared" si="429"/>
        <v>0.14450867052023167</v>
      </c>
      <c r="S125" s="4">
        <f t="shared" si="430"/>
        <v>0.13832479839896422</v>
      </c>
      <c r="T125" s="4">
        <f t="shared" si="431"/>
        <v>0.17586540434387551</v>
      </c>
      <c r="U125" s="4">
        <f t="shared" si="432"/>
        <v>2.3107362583404751E-2</v>
      </c>
      <c r="V125" s="4">
        <f t="shared" si="433"/>
        <v>0.33996658949034581</v>
      </c>
      <c r="W125" s="4">
        <f t="shared" si="434"/>
        <v>0.41421153958345747</v>
      </c>
      <c r="X125" s="4">
        <f t="shared" si="435"/>
        <v>0.41800923103718285</v>
      </c>
      <c r="Y125" s="4">
        <f t="shared" si="436"/>
        <v>0.42475728155339726</v>
      </c>
      <c r="Z125" s="4">
        <f t="shared" si="437"/>
        <v>0.5069018844149108</v>
      </c>
      <c r="AA125" s="4">
        <f t="shared" si="438"/>
        <v>0.65636187986588224</v>
      </c>
      <c r="AB125" s="4">
        <f t="shared" si="439"/>
        <v>0.68705107458195291</v>
      </c>
      <c r="AC125" s="4">
        <f t="shared" si="440"/>
        <v>0.5971923468810173</v>
      </c>
      <c r="AD125" s="4">
        <f t="shared" si="441"/>
        <v>0.58452852784352205</v>
      </c>
      <c r="AE125" s="4">
        <f t="shared" si="442"/>
        <v>0.25603205966660286</v>
      </c>
      <c r="AF125" s="4">
        <f t="shared" si="443"/>
        <v>0.54931404753360635</v>
      </c>
      <c r="AG125" s="4">
        <f t="shared" si="444"/>
        <v>0.59166757552622717</v>
      </c>
      <c r="AH125" s="4">
        <f t="shared" si="445"/>
        <v>0.72166331321260802</v>
      </c>
      <c r="AI125" s="4">
        <f t="shared" si="446"/>
        <v>0.75323573095692631</v>
      </c>
      <c r="AJ125" s="4">
        <f t="shared" si="447"/>
        <v>0.54076539101497589</v>
      </c>
      <c r="AK125" s="4">
        <f t="shared" si="448"/>
        <v>0.54241645244215808</v>
      </c>
      <c r="AL125" s="4">
        <f t="shared" si="449"/>
        <v>0.56459984302605326</v>
      </c>
      <c r="AM125" s="4">
        <f t="shared" si="450"/>
        <v>0.69062507848012178</v>
      </c>
      <c r="AN125" s="4">
        <f t="shared" si="451"/>
        <v>0.57694688622012824</v>
      </c>
      <c r="AO125" s="4">
        <f t="shared" si="452"/>
        <v>0.65787858703390412</v>
      </c>
      <c r="AP125" s="4">
        <f t="shared" si="453"/>
        <v>0.58204666114655579</v>
      </c>
      <c r="AQ125" s="4">
        <f t="shared" si="454"/>
        <v>0.59726133825385996</v>
      </c>
      <c r="AR125" s="4">
        <f t="shared" si="455"/>
        <v>0.59477756286267203</v>
      </c>
      <c r="AS125" s="4">
        <f t="shared" si="456"/>
        <v>0.37164916318994473</v>
      </c>
      <c r="AT125" s="4">
        <f t="shared" si="457"/>
        <v>0.28570068091995865</v>
      </c>
      <c r="AU125" s="4">
        <f t="shared" si="458"/>
        <v>4.9813791303933444E-2</v>
      </c>
      <c r="AV125" s="4">
        <f t="shared" si="459"/>
        <v>-0.18624168984864869</v>
      </c>
      <c r="AW125" s="4">
        <f t="shared" si="460"/>
        <v>-0.4577142454756703</v>
      </c>
      <c r="AX125" s="4">
        <f t="shared" si="461"/>
        <v>-0.94531195294447157</v>
      </c>
      <c r="AY125" s="4">
        <f t="shared" si="462"/>
        <v>-1.1789572569281297</v>
      </c>
      <c r="AZ125" s="4">
        <f t="shared" si="463"/>
        <v>-1.2409000661813347</v>
      </c>
      <c r="BA125" s="4">
        <f t="shared" si="464"/>
        <v>-0.5110081665791103</v>
      </c>
      <c r="BB125" s="4">
        <f t="shared" si="465"/>
        <v>-0.20633572035441489</v>
      </c>
      <c r="BC125" s="4">
        <f t="shared" si="466"/>
        <v>0.13764624913970838</v>
      </c>
      <c r="BD125" s="4">
        <f t="shared" si="467"/>
        <v>0.28671708932720219</v>
      </c>
      <c r="BE125" s="4">
        <f t="shared" si="468"/>
        <v>-0.14294516327787996</v>
      </c>
      <c r="BF125" s="4">
        <f t="shared" si="469"/>
        <v>-4.69727310934746E-2</v>
      </c>
      <c r="BG125" s="4">
        <f t="shared" si="470"/>
        <v>-6.44873257602053E-2</v>
      </c>
      <c r="BH125" s="4">
        <f t="shared" si="471"/>
        <v>0.11696197491538819</v>
      </c>
      <c r="BI125" s="4">
        <f t="shared" si="472"/>
        <v>5.7255233875184337E-2</v>
      </c>
      <c r="BJ125" s="4">
        <f t="shared" si="473"/>
        <v>5.9596235504454378E-2</v>
      </c>
      <c r="BK125" s="4">
        <f t="shared" si="474"/>
        <v>0.14157269882271092</v>
      </c>
      <c r="BL125" s="4">
        <f t="shared" si="475"/>
        <v>0.16814203056229085</v>
      </c>
      <c r="BM125" s="4">
        <f t="shared" si="476"/>
        <v>0.29581422866440032</v>
      </c>
      <c r="BN125" s="4">
        <f t="shared" si="477"/>
        <v>0.37204748500796042</v>
      </c>
      <c r="BO125" s="4">
        <f t="shared" si="478"/>
        <v>0.33390202291006305</v>
      </c>
      <c r="BP125" s="4">
        <f t="shared" si="479"/>
        <v>0.23912465882466286</v>
      </c>
      <c r="BQ125" s="4">
        <f t="shared" si="480"/>
        <v>0.15596506382570338</v>
      </c>
      <c r="BR125" s="4">
        <f t="shared" si="481"/>
        <v>5.4569611843976032E-2</v>
      </c>
      <c r="BS125" s="4">
        <f t="shared" si="482"/>
        <v>0.20018841262364551</v>
      </c>
      <c r="BT125" s="4">
        <f t="shared" si="483"/>
        <v>0.22910043014774861</v>
      </c>
      <c r="BU125" s="4">
        <f t="shared" si="484"/>
        <v>0.27397260273972601</v>
      </c>
      <c r="BV125" s="4">
        <f t="shared" si="485"/>
        <v>0.36246940942882167</v>
      </c>
      <c r="BW125" s="4">
        <f t="shared" si="486"/>
        <v>0.3448827170362922</v>
      </c>
      <c r="BX125" s="4">
        <f t="shared" si="487"/>
        <v>0.17688278114157374</v>
      </c>
      <c r="BY125" s="4">
        <f t="shared" si="488"/>
        <v>0.10584155294329434</v>
      </c>
      <c r="BZ125" s="4">
        <f t="shared" si="489"/>
        <v>-0.25070510811657643</v>
      </c>
      <c r="CA125" s="4">
        <f t="shared" si="490"/>
        <v>-0.78960830979336361</v>
      </c>
      <c r="CB125" s="4">
        <f t="shared" si="491"/>
        <v>-0.99926557318674536</v>
      </c>
      <c r="CC125" s="4">
        <f t="shared" si="492"/>
        <v>-1.0944610944610955</v>
      </c>
      <c r="CD125" s="4">
        <f t="shared" si="493"/>
        <v>-0.98376226875932915</v>
      </c>
      <c r="CE125" s="4">
        <f t="shared" si="494"/>
        <v>-0.79241122697413846</v>
      </c>
      <c r="CF125" s="4">
        <f t="shared" si="495"/>
        <v>-0.40636083902943004</v>
      </c>
      <c r="CG125" s="4">
        <f t="shared" si="496"/>
        <v>-0.32523799349523963</v>
      </c>
      <c r="CH125" s="4">
        <f t="shared" si="497"/>
        <v>-6.9328233325365418E-2</v>
      </c>
      <c r="CI125" s="4">
        <f t="shared" si="498"/>
        <v>0.16566228902066907</v>
      </c>
      <c r="CJ125" s="4">
        <f t="shared" si="499"/>
        <v>0.18168778388716236</v>
      </c>
      <c r="CK125" s="4">
        <f t="shared" si="500"/>
        <v>0.21228384019081811</v>
      </c>
      <c r="CL125" s="4">
        <f t="shared" si="501"/>
        <v>0.1138438915636952</v>
      </c>
      <c r="CM125" s="4">
        <f t="shared" si="502"/>
        <v>0.14895025534329698</v>
      </c>
      <c r="CN125" s="4">
        <f t="shared" si="503"/>
        <v>0.20438367749665171</v>
      </c>
      <c r="CO125" s="4">
        <f t="shared" si="504"/>
        <v>0.27568161110202366</v>
      </c>
      <c r="CP125" s="4">
        <f t="shared" si="505"/>
        <v>0.33686460366136534</v>
      </c>
      <c r="CQ125" s="4">
        <f t="shared" si="506"/>
        <v>0.38791909116098633</v>
      </c>
      <c r="CR125" s="4">
        <f t="shared" si="507"/>
        <v>0.35015447991761367</v>
      </c>
      <c r="CS125" s="4">
        <f t="shared" si="508"/>
        <v>0.37141685275486647</v>
      </c>
      <c r="CT125" s="4">
        <f t="shared" si="509"/>
        <v>0.4491896528373448</v>
      </c>
      <c r="CU125" s="4">
        <f t="shared" si="510"/>
        <v>0.37884731780581837</v>
      </c>
      <c r="CV125" s="4">
        <f t="shared" si="511"/>
        <v>0.2718420642171136</v>
      </c>
      <c r="CW125" s="4">
        <f t="shared" si="512"/>
        <v>0.29226170707406124</v>
      </c>
      <c r="CX125" s="4">
        <f t="shared" si="513"/>
        <v>0.19753736748534872</v>
      </c>
      <c r="CY125" s="4">
        <f t="shared" si="514"/>
        <v>0.25511872833126337</v>
      </c>
      <c r="CZ125" s="4">
        <f t="shared" si="515"/>
        <v>0.34134145015762746</v>
      </c>
      <c r="DA125" s="4">
        <f t="shared" si="516"/>
        <v>0.30747398297067402</v>
      </c>
      <c r="DB125" s="4">
        <f t="shared" si="517"/>
        <v>0.25414860218268609</v>
      </c>
      <c r="DC125" s="4">
        <f t="shared" si="518"/>
        <v>0.1589757720923328</v>
      </c>
      <c r="DD125" s="4">
        <f t="shared" si="519"/>
        <v>0.1682510305375618</v>
      </c>
      <c r="DE125" s="4">
        <f t="shared" si="520"/>
        <v>8.9574002708050396E-2</v>
      </c>
      <c r="DF125" s="4">
        <f t="shared" si="521"/>
        <v>0.14064988520487612</v>
      </c>
      <c r="DG125" s="4">
        <f t="shared" si="522"/>
        <v>0.18463053378738786</v>
      </c>
      <c r="DH125" s="4">
        <f t="shared" si="523"/>
        <v>0.14022110225979401</v>
      </c>
      <c r="DI125" s="4">
        <f t="shared" si="524"/>
        <v>0.15143560957880622</v>
      </c>
      <c r="DJ125" s="4">
        <f t="shared" si="525"/>
        <v>9.6408773198360276E-2</v>
      </c>
      <c r="DK125" s="4">
        <f t="shared" si="526"/>
        <v>0.10382557303729681</v>
      </c>
      <c r="DL125" s="4">
        <f t="shared" si="527"/>
        <v>-5.9421237150137536E-3</v>
      </c>
      <c r="DM125" s="4">
        <f t="shared" si="528"/>
        <v>-2.3681717713924702E-2</v>
      </c>
      <c r="DN125" s="4">
        <f t="shared" si="529"/>
        <v>-7.0663054999409294E-2</v>
      </c>
      <c r="DO125" s="4">
        <f t="shared" si="530"/>
        <v>-1.1690892794512096E-2</v>
      </c>
      <c r="DP125" s="4">
        <f t="shared" si="531"/>
        <v>-8.9289180480607397E-2</v>
      </c>
      <c r="DQ125" s="4">
        <f t="shared" si="532"/>
        <v>-0.17386264850767855</v>
      </c>
      <c r="DR125" s="4">
        <f t="shared" si="533"/>
        <v>-0.13230810530958437</v>
      </c>
      <c r="DS125" s="4">
        <f t="shared" si="534"/>
        <v>-0.26566770512795929</v>
      </c>
      <c r="DT125" s="4">
        <f t="shared" si="535"/>
        <v>-1.5435376213592245</v>
      </c>
      <c r="DU125" s="4">
        <f t="shared" si="536"/>
        <v>-0.73731332054320253</v>
      </c>
      <c r="DV125" s="4">
        <f t="shared" si="537"/>
        <v>-0.48513683106374228</v>
      </c>
      <c r="DW125" s="4">
        <f t="shared" si="538"/>
        <v>-0.33090915889248235</v>
      </c>
      <c r="DX125" s="4">
        <f t="shared" si="539"/>
        <v>1.4436857191030166</v>
      </c>
      <c r="DY125" s="4">
        <f t="shared" si="540"/>
        <v>0.70413911339701185</v>
      </c>
      <c r="DZ125" s="4">
        <f t="shared" si="541"/>
        <v>0.56224087369804421</v>
      </c>
      <c r="EA125" s="4">
        <f t="shared" si="542"/>
        <v>-4.6585108968647232E-2</v>
      </c>
      <c r="EB125" s="4">
        <f t="shared" si="543"/>
        <v>-0.24772255074316696</v>
      </c>
      <c r="EC125" s="4">
        <f t="shared" si="544"/>
        <v>-0.28165708250205507</v>
      </c>
      <c r="ED125" s="4">
        <f t="shared" si="545"/>
        <v>-0.46822229045133418</v>
      </c>
      <c r="EE125" s="4">
        <f t="shared" si="546"/>
        <v>0.14343635250917908</v>
      </c>
      <c r="EF125" s="4">
        <f t="shared" si="547"/>
        <v>9.6739315996130726E-2</v>
      </c>
      <c r="EG125" s="4">
        <f t="shared" si="548"/>
        <v>-5.2460982144531453E-2</v>
      </c>
      <c r="EH125" s="4">
        <f t="shared" si="549"/>
        <v>-4.6902555251210828E-2</v>
      </c>
      <c r="EI125" s="4">
        <f t="shared" si="550"/>
        <v>-0.17983589974148526</v>
      </c>
      <c r="EJ125" s="4">
        <f t="shared" si="551"/>
        <v>-0.13843678676993332</v>
      </c>
      <c r="EK125" s="4">
        <f t="shared" si="552"/>
        <v>-7.3154261704680659E-2</v>
      </c>
      <c r="EL125" s="4">
        <f t="shared" si="553"/>
        <v>-0.12559281684068327</v>
      </c>
      <c r="EM125" s="4">
        <f t="shared" si="554"/>
        <v>-0.11181930001118305</v>
      </c>
      <c r="EN125" s="4">
        <f t="shared" si="555"/>
        <v>-0.15219005196733362</v>
      </c>
      <c r="EO125" s="10">
        <f t="shared" si="556"/>
        <v>-0.13129893930138326</v>
      </c>
      <c r="EP125" s="10">
        <f t="shared" si="557"/>
        <v>2.1888813965686163E-2</v>
      </c>
      <c r="EQ125" s="10">
        <f t="shared" si="558"/>
        <v>-8.7903663120088241E-3</v>
      </c>
      <c r="ER125" s="10">
        <f t="shared" si="559"/>
        <v>6.4647657612057943E-2</v>
      </c>
      <c r="ES125" s="10">
        <f t="shared" si="560"/>
        <v>0.16622556139010239</v>
      </c>
      <c r="ET125" s="10">
        <f t="shared" si="561"/>
        <v>0.20024024563432088</v>
      </c>
      <c r="EU125" s="10">
        <f t="shared" si="562"/>
        <v>0.22213985474414202</v>
      </c>
      <c r="EV125" s="10">
        <f t="shared" si="563"/>
        <v>0.21972413022840412</v>
      </c>
      <c r="EW125" s="10">
        <f t="shared" si="564"/>
        <v>0.17389094645848641</v>
      </c>
      <c r="EX125" s="10">
        <f t="shared" si="565"/>
        <v>0.12754156190607571</v>
      </c>
      <c r="EY125" s="10">
        <f t="shared" si="566"/>
        <v>4.8168680260273808E-2</v>
      </c>
      <c r="EZ125" s="10">
        <f t="shared" si="567"/>
        <v>1.6857263542969014E-2</v>
      </c>
      <c r="FA125" s="10">
        <f t="shared" si="568"/>
        <v>4.7090060846755868E-3</v>
      </c>
      <c r="FB125" s="10">
        <f t="shared" si="569"/>
        <v>2.4153763143056554E-2</v>
      </c>
      <c r="FC125" s="10">
        <f t="shared" si="570"/>
        <v>6.264245680874693E-2</v>
      </c>
      <c r="FD125" s="10">
        <f t="shared" si="571"/>
        <v>6.5880793624802023E-2</v>
      </c>
      <c r="FE125" s="10">
        <f t="shared" si="572"/>
        <v>6.1102597997628627E-2</v>
      </c>
      <c r="FF125" s="10">
        <f t="shared" si="573"/>
        <v>4.7329982341435303E-2</v>
      </c>
      <c r="FG125" s="10">
        <f t="shared" si="574"/>
        <v>5.0523732916098255E-2</v>
      </c>
      <c r="FH125" s="10">
        <f t="shared" si="575"/>
        <v>4.9134497403410166E-2</v>
      </c>
      <c r="FI125" s="10">
        <f t="shared" si="576"/>
        <v>5.1480971316198068E-2</v>
      </c>
      <c r="FJ125" s="10">
        <f t="shared" si="577"/>
        <v>4.7166781718566794E-2</v>
      </c>
    </row>
    <row r="126" spans="2:166" x14ac:dyDescent="0.2">
      <c r="B126" t="str">
        <f t="shared" si="578"/>
        <v xml:space="preserve">   Transportation and public utilities</v>
      </c>
      <c r="C126" s="4"/>
      <c r="D126" s="4"/>
      <c r="E126" s="4"/>
      <c r="F126" s="4"/>
      <c r="G126" s="4">
        <f t="shared" si="418"/>
        <v>0.23678698278741078</v>
      </c>
      <c r="H126" s="4">
        <f t="shared" si="419"/>
        <v>1.2031160706241681E-2</v>
      </c>
      <c r="I126" s="4">
        <f t="shared" si="420"/>
        <v>6.2481404343938701E-2</v>
      </c>
      <c r="J126" s="4">
        <f t="shared" si="421"/>
        <v>9.5934764360239913E-2</v>
      </c>
      <c r="K126" s="4">
        <f t="shared" si="422"/>
        <v>-0.10825765321465416</v>
      </c>
      <c r="L126" s="4">
        <f t="shared" si="423"/>
        <v>-5.9930480642466671E-2</v>
      </c>
      <c r="M126" s="4">
        <f t="shared" si="424"/>
        <v>-0.21147316375767147</v>
      </c>
      <c r="N126" s="4">
        <f t="shared" si="425"/>
        <v>-0.17294847328243465</v>
      </c>
      <c r="O126" s="4">
        <f t="shared" si="426"/>
        <v>-2.3672140849236054E-2</v>
      </c>
      <c r="P126" s="4">
        <f t="shared" si="427"/>
        <v>-0.11811604901815984</v>
      </c>
      <c r="Q126" s="4">
        <f t="shared" si="428"/>
        <v>-2.0680690144170382E-2</v>
      </c>
      <c r="R126" s="4">
        <f t="shared" si="429"/>
        <v>-0.20644095788604089</v>
      </c>
      <c r="S126" s="4">
        <f t="shared" si="430"/>
        <v>-6.180469715698373E-2</v>
      </c>
      <c r="T126" s="4">
        <f t="shared" si="431"/>
        <v>2.6379810651576244E-2</v>
      </c>
      <c r="U126" s="4">
        <f t="shared" si="432"/>
        <v>-2.5995782906327258E-2</v>
      </c>
      <c r="V126" s="4">
        <f t="shared" si="433"/>
        <v>0.25204419565660913</v>
      </c>
      <c r="W126" s="4">
        <f t="shared" si="434"/>
        <v>-8.7509480193719378E-3</v>
      </c>
      <c r="X126" s="4">
        <f t="shared" si="435"/>
        <v>2.9028418822169412E-3</v>
      </c>
      <c r="Y126" s="4">
        <f t="shared" si="436"/>
        <v>6.9348127600557349E-2</v>
      </c>
      <c r="Z126" s="4">
        <f t="shared" si="437"/>
        <v>3.7230081906208391E-2</v>
      </c>
      <c r="AA126" s="4">
        <f t="shared" si="438"/>
        <v>0.17616639199864692</v>
      </c>
      <c r="AB126" s="4">
        <f t="shared" si="439"/>
        <v>2.8390540271965626E-2</v>
      </c>
      <c r="AC126" s="4">
        <f t="shared" si="440"/>
        <v>0.14434506962525973</v>
      </c>
      <c r="AD126" s="4">
        <f t="shared" si="441"/>
        <v>0.28798722591313153</v>
      </c>
      <c r="AE126" s="4">
        <f t="shared" si="442"/>
        <v>0.18924108757964803</v>
      </c>
      <c r="AF126" s="4">
        <f t="shared" si="443"/>
        <v>0.37265023325143781</v>
      </c>
      <c r="AG126" s="4">
        <f t="shared" si="444"/>
        <v>3.2718944268727672E-2</v>
      </c>
      <c r="AH126" s="4">
        <f t="shared" si="445"/>
        <v>-0.21462105969148251</v>
      </c>
      <c r="AI126" s="4">
        <f t="shared" si="446"/>
        <v>0.14056863993210578</v>
      </c>
      <c r="AJ126" s="4">
        <f t="shared" si="447"/>
        <v>0.14819051580699225</v>
      </c>
      <c r="AK126" s="4">
        <f t="shared" si="448"/>
        <v>0.23907455012853676</v>
      </c>
      <c r="AL126" s="4">
        <f t="shared" si="449"/>
        <v>0.42028508494316796</v>
      </c>
      <c r="AM126" s="4">
        <f t="shared" si="450"/>
        <v>0.10798864863507153</v>
      </c>
      <c r="AN126" s="4">
        <f t="shared" si="451"/>
        <v>2.4761668936577699E-3</v>
      </c>
      <c r="AO126" s="4">
        <f t="shared" si="452"/>
        <v>-3.6821562707114078E-2</v>
      </c>
      <c r="AP126" s="4">
        <f t="shared" si="453"/>
        <v>7.0624908674693898E-2</v>
      </c>
      <c r="AQ126" s="4">
        <f t="shared" si="454"/>
        <v>-5.5841507235112942E-2</v>
      </c>
      <c r="AR126" s="4">
        <f t="shared" si="455"/>
        <v>-3.6266924564810801E-2</v>
      </c>
      <c r="AS126" s="4">
        <f t="shared" si="456"/>
        <v>-4.5556994197470814E-2</v>
      </c>
      <c r="AT126" s="4">
        <f t="shared" si="457"/>
        <v>-4.9997619161011357E-2</v>
      </c>
      <c r="AU126" s="4">
        <f t="shared" si="458"/>
        <v>2.6092938302069622E-2</v>
      </c>
      <c r="AV126" s="4">
        <f t="shared" si="459"/>
        <v>-4.9507284643292973E-2</v>
      </c>
      <c r="AW126" s="4">
        <f t="shared" si="460"/>
        <v>-0.1314461422904607</v>
      </c>
      <c r="AX126" s="4">
        <f t="shared" si="461"/>
        <v>-0.35244964171509019</v>
      </c>
      <c r="AY126" s="4">
        <f t="shared" si="462"/>
        <v>-0.31470173790513684</v>
      </c>
      <c r="AZ126" s="4">
        <f t="shared" si="463"/>
        <v>-0.30017963505721662</v>
      </c>
      <c r="BA126" s="4">
        <f t="shared" si="464"/>
        <v>-0.1862553130521884</v>
      </c>
      <c r="BB126" s="4">
        <f t="shared" si="465"/>
        <v>-6.7969413763819445E-2</v>
      </c>
      <c r="BC126" s="4">
        <f t="shared" si="466"/>
        <v>-5.6533280896664387E-2</v>
      </c>
      <c r="BD126" s="4">
        <f t="shared" si="467"/>
        <v>-8.8981165653270397E-2</v>
      </c>
      <c r="BE126" s="4">
        <f t="shared" si="468"/>
        <v>-8.8724584103519244E-2</v>
      </c>
      <c r="BF126" s="4">
        <f t="shared" si="469"/>
        <v>-6.6750723132823223E-2</v>
      </c>
      <c r="BG126" s="4">
        <f t="shared" si="470"/>
        <v>-9.1770425120283189E-2</v>
      </c>
      <c r="BH126" s="4">
        <f t="shared" si="471"/>
        <v>-9.9542106310830849E-3</v>
      </c>
      <c r="BI126" s="4">
        <f t="shared" si="472"/>
        <v>3.2361653929458424E-2</v>
      </c>
      <c r="BJ126" s="4">
        <f t="shared" si="473"/>
        <v>6.2079411983815565E-2</v>
      </c>
      <c r="BK126" s="4">
        <f t="shared" si="474"/>
        <v>4.2223436490968991E-2</v>
      </c>
      <c r="BL126" s="4">
        <f t="shared" si="475"/>
        <v>-4.9453538400664972E-2</v>
      </c>
      <c r="BM126" s="4">
        <f t="shared" si="476"/>
        <v>-7.6418675738308739E-2</v>
      </c>
      <c r="BN126" s="4">
        <f t="shared" si="477"/>
        <v>-8.0773467139894514E-2</v>
      </c>
      <c r="BO126" s="4">
        <f t="shared" si="478"/>
        <v>4.8744820862871704E-3</v>
      </c>
      <c r="BP126" s="4">
        <f t="shared" si="479"/>
        <v>3.1400207724443588E-2</v>
      </c>
      <c r="BQ126" s="4">
        <f t="shared" si="480"/>
        <v>8.1581725693444532E-2</v>
      </c>
      <c r="BR126" s="4">
        <f t="shared" si="481"/>
        <v>4.0334060928174681E-2</v>
      </c>
      <c r="BS126" s="4">
        <f t="shared" si="482"/>
        <v>5.4168629298172698E-2</v>
      </c>
      <c r="BT126" s="4">
        <f t="shared" si="483"/>
        <v>8.4159341686929276E-2</v>
      </c>
      <c r="BU126" s="4">
        <f t="shared" si="484"/>
        <v>9.7515672161586769E-2</v>
      </c>
      <c r="BV126" s="4">
        <f t="shared" si="485"/>
        <v>0.10158378353417327</v>
      </c>
      <c r="BW126" s="4">
        <f t="shared" si="486"/>
        <v>3.1975881049719976E-2</v>
      </c>
      <c r="BX126" s="4">
        <f t="shared" si="487"/>
        <v>-1.7424889569428122E-14</v>
      </c>
      <c r="BY126" s="4">
        <f t="shared" si="488"/>
        <v>-5.4046750439114499E-2</v>
      </c>
      <c r="BZ126" s="4">
        <f t="shared" si="489"/>
        <v>-0.1208756771276286</v>
      </c>
      <c r="CA126" s="4">
        <f t="shared" si="490"/>
        <v>-0.13790342311884693</v>
      </c>
      <c r="CB126" s="4">
        <f t="shared" si="491"/>
        <v>-0.26483875993143691</v>
      </c>
      <c r="CC126" s="4">
        <f t="shared" si="492"/>
        <v>-0.2752802752802771</v>
      </c>
      <c r="CD126" s="4">
        <f t="shared" si="493"/>
        <v>-0.26233660500248762</v>
      </c>
      <c r="CE126" s="4">
        <f t="shared" si="494"/>
        <v>-0.22279388120723084</v>
      </c>
      <c r="CF126" s="4">
        <f t="shared" si="495"/>
        <v>-9.1607356775435508E-2</v>
      </c>
      <c r="CG126" s="4">
        <f t="shared" si="496"/>
        <v>-3.7983999240326922E-2</v>
      </c>
      <c r="CH126" s="4">
        <f t="shared" si="497"/>
        <v>2.1515658618214275E-2</v>
      </c>
      <c r="CI126" s="4">
        <f t="shared" si="498"/>
        <v>7.4427984922343871E-2</v>
      </c>
      <c r="CJ126" s="4">
        <f t="shared" si="499"/>
        <v>0.10757829309107798</v>
      </c>
      <c r="CK126" s="4">
        <f t="shared" si="500"/>
        <v>0.1025641025641001</v>
      </c>
      <c r="CL126" s="4">
        <f t="shared" si="501"/>
        <v>0.10198515285914203</v>
      </c>
      <c r="CM126" s="4">
        <f t="shared" si="502"/>
        <v>7.0928693020610584E-2</v>
      </c>
      <c r="CN126" s="4">
        <f t="shared" si="503"/>
        <v>6.8127892498885678E-2</v>
      </c>
      <c r="CO126" s="4">
        <f t="shared" si="504"/>
        <v>7.0088545195556321E-3</v>
      </c>
      <c r="CP126" s="4">
        <f t="shared" si="505"/>
        <v>5.8080104079559776E-2</v>
      </c>
      <c r="CQ126" s="4">
        <f t="shared" si="506"/>
        <v>1.8472337674325417E-2</v>
      </c>
      <c r="CR126" s="4">
        <f t="shared" si="507"/>
        <v>4.8060418812235751E-2</v>
      </c>
      <c r="CS126" s="4">
        <f t="shared" si="508"/>
        <v>8.4309346944329941E-2</v>
      </c>
      <c r="CT126" s="4">
        <f t="shared" si="509"/>
        <v>0.12640512843661958</v>
      </c>
      <c r="CU126" s="4">
        <f t="shared" si="510"/>
        <v>0.22417001053600821</v>
      </c>
      <c r="CV126" s="4">
        <f t="shared" si="511"/>
        <v>0.24287528688251425</v>
      </c>
      <c r="CW126" s="4">
        <f t="shared" si="512"/>
        <v>0.23912321487879137</v>
      </c>
      <c r="CX126" s="4">
        <f t="shared" si="513"/>
        <v>0.25240885845351463</v>
      </c>
      <c r="CY126" s="4">
        <f t="shared" si="514"/>
        <v>0.22677220296112141</v>
      </c>
      <c r="CZ126" s="4">
        <f t="shared" si="515"/>
        <v>0.17175779976083821</v>
      </c>
      <c r="DA126" s="4">
        <f t="shared" si="516"/>
        <v>0.16556291390728842</v>
      </c>
      <c r="DB126" s="4">
        <f t="shared" si="517"/>
        <v>0.19648463362023313</v>
      </c>
      <c r="DC126" s="4">
        <f t="shared" si="518"/>
        <v>0.15685609513109727</v>
      </c>
      <c r="DD126" s="4">
        <f t="shared" si="519"/>
        <v>0.20400437452679515</v>
      </c>
      <c r="DE126" s="4">
        <f t="shared" si="520"/>
        <v>0.22081033225704608</v>
      </c>
      <c r="DF126" s="4">
        <f t="shared" si="521"/>
        <v>0.19029102115952637</v>
      </c>
      <c r="DG126" s="4">
        <f t="shared" si="522"/>
        <v>0.22360809092026276</v>
      </c>
      <c r="DH126" s="4">
        <f t="shared" si="523"/>
        <v>0.21337993822141629</v>
      </c>
      <c r="DI126" s="4">
        <f t="shared" si="524"/>
        <v>0.18979929733877116</v>
      </c>
      <c r="DJ126" s="4">
        <f t="shared" si="525"/>
        <v>0.2149112235880134</v>
      </c>
      <c r="DK126" s="4">
        <f t="shared" si="526"/>
        <v>0.18968133535661541</v>
      </c>
      <c r="DL126" s="4">
        <f t="shared" si="527"/>
        <v>0.13666884544535515</v>
      </c>
      <c r="DM126" s="4">
        <f t="shared" si="528"/>
        <v>8.0912535522591769E-2</v>
      </c>
      <c r="DN126" s="4">
        <f t="shared" si="529"/>
        <v>0.10599458249912815</v>
      </c>
      <c r="DO126" s="4">
        <f t="shared" si="530"/>
        <v>8.3784731694003911E-2</v>
      </c>
      <c r="DP126" s="4">
        <f t="shared" si="531"/>
        <v>0.11646414845297348</v>
      </c>
      <c r="DQ126" s="4">
        <f t="shared" si="532"/>
        <v>0.17965807012459403</v>
      </c>
      <c r="DR126" s="4">
        <f t="shared" si="533"/>
        <v>0.14381315794519473</v>
      </c>
      <c r="DS126" s="4">
        <f t="shared" si="534"/>
        <v>0.16628122551173763</v>
      </c>
      <c r="DT126" s="4">
        <f t="shared" si="535"/>
        <v>-0.24651092233008598</v>
      </c>
      <c r="DU126" s="4">
        <f t="shared" si="536"/>
        <v>-0.25015987661287004</v>
      </c>
      <c r="DV126" s="4">
        <f t="shared" si="537"/>
        <v>-0.19480397849663558</v>
      </c>
      <c r="DW126" s="4">
        <f t="shared" si="538"/>
        <v>-0.21312793284600876</v>
      </c>
      <c r="DX126" s="4">
        <f t="shared" si="539"/>
        <v>6.5334682178382994E-2</v>
      </c>
      <c r="DY126" s="4">
        <f t="shared" si="540"/>
        <v>0.1306229079924851</v>
      </c>
      <c r="DZ126" s="4">
        <f t="shared" si="541"/>
        <v>0.22449185964200763</v>
      </c>
      <c r="EA126" s="4">
        <f t="shared" si="542"/>
        <v>0.37065543222880737</v>
      </c>
      <c r="EB126" s="4">
        <f t="shared" si="543"/>
        <v>0.43351446380054842</v>
      </c>
      <c r="EC126" s="4">
        <f t="shared" si="544"/>
        <v>0.42639752767671868</v>
      </c>
      <c r="ED126" s="4">
        <f t="shared" si="545"/>
        <v>0.2590574147989107</v>
      </c>
      <c r="EE126" s="4">
        <f t="shared" si="546"/>
        <v>0.12239902080784681</v>
      </c>
      <c r="EF126" s="4">
        <f t="shared" si="547"/>
        <v>6.2596027997492712E-2</v>
      </c>
      <c r="EG126" s="4">
        <f t="shared" si="548"/>
        <v>-1.3115245536131654E-2</v>
      </c>
      <c r="EH126" s="4">
        <f t="shared" si="549"/>
        <v>-3.9398146411030371E-2</v>
      </c>
      <c r="EI126" s="4">
        <f t="shared" si="550"/>
        <v>-4.3085684313069132E-2</v>
      </c>
      <c r="EJ126" s="4">
        <f t="shared" si="551"/>
        <v>1.1224604332696193E-2</v>
      </c>
      <c r="EK126" s="4">
        <f t="shared" si="552"/>
        <v>5.2521008403369318E-2</v>
      </c>
      <c r="EL126" s="4">
        <f t="shared" si="553"/>
        <v>0.14621253303841955</v>
      </c>
      <c r="EM126" s="4">
        <f t="shared" si="554"/>
        <v>5.9636960005960651E-2</v>
      </c>
      <c r="EN126" s="4">
        <f t="shared" si="555"/>
        <v>-3.5263548626579537E-2</v>
      </c>
      <c r="EO126" s="10">
        <f t="shared" si="556"/>
        <v>-7.3080838933048588E-3</v>
      </c>
      <c r="EP126" s="10">
        <f t="shared" si="557"/>
        <v>-0.10005956394695971</v>
      </c>
      <c r="EQ126" s="10">
        <f t="shared" si="558"/>
        <v>-6.25927934329722E-3</v>
      </c>
      <c r="ER126" s="10">
        <f t="shared" si="559"/>
        <v>0.15348536827699916</v>
      </c>
      <c r="ES126" s="10">
        <f t="shared" si="560"/>
        <v>0.10209408334162719</v>
      </c>
      <c r="ET126" s="10">
        <f t="shared" si="561"/>
        <v>5.4688438459508507E-2</v>
      </c>
      <c r="EU126" s="10">
        <f t="shared" si="562"/>
        <v>7.6379885787087196E-2</v>
      </c>
      <c r="EV126" s="10">
        <f t="shared" si="563"/>
        <v>8.4578656391355436E-2</v>
      </c>
      <c r="EW126" s="10">
        <f t="shared" si="564"/>
        <v>6.6048912819358652E-2</v>
      </c>
      <c r="EX126" s="10">
        <f t="shared" si="565"/>
        <v>5.3765461162472439E-2</v>
      </c>
      <c r="EY126" s="10">
        <f t="shared" si="566"/>
        <v>6.6714898225493591E-2</v>
      </c>
      <c r="EZ126" s="10">
        <f t="shared" si="567"/>
        <v>6.4295097885617034E-2</v>
      </c>
      <c r="FA126" s="10">
        <f t="shared" si="568"/>
        <v>5.7799733487942491E-2</v>
      </c>
      <c r="FB126" s="10">
        <f t="shared" si="569"/>
        <v>5.9675463462053616E-2</v>
      </c>
      <c r="FC126" s="10">
        <f t="shared" si="570"/>
        <v>5.3589636301573325E-2</v>
      </c>
      <c r="FD126" s="10">
        <f t="shared" si="571"/>
        <v>5.2916196377408506E-2</v>
      </c>
      <c r="FE126" s="10">
        <f t="shared" si="572"/>
        <v>5.2877943874832883E-2</v>
      </c>
      <c r="FF126" s="10">
        <f t="shared" si="573"/>
        <v>5.0983026244092247E-2</v>
      </c>
      <c r="FG126" s="10">
        <f t="shared" si="574"/>
        <v>4.9177559268957886E-2</v>
      </c>
      <c r="FH126" s="10">
        <f t="shared" si="575"/>
        <v>4.717096426043757E-2</v>
      </c>
      <c r="FI126" s="10">
        <f t="shared" si="576"/>
        <v>4.6557034072303223E-2</v>
      </c>
      <c r="FJ126" s="10">
        <f t="shared" si="577"/>
        <v>4.4308924879113878E-2</v>
      </c>
    </row>
    <row r="127" spans="2:166" x14ac:dyDescent="0.2">
      <c r="B127" t="str">
        <f t="shared" si="578"/>
        <v xml:space="preserve">   Information</v>
      </c>
      <c r="C127" s="4"/>
      <c r="D127" s="4"/>
      <c r="E127" s="4"/>
      <c r="F127" s="4"/>
      <c r="G127" s="4">
        <f t="shared" si="418"/>
        <v>4.5535958228347495E-2</v>
      </c>
      <c r="H127" s="4">
        <f t="shared" si="419"/>
        <v>0.12031160706229144</v>
      </c>
      <c r="I127" s="4">
        <f t="shared" si="420"/>
        <v>0.12793811365665003</v>
      </c>
      <c r="J127" s="4">
        <f t="shared" si="421"/>
        <v>0.23983691090058779</v>
      </c>
      <c r="K127" s="4">
        <f t="shared" si="422"/>
        <v>0.22252962049678265</v>
      </c>
      <c r="L127" s="4">
        <f t="shared" si="423"/>
        <v>0.17679491789524199</v>
      </c>
      <c r="M127" s="4">
        <f t="shared" si="424"/>
        <v>0.16679573479478152</v>
      </c>
      <c r="N127" s="4">
        <f t="shared" si="425"/>
        <v>0.16400286259541991</v>
      </c>
      <c r="O127" s="4">
        <f t="shared" si="426"/>
        <v>0.19529516200621327</v>
      </c>
      <c r="P127" s="4">
        <f t="shared" si="427"/>
        <v>0.24804370293813663</v>
      </c>
      <c r="Q127" s="4">
        <f t="shared" si="428"/>
        <v>0.32498227369416172</v>
      </c>
      <c r="R127" s="4">
        <f t="shared" si="429"/>
        <v>0.22413589713341986</v>
      </c>
      <c r="S127" s="4">
        <f t="shared" si="430"/>
        <v>0.20895873800694595</v>
      </c>
      <c r="T127" s="4">
        <f t="shared" si="431"/>
        <v>0.19345194477826361</v>
      </c>
      <c r="U127" s="4">
        <f t="shared" si="432"/>
        <v>9.5317870656538364E-2</v>
      </c>
      <c r="V127" s="4">
        <f t="shared" si="433"/>
        <v>0.36927405410157949</v>
      </c>
      <c r="W127" s="4">
        <f t="shared" si="434"/>
        <v>0.37045679948661098</v>
      </c>
      <c r="X127" s="4">
        <f t="shared" si="435"/>
        <v>0.46155185927022507</v>
      </c>
      <c r="Y127" s="4">
        <f t="shared" si="436"/>
        <v>0.56056403143781752</v>
      </c>
      <c r="Z127" s="4">
        <f t="shared" si="437"/>
        <v>0.48399106478034243</v>
      </c>
      <c r="AA127" s="4">
        <f t="shared" si="438"/>
        <v>0.47451270102858373</v>
      </c>
      <c r="AB127" s="4">
        <f t="shared" si="439"/>
        <v>0.43437526616131511</v>
      </c>
      <c r="AC127" s="4">
        <f t="shared" si="440"/>
        <v>0.283029548284841</v>
      </c>
      <c r="AD127" s="4">
        <f t="shared" si="441"/>
        <v>0.19674374839611142</v>
      </c>
      <c r="AE127" s="4">
        <f t="shared" si="442"/>
        <v>0.23376840230428794</v>
      </c>
      <c r="AF127" s="4">
        <f t="shared" si="443"/>
        <v>0.22359013995086541</v>
      </c>
      <c r="AG127" s="4">
        <f t="shared" si="444"/>
        <v>0.3926273312247795</v>
      </c>
      <c r="AH127" s="4">
        <f t="shared" si="445"/>
        <v>0.34875922199865861</v>
      </c>
      <c r="AI127" s="4">
        <f t="shared" si="446"/>
        <v>0.32887757267133561</v>
      </c>
      <c r="AJ127" s="4">
        <f t="shared" si="447"/>
        <v>0.26518302828618923</v>
      </c>
      <c r="AK127" s="4">
        <f t="shared" si="448"/>
        <v>0.24421593830334151</v>
      </c>
      <c r="AL127" s="4">
        <f t="shared" si="449"/>
        <v>0.29369319188799176</v>
      </c>
      <c r="AM127" s="4">
        <f t="shared" si="450"/>
        <v>0.43697732238378606</v>
      </c>
      <c r="AN127" s="4">
        <f t="shared" si="451"/>
        <v>0.46056704221864592</v>
      </c>
      <c r="AO127" s="4">
        <f t="shared" si="452"/>
        <v>0.62842133686820356</v>
      </c>
      <c r="AP127" s="4">
        <f t="shared" si="453"/>
        <v>0.58691734450343469</v>
      </c>
      <c r="AQ127" s="4">
        <f t="shared" si="454"/>
        <v>0.70408856948625886</v>
      </c>
      <c r="AR127" s="4">
        <f t="shared" si="455"/>
        <v>0.84864603481624756</v>
      </c>
      <c r="AS127" s="4">
        <f t="shared" si="456"/>
        <v>0.82242363209130653</v>
      </c>
      <c r="AT127" s="4">
        <f t="shared" si="457"/>
        <v>0.87138707680586702</v>
      </c>
      <c r="AU127" s="4">
        <f t="shared" si="458"/>
        <v>0.54320753374291242</v>
      </c>
      <c r="AV127" s="4">
        <f t="shared" si="459"/>
        <v>0.22867650525720221</v>
      </c>
      <c r="AW127" s="4">
        <f t="shared" si="460"/>
        <v>-0.13848789991315269</v>
      </c>
      <c r="AX127" s="4">
        <f t="shared" si="461"/>
        <v>-0.28009243050206667</v>
      </c>
      <c r="AY127" s="4">
        <f t="shared" si="462"/>
        <v>-0.38515735086895247</v>
      </c>
      <c r="AZ127" s="4">
        <f t="shared" si="463"/>
        <v>-0.31199773092559252</v>
      </c>
      <c r="BA127" s="4">
        <f t="shared" si="464"/>
        <v>-0.22923730837193645</v>
      </c>
      <c r="BB127" s="4">
        <f t="shared" si="465"/>
        <v>-0.1917708459764528</v>
      </c>
      <c r="BC127" s="4">
        <f t="shared" si="466"/>
        <v>-0.13027234293579665</v>
      </c>
      <c r="BD127" s="4">
        <f t="shared" si="467"/>
        <v>-0.13347174847990617</v>
      </c>
      <c r="BE127" s="4">
        <f t="shared" si="468"/>
        <v>-8.133086876155321E-2</v>
      </c>
      <c r="BF127" s="4">
        <f t="shared" si="469"/>
        <v>-3.2139237063956522E-2</v>
      </c>
      <c r="BG127" s="4">
        <f t="shared" si="470"/>
        <v>3.9684508160126503E-2</v>
      </c>
      <c r="BH127" s="4">
        <f t="shared" si="471"/>
        <v>0.10949631694206631</v>
      </c>
      <c r="BI127" s="4">
        <f t="shared" si="472"/>
        <v>6.9702023848049313E-2</v>
      </c>
      <c r="BJ127" s="4">
        <f t="shared" si="473"/>
        <v>7.6978470859923209E-2</v>
      </c>
      <c r="BK127" s="4">
        <f t="shared" si="474"/>
        <v>0.10928418856490024</v>
      </c>
      <c r="BL127" s="4">
        <f t="shared" si="475"/>
        <v>0.10137975372137775</v>
      </c>
      <c r="BM127" s="4">
        <f t="shared" si="476"/>
        <v>0.14051175861558945</v>
      </c>
      <c r="BN127" s="4">
        <f t="shared" si="477"/>
        <v>0.11748867947619683</v>
      </c>
      <c r="BO127" s="4">
        <f t="shared" si="478"/>
        <v>0.10236412381184407</v>
      </c>
      <c r="BP127" s="4">
        <f t="shared" si="479"/>
        <v>0.21980145407115839</v>
      </c>
      <c r="BQ127" s="4">
        <f t="shared" si="480"/>
        <v>0.32152797773298714</v>
      </c>
      <c r="BR127" s="4">
        <f t="shared" si="481"/>
        <v>0.35826136471481485</v>
      </c>
      <c r="BS127" s="4">
        <f t="shared" si="482"/>
        <v>0.38389072067828472</v>
      </c>
      <c r="BT127" s="4">
        <f t="shared" si="483"/>
        <v>0.31325977183467313</v>
      </c>
      <c r="BU127" s="4">
        <f t="shared" si="484"/>
        <v>0.20199674947759519</v>
      </c>
      <c r="BV127" s="4">
        <f t="shared" si="485"/>
        <v>0.18008034353788624</v>
      </c>
      <c r="BW127" s="4">
        <f t="shared" si="486"/>
        <v>0.19870726080899018</v>
      </c>
      <c r="BX127" s="4">
        <f t="shared" si="487"/>
        <v>0.21089870059187807</v>
      </c>
      <c r="BY127" s="4">
        <f t="shared" si="488"/>
        <v>0.29950907535017862</v>
      </c>
      <c r="BZ127" s="4">
        <f t="shared" si="489"/>
        <v>0.297712315888436</v>
      </c>
      <c r="CA127" s="4">
        <f t="shared" si="490"/>
        <v>0.1979581396383378</v>
      </c>
      <c r="CB127" s="4">
        <f t="shared" si="491"/>
        <v>4.8961787550352194E-2</v>
      </c>
      <c r="CC127" s="4">
        <f t="shared" si="492"/>
        <v>-0.11988011988011964</v>
      </c>
      <c r="CD127" s="4">
        <f t="shared" si="493"/>
        <v>-0.17187570672576791</v>
      </c>
      <c r="CE127" s="4">
        <f t="shared" si="494"/>
        <v>-0.14010749230557196</v>
      </c>
      <c r="CF127" s="4">
        <f t="shared" si="495"/>
        <v>-6.8118290935569301E-2</v>
      </c>
      <c r="CG127" s="4">
        <f t="shared" si="496"/>
        <v>1.6617999667640569E-2</v>
      </c>
      <c r="CH127" s="4">
        <f t="shared" si="497"/>
        <v>8.3672005737509755E-2</v>
      </c>
      <c r="CI127" s="4">
        <f t="shared" si="498"/>
        <v>5.5220763006890924E-2</v>
      </c>
      <c r="CJ127" s="4">
        <f t="shared" si="499"/>
        <v>8.1281377002152516E-2</v>
      </c>
      <c r="CK127" s="4">
        <f t="shared" si="500"/>
        <v>0.11449016100178859</v>
      </c>
      <c r="CL127" s="4">
        <f t="shared" si="501"/>
        <v>7.1152432227307674E-2</v>
      </c>
      <c r="CM127" s="4">
        <f t="shared" si="502"/>
        <v>0.12294306790240161</v>
      </c>
      <c r="CN127" s="4">
        <f t="shared" si="503"/>
        <v>0.11511264594639013</v>
      </c>
      <c r="CO127" s="4">
        <f t="shared" si="504"/>
        <v>1.8690278718780855E-2</v>
      </c>
      <c r="CP127" s="4">
        <f t="shared" si="505"/>
        <v>1.8585633305456383E-2</v>
      </c>
      <c r="CQ127" s="4">
        <f t="shared" si="506"/>
        <v>1.6163295465041111E-2</v>
      </c>
      <c r="CR127" s="4">
        <f t="shared" si="507"/>
        <v>3.4328870580157676E-2</v>
      </c>
      <c r="CS127" s="4">
        <f t="shared" si="508"/>
        <v>0.12076744292029352</v>
      </c>
      <c r="CT127" s="4">
        <f t="shared" si="509"/>
        <v>0.17606428603674701</v>
      </c>
      <c r="CU127" s="4">
        <f t="shared" si="510"/>
        <v>0.19726960927167225</v>
      </c>
      <c r="CV127" s="4">
        <f t="shared" si="511"/>
        <v>0.22282136411239029</v>
      </c>
      <c r="CW127" s="4">
        <f t="shared" si="512"/>
        <v>0.29226170707406363</v>
      </c>
      <c r="CX127" s="4">
        <f t="shared" si="513"/>
        <v>0.21290138495643099</v>
      </c>
      <c r="CY127" s="4">
        <f t="shared" si="514"/>
        <v>0.14391312880225041</v>
      </c>
      <c r="CZ127" s="4">
        <f t="shared" si="515"/>
        <v>0.15219045548429241</v>
      </c>
      <c r="DA127" s="4">
        <f t="shared" si="516"/>
        <v>0.17631375247269152</v>
      </c>
      <c r="DB127" s="4">
        <f t="shared" si="517"/>
        <v>0.30967686820579687</v>
      </c>
      <c r="DC127" s="4">
        <f t="shared" si="518"/>
        <v>0.42181571528498896</v>
      </c>
      <c r="DD127" s="4">
        <f t="shared" si="519"/>
        <v>0.48582485067721004</v>
      </c>
      <c r="DE127" s="4">
        <f t="shared" si="520"/>
        <v>0.4936985730653054</v>
      </c>
      <c r="DF127" s="4">
        <f t="shared" si="521"/>
        <v>0.48400107555794708</v>
      </c>
      <c r="DG127" s="4">
        <f t="shared" si="522"/>
        <v>0.46978213597013363</v>
      </c>
      <c r="DH127" s="4">
        <f t="shared" si="523"/>
        <v>0.41659892700374046</v>
      </c>
      <c r="DI127" s="4">
        <f t="shared" si="524"/>
        <v>0.35738803860598528</v>
      </c>
      <c r="DJ127" s="4">
        <f t="shared" si="525"/>
        <v>0.32136257732786955</v>
      </c>
      <c r="DK127" s="4">
        <f t="shared" si="526"/>
        <v>0.30748342784122523</v>
      </c>
      <c r="DL127" s="4">
        <f t="shared" si="527"/>
        <v>0.42387149167112198</v>
      </c>
      <c r="DM127" s="4">
        <f t="shared" si="528"/>
        <v>0.53086517208714967</v>
      </c>
      <c r="DN127" s="4">
        <f t="shared" si="529"/>
        <v>0.55941585207867084</v>
      </c>
      <c r="DO127" s="4">
        <f t="shared" si="530"/>
        <v>0.62351428237403217</v>
      </c>
      <c r="DP127" s="4">
        <f t="shared" si="531"/>
        <v>0.57455646570130647</v>
      </c>
      <c r="DQ127" s="4">
        <f t="shared" si="532"/>
        <v>0.5911330049261071</v>
      </c>
      <c r="DR127" s="4">
        <f t="shared" si="533"/>
        <v>0.51005733351230076</v>
      </c>
      <c r="DS127" s="4">
        <f t="shared" si="534"/>
        <v>0.4778196135394962</v>
      </c>
      <c r="DT127" s="4">
        <f t="shared" si="535"/>
        <v>0.32615291262136042</v>
      </c>
      <c r="DU127" s="4">
        <f t="shared" si="536"/>
        <v>0.15235300756122322</v>
      </c>
      <c r="DV127" s="4">
        <f t="shared" si="537"/>
        <v>0.26598235525502567</v>
      </c>
      <c r="DW127" s="4">
        <f t="shared" si="538"/>
        <v>0.18695432705789794</v>
      </c>
      <c r="DX127" s="4">
        <f t="shared" si="539"/>
        <v>0.3224582701062233</v>
      </c>
      <c r="DY127" s="4">
        <f t="shared" si="540"/>
        <v>0.41636051922605949</v>
      </c>
      <c r="DZ127" s="4">
        <f t="shared" si="541"/>
        <v>0.53190413590858387</v>
      </c>
      <c r="EA127" s="4">
        <f t="shared" si="542"/>
        <v>0.51446163817548463</v>
      </c>
      <c r="EB127" s="4">
        <f t="shared" si="543"/>
        <v>0.61730861435192552</v>
      </c>
      <c r="EC127" s="4">
        <f t="shared" si="544"/>
        <v>0.45573680710401732</v>
      </c>
      <c r="ED127" s="4">
        <f t="shared" si="545"/>
        <v>0.14583972981271076</v>
      </c>
      <c r="EE127" s="4">
        <f t="shared" si="546"/>
        <v>3.2512239902080513E-2</v>
      </c>
      <c r="EF127" s="4">
        <f t="shared" si="547"/>
        <v>-0.33574233198657083</v>
      </c>
      <c r="EG127" s="4">
        <f t="shared" si="548"/>
        <v>-0.49275851085754879</v>
      </c>
      <c r="EH127" s="4">
        <f t="shared" si="549"/>
        <v>-0.60035270721548961</v>
      </c>
      <c r="EI127" s="4">
        <f t="shared" si="550"/>
        <v>-0.53576111797984383</v>
      </c>
      <c r="EJ127" s="4">
        <f t="shared" si="551"/>
        <v>-0.37789501253414032</v>
      </c>
      <c r="EK127" s="4">
        <f t="shared" si="552"/>
        <v>-0.18945078031212537</v>
      </c>
      <c r="EL127" s="4">
        <f t="shared" si="553"/>
        <v>-0.11996925787766831</v>
      </c>
      <c r="EM127" s="4">
        <f t="shared" si="554"/>
        <v>-0.18636550001863508</v>
      </c>
      <c r="EN127" s="4">
        <f t="shared" si="555"/>
        <v>-0.10579064587973185</v>
      </c>
      <c r="EO127" s="10">
        <f t="shared" si="556"/>
        <v>-0.10905758871549945</v>
      </c>
      <c r="EP127" s="10">
        <f t="shared" si="557"/>
        <v>-1.4778601933018666E-2</v>
      </c>
      <c r="EQ127" s="10">
        <f t="shared" si="558"/>
        <v>6.5156416537331646E-2</v>
      </c>
      <c r="ER127" s="10">
        <f t="shared" si="559"/>
        <v>5.5583675458807241E-3</v>
      </c>
      <c r="ES127" s="10">
        <f t="shared" si="560"/>
        <v>1.3157251079137483E-3</v>
      </c>
      <c r="ET127" s="10">
        <f t="shared" si="561"/>
        <v>-1.7502006724631359E-2</v>
      </c>
      <c r="EU127" s="10">
        <f t="shared" si="562"/>
        <v>-4.7495256081858707E-3</v>
      </c>
      <c r="EV127" s="10">
        <f t="shared" si="563"/>
        <v>-3.1658010833752477E-2</v>
      </c>
      <c r="EW127" s="10">
        <f t="shared" si="564"/>
        <v>-4.2982337842400888E-2</v>
      </c>
      <c r="EX127" s="10">
        <f t="shared" si="565"/>
        <v>-5.8973519450032666E-2</v>
      </c>
      <c r="EY127" s="10">
        <f t="shared" si="566"/>
        <v>-5.5408962192968779E-2</v>
      </c>
      <c r="EZ127" s="10">
        <f t="shared" si="567"/>
        <v>-4.5423266788201883E-2</v>
      </c>
      <c r="FA127" s="10">
        <f t="shared" si="568"/>
        <v>-2.5689507372744436E-2</v>
      </c>
      <c r="FB127" s="10">
        <f t="shared" si="569"/>
        <v>-4.264700527543696E-3</v>
      </c>
      <c r="FC127" s="10">
        <f t="shared" si="570"/>
        <v>9.6017265489946792E-3</v>
      </c>
      <c r="FD127" s="10">
        <f t="shared" si="571"/>
        <v>2.7651359873216617E-2</v>
      </c>
      <c r="FE127" s="10">
        <f t="shared" si="572"/>
        <v>4.1515129592970448E-2</v>
      </c>
      <c r="FF127" s="10">
        <f t="shared" si="573"/>
        <v>5.7216811216222359E-2</v>
      </c>
      <c r="FG127" s="10">
        <f t="shared" si="574"/>
        <v>7.3590099658253305E-2</v>
      </c>
      <c r="FH127" s="10">
        <f t="shared" si="575"/>
        <v>8.6629018249725215E-2</v>
      </c>
      <c r="FI127" s="10">
        <f t="shared" si="576"/>
        <v>9.977822248789367E-2</v>
      </c>
      <c r="FJ127" s="10">
        <f t="shared" si="577"/>
        <v>0.10695239118150196</v>
      </c>
    </row>
    <row r="128" spans="2:166" x14ac:dyDescent="0.2">
      <c r="B128" t="str">
        <f t="shared" si="578"/>
        <v xml:space="preserve">   Financial activities</v>
      </c>
      <c r="C128" s="4"/>
      <c r="D128" s="4"/>
      <c r="E128" s="4"/>
      <c r="F128" s="4"/>
      <c r="G128" s="4">
        <f t="shared" si="418"/>
        <v>3.0357305485556366E-3</v>
      </c>
      <c r="H128" s="4">
        <f t="shared" si="419"/>
        <v>1.50389508827856E-2</v>
      </c>
      <c r="I128" s="4">
        <f t="shared" si="420"/>
        <v>-2.6777744718833648E-2</v>
      </c>
      <c r="J128" s="4">
        <f t="shared" si="421"/>
        <v>2.9979613862566451E-3</v>
      </c>
      <c r="K128" s="4">
        <f t="shared" si="422"/>
        <v>6.9164611776027562E-2</v>
      </c>
      <c r="L128" s="4">
        <f t="shared" si="423"/>
        <v>2.6968716289105313E-2</v>
      </c>
      <c r="M128" s="4">
        <f t="shared" si="424"/>
        <v>0.12807529636027923</v>
      </c>
      <c r="N128" s="4">
        <f t="shared" si="425"/>
        <v>0.26836832061068749</v>
      </c>
      <c r="O128" s="4">
        <f t="shared" si="426"/>
        <v>0.20713123243083204</v>
      </c>
      <c r="P128" s="4">
        <f t="shared" si="427"/>
        <v>0.21260888823268856</v>
      </c>
      <c r="Q128" s="4">
        <f t="shared" si="428"/>
        <v>0.33975419522571398</v>
      </c>
      <c r="R128" s="4">
        <f t="shared" si="429"/>
        <v>0.17105107939129452</v>
      </c>
      <c r="S128" s="4">
        <f t="shared" si="430"/>
        <v>0.37082818294190345</v>
      </c>
      <c r="T128" s="4">
        <f t="shared" si="431"/>
        <v>0.21396957528504845</v>
      </c>
      <c r="U128" s="4">
        <f t="shared" si="432"/>
        <v>-4.33263048438806E-2</v>
      </c>
      <c r="V128" s="4">
        <f t="shared" si="433"/>
        <v>-0.14067583013393611</v>
      </c>
      <c r="W128" s="4">
        <f t="shared" si="434"/>
        <v>-0.38212473017910387</v>
      </c>
      <c r="X128" s="4">
        <f t="shared" si="435"/>
        <v>-0.28157566257365962</v>
      </c>
      <c r="Y128" s="4">
        <f t="shared" si="436"/>
        <v>-0.11269070735090161</v>
      </c>
      <c r="Z128" s="4">
        <f t="shared" si="437"/>
        <v>8.8779426083968022E-2</v>
      </c>
      <c r="AA128" s="4">
        <f t="shared" si="438"/>
        <v>0.16480081832130516</v>
      </c>
      <c r="AB128" s="4">
        <f t="shared" si="439"/>
        <v>0.23280243023024733</v>
      </c>
      <c r="AC128" s="4">
        <f t="shared" si="440"/>
        <v>0.17547831993660143</v>
      </c>
      <c r="AD128" s="4">
        <f t="shared" si="441"/>
        <v>0.11120298822389001</v>
      </c>
      <c r="AE128" s="4">
        <f t="shared" si="442"/>
        <v>6.9573929257227829E-2</v>
      </c>
      <c r="AF128" s="4">
        <f t="shared" si="443"/>
        <v>0.13249786071162439</v>
      </c>
      <c r="AG128" s="4">
        <f t="shared" si="444"/>
        <v>0.17722761478896207</v>
      </c>
      <c r="AH128" s="4">
        <f t="shared" si="445"/>
        <v>0.33266264252179678</v>
      </c>
      <c r="AI128" s="4">
        <f t="shared" si="446"/>
        <v>0.25991937194992604</v>
      </c>
      <c r="AJ128" s="4">
        <f t="shared" si="447"/>
        <v>0.44457154742096461</v>
      </c>
      <c r="AK128" s="4">
        <f t="shared" si="448"/>
        <v>0.49100257069408854</v>
      </c>
      <c r="AL128" s="4">
        <f t="shared" si="449"/>
        <v>0.54434514013722635</v>
      </c>
      <c r="AM128" s="4">
        <f t="shared" si="450"/>
        <v>0.61277279690600062</v>
      </c>
      <c r="AN128" s="4">
        <f t="shared" si="451"/>
        <v>0.39618670298377967</v>
      </c>
      <c r="AO128" s="4">
        <f t="shared" si="452"/>
        <v>0.32402975182266835</v>
      </c>
      <c r="AP128" s="4">
        <f t="shared" si="453"/>
        <v>9.7413667137499632E-2</v>
      </c>
      <c r="AQ128" s="4">
        <f t="shared" si="454"/>
        <v>8.7404098281052112E-2</v>
      </c>
      <c r="AR128" s="4">
        <f t="shared" si="455"/>
        <v>4.8355899419743262E-3</v>
      </c>
      <c r="AS128" s="4">
        <f t="shared" si="456"/>
        <v>-6.7136623027861789E-2</v>
      </c>
      <c r="AT128" s="4">
        <f t="shared" si="457"/>
        <v>-1.6665873053664015E-2</v>
      </c>
      <c r="AU128" s="4">
        <f t="shared" si="458"/>
        <v>6.4046303105060542E-2</v>
      </c>
      <c r="AV128" s="4">
        <f t="shared" si="459"/>
        <v>9.6657079541703259E-2</v>
      </c>
      <c r="AW128" s="4">
        <f t="shared" si="460"/>
        <v>0.23941975917188921</v>
      </c>
      <c r="AX128" s="4">
        <f t="shared" si="461"/>
        <v>0.17739187265130837</v>
      </c>
      <c r="AY128" s="4">
        <f t="shared" si="462"/>
        <v>-1.8788163457021976E-2</v>
      </c>
      <c r="AZ128" s="4">
        <f t="shared" si="463"/>
        <v>-2.3636191736779292E-3</v>
      </c>
      <c r="BA128" s="4">
        <f t="shared" si="464"/>
        <v>-0.1122307655570953</v>
      </c>
      <c r="BB128" s="4">
        <f t="shared" si="465"/>
        <v>-2.9129748755917138E-2</v>
      </c>
      <c r="BC128" s="4">
        <f t="shared" si="466"/>
        <v>0.16468390522072721</v>
      </c>
      <c r="BD128" s="4">
        <f t="shared" si="467"/>
        <v>0.19279252558208471</v>
      </c>
      <c r="BE128" s="4">
        <f t="shared" si="468"/>
        <v>0.23659889094269976</v>
      </c>
      <c r="BF128" s="4">
        <f t="shared" si="469"/>
        <v>0.15327943830502652</v>
      </c>
      <c r="BG128" s="4">
        <f t="shared" si="470"/>
        <v>3.9684508160125302E-2</v>
      </c>
      <c r="BH128" s="4">
        <f t="shared" si="471"/>
        <v>-5.2259605813258975E-2</v>
      </c>
      <c r="BI128" s="4">
        <f t="shared" si="472"/>
        <v>-0.1294466157178088</v>
      </c>
      <c r="BJ128" s="4">
        <f t="shared" si="473"/>
        <v>-9.1877529736037494E-2</v>
      </c>
      <c r="BK128" s="4">
        <f t="shared" si="474"/>
        <v>-0.10431672544831271</v>
      </c>
      <c r="BL128" s="4">
        <f t="shared" si="475"/>
        <v>-1.2363384600169496E-2</v>
      </c>
      <c r="BM128" s="4">
        <f t="shared" si="476"/>
        <v>0.12325592861016781</v>
      </c>
      <c r="BN128" s="4">
        <f t="shared" si="477"/>
        <v>0.17868070003671466</v>
      </c>
      <c r="BO128" s="4">
        <f t="shared" si="478"/>
        <v>0.22666341701194206</v>
      </c>
      <c r="BP128" s="4">
        <f t="shared" si="479"/>
        <v>0.19081664694089739</v>
      </c>
      <c r="BQ128" s="4">
        <f t="shared" si="480"/>
        <v>4.5589787887513993E-2</v>
      </c>
      <c r="BR128" s="4">
        <f t="shared" si="481"/>
        <v>-2.1353326373730507E-2</v>
      </c>
      <c r="BS128" s="4">
        <f t="shared" si="482"/>
        <v>-3.0617051342440544E-2</v>
      </c>
      <c r="BT128" s="4">
        <f t="shared" si="483"/>
        <v>-3.0390873386948031E-2</v>
      </c>
      <c r="BU128" s="4">
        <f t="shared" si="484"/>
        <v>-4.8757836080800053E-2</v>
      </c>
      <c r="BV128" s="4">
        <f t="shared" si="485"/>
        <v>-3.2322112942698461E-2</v>
      </c>
      <c r="BW128" s="4">
        <f t="shared" si="486"/>
        <v>-2.9691889546170261E-2</v>
      </c>
      <c r="BX128" s="4">
        <f t="shared" si="487"/>
        <v>-8.8441390570785788E-2</v>
      </c>
      <c r="BY128" s="4">
        <f t="shared" si="488"/>
        <v>-0.12160518848804285</v>
      </c>
      <c r="BZ128" s="4">
        <f t="shared" si="489"/>
        <v>-0.25294354658190438</v>
      </c>
      <c r="CA128" s="4">
        <f t="shared" si="490"/>
        <v>-0.4092617718365627</v>
      </c>
      <c r="CB128" s="4">
        <f t="shared" si="491"/>
        <v>-0.48071573231255454</v>
      </c>
      <c r="CC128" s="4">
        <f t="shared" si="492"/>
        <v>-0.54168054168054058</v>
      </c>
      <c r="CD128" s="4">
        <f t="shared" si="493"/>
        <v>-0.5314577773757293</v>
      </c>
      <c r="CE128" s="4">
        <f t="shared" si="494"/>
        <v>-0.45936882723138472</v>
      </c>
      <c r="CF128" s="4">
        <f t="shared" si="495"/>
        <v>-0.35233598759777296</v>
      </c>
      <c r="CG128" s="4">
        <f t="shared" si="496"/>
        <v>-0.23265199534695993</v>
      </c>
      <c r="CH128" s="4">
        <f t="shared" si="497"/>
        <v>-0.1267033229739421</v>
      </c>
      <c r="CI128" s="4">
        <f t="shared" si="498"/>
        <v>-6.4824373964609813E-2</v>
      </c>
      <c r="CJ128" s="4">
        <f t="shared" si="499"/>
        <v>-0.10279703562036839</v>
      </c>
      <c r="CK128" s="4">
        <f t="shared" si="500"/>
        <v>-0.13834227787716188</v>
      </c>
      <c r="CL128" s="4">
        <f t="shared" si="501"/>
        <v>-0.14467661219552694</v>
      </c>
      <c r="CM128" s="4">
        <f t="shared" si="502"/>
        <v>-0.14185738604123413</v>
      </c>
      <c r="CN128" s="4">
        <f t="shared" si="503"/>
        <v>-8.2223318533136622E-2</v>
      </c>
      <c r="CO128" s="4">
        <f t="shared" si="504"/>
        <v>-9.3451393593900565E-3</v>
      </c>
      <c r="CP128" s="4">
        <f t="shared" si="505"/>
        <v>4.878728742681944E-2</v>
      </c>
      <c r="CQ128" s="4">
        <f t="shared" si="506"/>
        <v>0.14777870139466207</v>
      </c>
      <c r="CR128" s="4">
        <f t="shared" si="507"/>
        <v>0.17622153564481094</v>
      </c>
      <c r="CS128" s="4">
        <f t="shared" si="508"/>
        <v>0.18001184888119179</v>
      </c>
      <c r="CT128" s="4">
        <f t="shared" si="509"/>
        <v>0.15123470723669341</v>
      </c>
      <c r="CU128" s="4">
        <f t="shared" si="510"/>
        <v>6.7251003160796741E-2</v>
      </c>
      <c r="CV128" s="4">
        <f t="shared" si="511"/>
        <v>3.3423204616859256E-2</v>
      </c>
      <c r="CW128" s="4">
        <f t="shared" si="512"/>
        <v>3.9853869146463772E-2</v>
      </c>
      <c r="CX128" s="4">
        <f t="shared" si="513"/>
        <v>5.4871490968152525E-2</v>
      </c>
      <c r="CY128" s="4">
        <f t="shared" si="514"/>
        <v>7.8498070255773614E-2</v>
      </c>
      <c r="CZ128" s="4">
        <f t="shared" si="515"/>
        <v>7.609522774214568E-2</v>
      </c>
      <c r="DA128" s="4">
        <f t="shared" si="516"/>
        <v>7.0955534531692968E-2</v>
      </c>
      <c r="DB128" s="4">
        <f t="shared" si="517"/>
        <v>4.9121158405057166E-2</v>
      </c>
      <c r="DC128" s="4">
        <f t="shared" si="518"/>
        <v>7.8428047565550399E-2</v>
      </c>
      <c r="DD128" s="4">
        <f t="shared" si="519"/>
        <v>7.3609825860183151E-2</v>
      </c>
      <c r="DE128" s="4">
        <f t="shared" si="520"/>
        <v>8.5407770023955082E-2</v>
      </c>
      <c r="DF128" s="4">
        <f t="shared" si="521"/>
        <v>5.998303927854963E-2</v>
      </c>
      <c r="DG128" s="4">
        <f t="shared" si="522"/>
        <v>2.8720305255815991E-2</v>
      </c>
      <c r="DH128" s="4">
        <f t="shared" si="523"/>
        <v>6.5030076410339602E-2</v>
      </c>
      <c r="DI128" s="4">
        <f t="shared" si="524"/>
        <v>5.6535960909421118E-2</v>
      </c>
      <c r="DJ128" s="4">
        <f t="shared" si="525"/>
        <v>0.10645135373985644</v>
      </c>
      <c r="DK128" s="4">
        <f t="shared" si="526"/>
        <v>0.16372494209727581</v>
      </c>
      <c r="DL128" s="4">
        <f t="shared" si="527"/>
        <v>0.15647592449541484</v>
      </c>
      <c r="DM128" s="4">
        <f t="shared" si="528"/>
        <v>0.13814335333122901</v>
      </c>
      <c r="DN128" s="4">
        <f t="shared" si="529"/>
        <v>0.10403171986024476</v>
      </c>
      <c r="DO128" s="4">
        <f t="shared" si="530"/>
        <v>7.5990803164335291E-2</v>
      </c>
      <c r="DP128" s="4">
        <f t="shared" si="531"/>
        <v>8.1524903917077798E-2</v>
      </c>
      <c r="DQ128" s="4">
        <f t="shared" si="532"/>
        <v>0.10818120351588853</v>
      </c>
      <c r="DR128" s="4">
        <f t="shared" si="533"/>
        <v>0.12463807021917102</v>
      </c>
      <c r="DS128" s="4">
        <f t="shared" si="534"/>
        <v>3.8225569083159813E-2</v>
      </c>
      <c r="DT128" s="4">
        <f t="shared" si="535"/>
        <v>-0.17445388349514623</v>
      </c>
      <c r="DU128" s="4">
        <f t="shared" si="536"/>
        <v>-0.20501824474288116</v>
      </c>
      <c r="DV128" s="4">
        <f t="shared" si="537"/>
        <v>-0.14422986869462603</v>
      </c>
      <c r="DW128" s="4">
        <f t="shared" si="538"/>
        <v>-9.1607620258371436E-2</v>
      </c>
      <c r="DX128" s="4">
        <f t="shared" si="539"/>
        <v>0.10537851964255647</v>
      </c>
      <c r="DY128" s="4">
        <f t="shared" si="540"/>
        <v>0.11633602743081063</v>
      </c>
      <c r="DZ128" s="4">
        <f t="shared" si="541"/>
        <v>0.12943674790170864</v>
      </c>
      <c r="EA128" s="4">
        <f t="shared" si="542"/>
        <v>0.19849307299684033</v>
      </c>
      <c r="EB128" s="4">
        <f t="shared" si="543"/>
        <v>0.161818762985456</v>
      </c>
      <c r="EC128" s="4">
        <f t="shared" si="544"/>
        <v>0.1173571177091894</v>
      </c>
      <c r="ED128" s="4">
        <f t="shared" si="545"/>
        <v>1.9189438133245514E-3</v>
      </c>
      <c r="EE128" s="4">
        <f t="shared" si="546"/>
        <v>-0.10136168910648725</v>
      </c>
      <c r="EF128" s="4">
        <f t="shared" si="547"/>
        <v>-7.7770822663556075E-2</v>
      </c>
      <c r="EG128" s="4">
        <f t="shared" si="548"/>
        <v>-9.3680325258088698E-2</v>
      </c>
      <c r="EH128" s="4">
        <f t="shared" si="549"/>
        <v>-9.5681212712468169E-2</v>
      </c>
      <c r="EI128" s="4">
        <f t="shared" si="550"/>
        <v>-8.2424787381514639E-2</v>
      </c>
      <c r="EJ128" s="4">
        <f t="shared" si="551"/>
        <v>-9.1667602050360397E-2</v>
      </c>
      <c r="EK128" s="4">
        <f t="shared" si="552"/>
        <v>-5.2521008403361533E-2</v>
      </c>
      <c r="EL128" s="4">
        <f t="shared" si="553"/>
        <v>-8.8102423753912681E-2</v>
      </c>
      <c r="EM128" s="4">
        <f t="shared" si="554"/>
        <v>-4.286406500428553E-2</v>
      </c>
      <c r="EN128" s="4">
        <f t="shared" si="555"/>
        <v>-0.1095025983667412</v>
      </c>
      <c r="EO128" s="10">
        <f t="shared" si="556"/>
        <v>-0.10915958608689233</v>
      </c>
      <c r="EP128" s="10">
        <f t="shared" si="557"/>
        <v>-4.0917996553532641E-2</v>
      </c>
      <c r="EQ128" s="10">
        <f t="shared" si="558"/>
        <v>-4.9321976850726618E-2</v>
      </c>
      <c r="ER128" s="10">
        <f t="shared" si="559"/>
        <v>3.3105187184822686E-2</v>
      </c>
      <c r="ES128" s="10">
        <f t="shared" si="560"/>
        <v>5.5494923493958272E-2</v>
      </c>
      <c r="ET128" s="10">
        <f t="shared" si="561"/>
        <v>5.0128823301581492E-2</v>
      </c>
      <c r="EU128" s="10">
        <f t="shared" si="562"/>
        <v>4.3848158731725262E-2</v>
      </c>
      <c r="EV128" s="10">
        <f t="shared" si="563"/>
        <v>4.4057631093985174E-2</v>
      </c>
      <c r="EW128" s="10">
        <f t="shared" si="564"/>
        <v>3.1170414687888146E-2</v>
      </c>
      <c r="EX128" s="10">
        <f t="shared" si="565"/>
        <v>2.2842302396462767E-2</v>
      </c>
      <c r="EY128" s="10">
        <f t="shared" si="566"/>
        <v>3.1611459285757815E-2</v>
      </c>
      <c r="EZ128" s="10">
        <f t="shared" si="567"/>
        <v>2.0904114002711874E-2</v>
      </c>
      <c r="FA128" s="10">
        <f t="shared" si="568"/>
        <v>1.30415149734785E-2</v>
      </c>
      <c r="FB128" s="10">
        <f t="shared" si="569"/>
        <v>1.4810593229222688E-2</v>
      </c>
      <c r="FC128" s="10">
        <f t="shared" si="570"/>
        <v>-6.2653467962957797E-4</v>
      </c>
      <c r="FD128" s="10">
        <f t="shared" si="571"/>
        <v>2.7805222765990836E-3</v>
      </c>
      <c r="FE128" s="10">
        <f t="shared" si="572"/>
        <v>6.6117296819742022E-3</v>
      </c>
      <c r="FF128" s="10">
        <f t="shared" si="573"/>
        <v>3.3666592519999302E-3</v>
      </c>
      <c r="FG128" s="10">
        <f t="shared" si="574"/>
        <v>6.70635273018585E-4</v>
      </c>
      <c r="FH128" s="10">
        <f t="shared" si="575"/>
        <v>-2.396433811009123E-3</v>
      </c>
      <c r="FI128" s="10">
        <f t="shared" si="576"/>
        <v>-1.9010274536306136E-3</v>
      </c>
      <c r="FJ128" s="10">
        <f t="shared" si="577"/>
        <v>-3.0505395385434547E-3</v>
      </c>
    </row>
    <row r="129" spans="2:166" x14ac:dyDescent="0.2">
      <c r="B129" t="str">
        <f t="shared" si="578"/>
        <v xml:space="preserve">   Professional and business services</v>
      </c>
      <c r="C129" s="4"/>
      <c r="D129" s="4"/>
      <c r="E129" s="4"/>
      <c r="F129" s="4"/>
      <c r="G129" s="4">
        <f t="shared" si="418"/>
        <v>0.25803709662730434</v>
      </c>
      <c r="H129" s="4">
        <f t="shared" si="419"/>
        <v>-5.1132433001471099E-2</v>
      </c>
      <c r="I129" s="4">
        <f t="shared" si="420"/>
        <v>-0.18446890806307795</v>
      </c>
      <c r="J129" s="4">
        <f t="shared" si="421"/>
        <v>-7.4949034656432295E-2</v>
      </c>
      <c r="K129" s="4">
        <f t="shared" si="422"/>
        <v>0.3277801166776903</v>
      </c>
      <c r="L129" s="4">
        <f t="shared" si="423"/>
        <v>0.25170801869830906</v>
      </c>
      <c r="M129" s="4">
        <f t="shared" si="424"/>
        <v>2.4615774692648074E-15</v>
      </c>
      <c r="N129" s="4">
        <f t="shared" si="425"/>
        <v>-1.1927480916033309E-2</v>
      </c>
      <c r="O129" s="4">
        <f t="shared" si="426"/>
        <v>0.10356561621541784</v>
      </c>
      <c r="P129" s="4">
        <f t="shared" si="427"/>
        <v>0.38092425808356933</v>
      </c>
      <c r="Q129" s="4">
        <f t="shared" si="428"/>
        <v>0.88336090758685848</v>
      </c>
      <c r="R129" s="4">
        <f t="shared" si="429"/>
        <v>0.78152648342574171</v>
      </c>
      <c r="S129" s="4">
        <f t="shared" si="430"/>
        <v>0.57390075931485041</v>
      </c>
      <c r="T129" s="4">
        <f t="shared" si="431"/>
        <v>0.73277251809947985</v>
      </c>
      <c r="U129" s="4">
        <f t="shared" si="432"/>
        <v>0.66433667427284038</v>
      </c>
      <c r="V129" s="4">
        <f t="shared" si="433"/>
        <v>1.0345535007766489</v>
      </c>
      <c r="W129" s="4">
        <f t="shared" si="434"/>
        <v>0.80217023510880436</v>
      </c>
      <c r="X129" s="4">
        <f t="shared" si="435"/>
        <v>0.44413480797701088</v>
      </c>
      <c r="Y129" s="4">
        <f t="shared" si="436"/>
        <v>0.3438511326860853</v>
      </c>
      <c r="Z129" s="4">
        <f t="shared" si="437"/>
        <v>0.30929606506672636</v>
      </c>
      <c r="AA129" s="4">
        <f t="shared" si="438"/>
        <v>0.67341024038188146</v>
      </c>
      <c r="AB129" s="4">
        <f t="shared" si="439"/>
        <v>0.76654458734349573</v>
      </c>
      <c r="AC129" s="4">
        <f t="shared" si="440"/>
        <v>0.9085248499943418</v>
      </c>
      <c r="AD129" s="4">
        <f t="shared" si="441"/>
        <v>1.0093809700322187</v>
      </c>
      <c r="AE129" s="4">
        <f t="shared" si="442"/>
        <v>0.95733726657946761</v>
      </c>
      <c r="AF129" s="4">
        <f t="shared" si="443"/>
        <v>1.3277389792143977</v>
      </c>
      <c r="AG129" s="4">
        <f t="shared" si="444"/>
        <v>1.131530155960301</v>
      </c>
      <c r="AH129" s="4">
        <f t="shared" si="445"/>
        <v>1.0543259557344051</v>
      </c>
      <c r="AI129" s="4">
        <f t="shared" si="446"/>
        <v>1.0396774877997024</v>
      </c>
      <c r="AJ129" s="4">
        <f t="shared" si="447"/>
        <v>0.67075707154742037</v>
      </c>
      <c r="AK129" s="4">
        <f t="shared" si="448"/>
        <v>0.73521850899743035</v>
      </c>
      <c r="AL129" s="4">
        <f t="shared" si="449"/>
        <v>0.56459984302605148</v>
      </c>
      <c r="AM129" s="4">
        <f t="shared" si="450"/>
        <v>0.43697732238378884</v>
      </c>
      <c r="AN129" s="4">
        <f t="shared" si="451"/>
        <v>0.74285006809459075</v>
      </c>
      <c r="AO129" s="4">
        <f t="shared" si="452"/>
        <v>0.88371750497090995</v>
      </c>
      <c r="AP129" s="4">
        <f t="shared" si="453"/>
        <v>1.0861623885831233</v>
      </c>
      <c r="AQ129" s="4">
        <f t="shared" si="454"/>
        <v>1.1192580363212561</v>
      </c>
      <c r="AR129" s="4">
        <f t="shared" si="455"/>
        <v>0.90909090909090573</v>
      </c>
      <c r="AS129" s="4">
        <f t="shared" si="456"/>
        <v>0.925526303169807</v>
      </c>
      <c r="AT129" s="4">
        <f t="shared" si="457"/>
        <v>0.67139660016189651</v>
      </c>
      <c r="AU129" s="4">
        <f t="shared" si="458"/>
        <v>-2.6092938302059263E-2</v>
      </c>
      <c r="AV129" s="4">
        <f t="shared" si="459"/>
        <v>-0.42670564383044707</v>
      </c>
      <c r="AW129" s="4">
        <f t="shared" si="460"/>
        <v>-1.2158768161866502</v>
      </c>
      <c r="AX129" s="4">
        <f t="shared" si="461"/>
        <v>-1.6175337861494337</v>
      </c>
      <c r="AY129" s="4">
        <f t="shared" si="462"/>
        <v>-1.2611554720526092</v>
      </c>
      <c r="AZ129" s="4">
        <f t="shared" si="463"/>
        <v>-1.0352651980712879</v>
      </c>
      <c r="BA129" s="4">
        <f t="shared" si="464"/>
        <v>-0.53249916423898203</v>
      </c>
      <c r="BB129" s="4">
        <f t="shared" si="465"/>
        <v>-0.19177084597645308</v>
      </c>
      <c r="BC129" s="4">
        <f t="shared" si="466"/>
        <v>-0.1376462491397093</v>
      </c>
      <c r="BD129" s="4">
        <f t="shared" si="467"/>
        <v>-0.19773592367393469</v>
      </c>
      <c r="BE129" s="4">
        <f t="shared" si="468"/>
        <v>-0.22427603203943236</v>
      </c>
      <c r="BF129" s="4">
        <f t="shared" si="469"/>
        <v>-0.11372345422630964</v>
      </c>
      <c r="BG129" s="4">
        <f t="shared" si="470"/>
        <v>0.13641549680043591</v>
      </c>
      <c r="BH129" s="4">
        <f t="shared" si="471"/>
        <v>0.39567987258610388</v>
      </c>
      <c r="BI129" s="4">
        <f t="shared" si="472"/>
        <v>0.54765875880610204</v>
      </c>
      <c r="BJ129" s="4">
        <f t="shared" si="473"/>
        <v>0.67790717886319984</v>
      </c>
      <c r="BK129" s="4">
        <f t="shared" si="474"/>
        <v>0.67557498385574433</v>
      </c>
      <c r="BL129" s="4">
        <f t="shared" si="475"/>
        <v>0.70224024528955264</v>
      </c>
      <c r="BM129" s="4">
        <f t="shared" si="476"/>
        <v>0.81841936597150344</v>
      </c>
      <c r="BN129" s="4">
        <f t="shared" si="477"/>
        <v>0.79060090564190832</v>
      </c>
      <c r="BO129" s="4">
        <f t="shared" si="478"/>
        <v>0.7677309285888384</v>
      </c>
      <c r="BP129" s="4">
        <f t="shared" si="479"/>
        <v>0.8792058162846248</v>
      </c>
      <c r="BQ129" s="4">
        <f t="shared" si="480"/>
        <v>0.86380650734235287</v>
      </c>
      <c r="BR129" s="4">
        <f t="shared" si="481"/>
        <v>0.86125083040713513</v>
      </c>
      <c r="BS129" s="4">
        <f t="shared" si="482"/>
        <v>0.92086669806876886</v>
      </c>
      <c r="BT129" s="4">
        <f t="shared" si="483"/>
        <v>0.76210959416495661</v>
      </c>
      <c r="BU129" s="4">
        <f t="shared" si="484"/>
        <v>0.65474808451358424</v>
      </c>
      <c r="BV129" s="4">
        <f t="shared" si="485"/>
        <v>0.60026781179295252</v>
      </c>
      <c r="BW129" s="4">
        <f t="shared" si="486"/>
        <v>0.55729392686659052</v>
      </c>
      <c r="BX129" s="4">
        <f t="shared" si="487"/>
        <v>0.50116787990112588</v>
      </c>
      <c r="BY129" s="4">
        <f t="shared" si="488"/>
        <v>0.28824933567535904</v>
      </c>
      <c r="BZ129" s="4">
        <f t="shared" si="489"/>
        <v>-0.18131351569145282</v>
      </c>
      <c r="CA129" s="4">
        <f t="shared" si="490"/>
        <v>-0.76514157343357048</v>
      </c>
      <c r="CB129" s="4">
        <f t="shared" si="491"/>
        <v>-1.4577259475218673</v>
      </c>
      <c r="CC129" s="4">
        <f t="shared" si="492"/>
        <v>-1.5784215784215798</v>
      </c>
      <c r="CD129" s="4">
        <f t="shared" si="493"/>
        <v>-1.261929530960243</v>
      </c>
      <c r="CE129" s="4">
        <f t="shared" si="494"/>
        <v>-0.7740364738848855</v>
      </c>
      <c r="CF129" s="4">
        <f t="shared" si="495"/>
        <v>2.3489065839837294E-3</v>
      </c>
      <c r="CG129" s="4">
        <f t="shared" si="496"/>
        <v>0.36084799278304142</v>
      </c>
      <c r="CH129" s="4">
        <f t="shared" si="497"/>
        <v>0.54506335166148745</v>
      </c>
      <c r="CI129" s="4">
        <f t="shared" si="498"/>
        <v>0.6578473506038286</v>
      </c>
      <c r="CJ129" s="4">
        <f t="shared" si="499"/>
        <v>0.70284484819507698</v>
      </c>
      <c r="CK129" s="4">
        <f t="shared" si="500"/>
        <v>0.80620155038759522</v>
      </c>
      <c r="CL129" s="4">
        <f t="shared" si="501"/>
        <v>0.80876597965040409</v>
      </c>
      <c r="CM129" s="4">
        <f t="shared" si="502"/>
        <v>0.78730849252884727</v>
      </c>
      <c r="CN129" s="4">
        <f t="shared" si="503"/>
        <v>0.92325040524349922</v>
      </c>
      <c r="CO129" s="4">
        <f t="shared" si="504"/>
        <v>0.78732799102866957</v>
      </c>
      <c r="CP129" s="4">
        <f t="shared" si="505"/>
        <v>0.87817117368274289</v>
      </c>
      <c r="CQ129" s="4">
        <f t="shared" si="506"/>
        <v>0.92130784150734146</v>
      </c>
      <c r="CR129" s="4">
        <f t="shared" si="507"/>
        <v>0.7392150131593983</v>
      </c>
      <c r="CS129" s="4">
        <f t="shared" si="508"/>
        <v>0.79752084947363411</v>
      </c>
      <c r="CT129" s="4">
        <f t="shared" si="509"/>
        <v>0.72231501963793898</v>
      </c>
      <c r="CU129" s="4">
        <f t="shared" si="510"/>
        <v>0.6747517317133318</v>
      </c>
      <c r="CV129" s="4">
        <f t="shared" si="511"/>
        <v>0.6105305376679564</v>
      </c>
      <c r="CW129" s="4">
        <f t="shared" si="512"/>
        <v>0.78822096756338</v>
      </c>
      <c r="CX129" s="4">
        <f t="shared" si="513"/>
        <v>0.77039573319286581</v>
      </c>
      <c r="CY129" s="4">
        <f t="shared" si="514"/>
        <v>0.75227317328448962</v>
      </c>
      <c r="CZ129" s="4">
        <f t="shared" si="515"/>
        <v>0.91966518099793193</v>
      </c>
      <c r="DA129" s="4">
        <f t="shared" si="516"/>
        <v>0.83641524038874837</v>
      </c>
      <c r="DB129" s="4">
        <f t="shared" si="517"/>
        <v>0.81583837003181803</v>
      </c>
      <c r="DC129" s="4">
        <f t="shared" si="518"/>
        <v>0.86270852322106129</v>
      </c>
      <c r="DD129" s="4">
        <f t="shared" si="519"/>
        <v>0.86859594515016225</v>
      </c>
      <c r="DE129" s="4">
        <f t="shared" si="520"/>
        <v>0.83116342047703518</v>
      </c>
      <c r="DF129" s="4">
        <f t="shared" si="521"/>
        <v>0.78391627195068792</v>
      </c>
      <c r="DG129" s="4">
        <f t="shared" si="522"/>
        <v>0.84109465392032223</v>
      </c>
      <c r="DH129" s="4">
        <f t="shared" si="523"/>
        <v>0.93480734839863644</v>
      </c>
      <c r="DI129" s="4">
        <f t="shared" si="524"/>
        <v>0.95707305253805741</v>
      </c>
      <c r="DJ129" s="4">
        <f t="shared" si="525"/>
        <v>0.92994295814252492</v>
      </c>
      <c r="DK129" s="4">
        <f t="shared" si="526"/>
        <v>0.8505710406517033</v>
      </c>
      <c r="DL129" s="4">
        <f t="shared" si="527"/>
        <v>0.5486560896864533</v>
      </c>
      <c r="DM129" s="4">
        <f t="shared" si="528"/>
        <v>0.46376697189769878</v>
      </c>
      <c r="DN129" s="4">
        <f t="shared" si="529"/>
        <v>0.57315589055077987</v>
      </c>
      <c r="DO129" s="4">
        <f t="shared" si="530"/>
        <v>0.39749035501344709</v>
      </c>
      <c r="DP129" s="4">
        <f t="shared" si="531"/>
        <v>0.72984199697193219</v>
      </c>
      <c r="DQ129" s="4">
        <f t="shared" si="532"/>
        <v>0.91374480826813487</v>
      </c>
      <c r="DR129" s="4">
        <f t="shared" si="533"/>
        <v>0.95491936875611116</v>
      </c>
      <c r="DS129" s="4">
        <f t="shared" si="534"/>
        <v>1.1352994017698443</v>
      </c>
      <c r="DT129" s="4">
        <f t="shared" si="535"/>
        <v>-0.151699029126212</v>
      </c>
      <c r="DU129" s="4">
        <f t="shared" si="536"/>
        <v>-0.13918669826580699</v>
      </c>
      <c r="DV129" s="4">
        <f t="shared" si="537"/>
        <v>0.12549871691610409</v>
      </c>
      <c r="DW129" s="4">
        <f t="shared" si="538"/>
        <v>-0.17573706743442474</v>
      </c>
      <c r="DX129" s="4">
        <f t="shared" si="539"/>
        <v>0.86410386106895742</v>
      </c>
      <c r="DY129" s="4">
        <f t="shared" si="540"/>
        <v>0.9286472365091023</v>
      </c>
      <c r="DZ129" s="4">
        <f t="shared" si="541"/>
        <v>1.0334715340277081</v>
      </c>
      <c r="EA129" s="4">
        <f t="shared" si="542"/>
        <v>2.0213886413351658</v>
      </c>
      <c r="EB129" s="4">
        <f t="shared" si="543"/>
        <v>2.2354962442064905</v>
      </c>
      <c r="EC129" s="4">
        <f t="shared" si="544"/>
        <v>1.6997222548214246</v>
      </c>
      <c r="ED129" s="4">
        <f t="shared" si="545"/>
        <v>0.9479582437826195</v>
      </c>
      <c r="EE129" s="4">
        <f t="shared" si="546"/>
        <v>-9.9449204406361527E-2</v>
      </c>
      <c r="EF129" s="4">
        <f t="shared" si="547"/>
        <v>-0.60319808797587371</v>
      </c>
      <c r="EG129" s="4">
        <f t="shared" si="548"/>
        <v>-0.6314053922395233</v>
      </c>
      <c r="EH129" s="4">
        <f t="shared" si="549"/>
        <v>-0.46527334809200371</v>
      </c>
      <c r="EI129" s="4">
        <f t="shared" si="550"/>
        <v>-0.23603461841070031</v>
      </c>
      <c r="EJ129" s="4">
        <f t="shared" si="551"/>
        <v>2.4319976054177985E-2</v>
      </c>
      <c r="EK129" s="4">
        <f t="shared" si="552"/>
        <v>0.13505402160864019</v>
      </c>
      <c r="EL129" s="4">
        <f t="shared" si="553"/>
        <v>-0.14996157234708762</v>
      </c>
      <c r="EM129" s="4">
        <f t="shared" si="554"/>
        <v>-0.46591375004658975</v>
      </c>
      <c r="EN129" s="4">
        <f t="shared" si="555"/>
        <v>-0.63103192279138753</v>
      </c>
      <c r="EO129" s="10">
        <f t="shared" si="556"/>
        <v>-0.7342607504489006</v>
      </c>
      <c r="EP129" s="10">
        <f t="shared" si="557"/>
        <v>-0.54922267176144357</v>
      </c>
      <c r="EQ129" s="10">
        <f t="shared" si="558"/>
        <v>-0.22641410647169888</v>
      </c>
      <c r="ER129" s="10">
        <f t="shared" si="559"/>
        <v>-8.0724743640214855E-2</v>
      </c>
      <c r="ES129" s="10">
        <f t="shared" si="560"/>
        <v>7.0250724351657995E-2</v>
      </c>
      <c r="ET129" s="10">
        <f t="shared" si="561"/>
        <v>0.1497886624268161</v>
      </c>
      <c r="EU129" s="10">
        <f t="shared" si="562"/>
        <v>0.22976040409659246</v>
      </c>
      <c r="EV129" s="10">
        <f t="shared" si="563"/>
        <v>0.30276428212431128</v>
      </c>
      <c r="EW129" s="10">
        <f t="shared" si="564"/>
        <v>0.29797298125673283</v>
      </c>
      <c r="EX129" s="10">
        <f t="shared" si="565"/>
        <v>0.31984337469280533</v>
      </c>
      <c r="EY129" s="10">
        <f t="shared" si="566"/>
        <v>0.38117726429414445</v>
      </c>
      <c r="EZ129" s="10">
        <f t="shared" si="567"/>
        <v>0.40359444468741379</v>
      </c>
      <c r="FA129" s="10">
        <f t="shared" si="568"/>
        <v>0.4375948917232565</v>
      </c>
      <c r="FB129" s="10">
        <f t="shared" si="569"/>
        <v>0.46447167918859</v>
      </c>
      <c r="FC129" s="10">
        <f t="shared" si="570"/>
        <v>0.46516621337414882</v>
      </c>
      <c r="FD129" s="10">
        <f t="shared" si="571"/>
        <v>0.50108748094572708</v>
      </c>
      <c r="FE129" s="10">
        <f t="shared" si="572"/>
        <v>0.54188342222777486</v>
      </c>
      <c r="FF129" s="10">
        <f t="shared" si="573"/>
        <v>0.57519045399071944</v>
      </c>
      <c r="FG129" s="10">
        <f t="shared" si="574"/>
        <v>0.59591201221635037</v>
      </c>
      <c r="FH129" s="10">
        <f t="shared" si="575"/>
        <v>0.60986307411617802</v>
      </c>
      <c r="FI129" s="10">
        <f t="shared" si="576"/>
        <v>0.61067867383978036</v>
      </c>
      <c r="FJ129" s="10">
        <f t="shared" si="577"/>
        <v>0.59304172578931058</v>
      </c>
    </row>
    <row r="130" spans="2:166" x14ac:dyDescent="0.2">
      <c r="B130" t="str">
        <f t="shared" si="578"/>
        <v xml:space="preserve">   Other services</v>
      </c>
      <c r="C130" s="4"/>
      <c r="D130" s="4"/>
      <c r="E130" s="4"/>
      <c r="F130" s="4"/>
      <c r="G130" s="4">
        <f t="shared" si="418"/>
        <v>0.43714519899213672</v>
      </c>
      <c r="H130" s="4">
        <f t="shared" si="419"/>
        <v>0.42109062471801717</v>
      </c>
      <c r="I130" s="4">
        <f t="shared" si="420"/>
        <v>0.38678964593871185</v>
      </c>
      <c r="J130" s="4">
        <f t="shared" si="421"/>
        <v>0.43770236239356647</v>
      </c>
      <c r="K130" s="4">
        <f t="shared" si="422"/>
        <v>0.44505924099356886</v>
      </c>
      <c r="L130" s="4">
        <f t="shared" si="423"/>
        <v>0.41951336449718596</v>
      </c>
      <c r="M130" s="4">
        <f t="shared" si="424"/>
        <v>0.44081729910049222</v>
      </c>
      <c r="N130" s="4">
        <f t="shared" si="425"/>
        <v>0.45920801526718252</v>
      </c>
      <c r="O130" s="4">
        <f t="shared" si="426"/>
        <v>0.50007397544015209</v>
      </c>
      <c r="P130" s="4">
        <f t="shared" si="427"/>
        <v>0.7234608002362326</v>
      </c>
      <c r="Q130" s="4">
        <f t="shared" si="428"/>
        <v>0.60564878279366041</v>
      </c>
      <c r="R130" s="4">
        <f t="shared" si="429"/>
        <v>0.45711926389052643</v>
      </c>
      <c r="S130" s="4">
        <f t="shared" si="430"/>
        <v>0.43263288009888595</v>
      </c>
      <c r="T130" s="4">
        <f t="shared" si="431"/>
        <v>0.15534777383708828</v>
      </c>
      <c r="U130" s="4">
        <f t="shared" si="432"/>
        <v>0.28595361196961855</v>
      </c>
      <c r="V130" s="4">
        <f t="shared" si="433"/>
        <v>0.3135898713402292</v>
      </c>
      <c r="W130" s="4">
        <f t="shared" si="434"/>
        <v>0.54547575987398877</v>
      </c>
      <c r="X130" s="4">
        <f t="shared" si="435"/>
        <v>0.52251153879648127</v>
      </c>
      <c r="Y130" s="4">
        <f t="shared" si="436"/>
        <v>0.46809986130374398</v>
      </c>
      <c r="Z130" s="4">
        <f t="shared" si="437"/>
        <v>0.28638524543216004</v>
      </c>
      <c r="AA130" s="4">
        <f t="shared" si="438"/>
        <v>5.114508154799035E-2</v>
      </c>
      <c r="AB130" s="4">
        <f t="shared" si="439"/>
        <v>0.12775743122391164</v>
      </c>
      <c r="AC130" s="4">
        <f t="shared" si="440"/>
        <v>5.3775614174119128E-2</v>
      </c>
      <c r="AD130" s="4">
        <f t="shared" si="441"/>
        <v>0.51609591970573598</v>
      </c>
      <c r="AE130" s="4">
        <f t="shared" si="442"/>
        <v>0.63451423482592495</v>
      </c>
      <c r="AF130" s="4">
        <f t="shared" si="443"/>
        <v>0.72045711761945752</v>
      </c>
      <c r="AG130" s="4">
        <f t="shared" si="444"/>
        <v>0.77162176900424784</v>
      </c>
      <c r="AH130" s="4">
        <f t="shared" si="445"/>
        <v>0.60898725687457855</v>
      </c>
      <c r="AI130" s="4">
        <f t="shared" si="446"/>
        <v>0.5569700827498415</v>
      </c>
      <c r="AJ130" s="4">
        <f t="shared" si="447"/>
        <v>0.62915973377703915</v>
      </c>
      <c r="AK130" s="4">
        <f t="shared" si="448"/>
        <v>0.59125964010283272</v>
      </c>
      <c r="AL130" s="4">
        <f t="shared" si="449"/>
        <v>0.63802314099805035</v>
      </c>
      <c r="AM130" s="4">
        <f t="shared" si="450"/>
        <v>0.40935231924458559</v>
      </c>
      <c r="AN130" s="4">
        <f t="shared" si="451"/>
        <v>0.13371301225702567</v>
      </c>
      <c r="AO130" s="4">
        <f t="shared" si="452"/>
        <v>0.17183395929990081</v>
      </c>
      <c r="AP130" s="4">
        <f t="shared" si="453"/>
        <v>9.9849008815938875E-2</v>
      </c>
      <c r="AQ130" s="4">
        <f t="shared" si="454"/>
        <v>0.38603476740798298</v>
      </c>
      <c r="AR130" s="4">
        <f t="shared" si="455"/>
        <v>0.39410058027079431</v>
      </c>
      <c r="AS130" s="4">
        <f t="shared" si="456"/>
        <v>0.55147940344315127</v>
      </c>
      <c r="AT130" s="4">
        <f t="shared" si="457"/>
        <v>0.43569353840293029</v>
      </c>
      <c r="AU130" s="4">
        <f t="shared" si="458"/>
        <v>0.15892971511255538</v>
      </c>
      <c r="AV130" s="4">
        <f t="shared" si="459"/>
        <v>0.29232872837002816</v>
      </c>
      <c r="AW130" s="4">
        <f t="shared" si="460"/>
        <v>8.9195596554231357E-2</v>
      </c>
      <c r="AX130" s="4">
        <f t="shared" si="461"/>
        <v>0.16338725112620742</v>
      </c>
      <c r="AY130" s="4">
        <f t="shared" si="462"/>
        <v>0.39455143259746145</v>
      </c>
      <c r="AZ130" s="4">
        <f t="shared" si="463"/>
        <v>0.32617944596766835</v>
      </c>
      <c r="BA130" s="4">
        <f t="shared" si="464"/>
        <v>0.319977076269164</v>
      </c>
      <c r="BB130" s="4">
        <f t="shared" si="465"/>
        <v>0.29129748755916823</v>
      </c>
      <c r="BC130" s="4">
        <f t="shared" si="466"/>
        <v>0.26300265460623667</v>
      </c>
      <c r="BD130" s="4">
        <f t="shared" si="467"/>
        <v>0.28177369123535295</v>
      </c>
      <c r="BE130" s="4">
        <f t="shared" si="468"/>
        <v>0.25385089340727063</v>
      </c>
      <c r="BF130" s="4">
        <f t="shared" si="469"/>
        <v>0.20766891641326063</v>
      </c>
      <c r="BG130" s="4">
        <f t="shared" si="470"/>
        <v>5.4566198720172883E-2</v>
      </c>
      <c r="BH130" s="4">
        <f t="shared" si="471"/>
        <v>4.9771053155487931E-2</v>
      </c>
      <c r="BI130" s="4">
        <f t="shared" si="472"/>
        <v>0.11202110975579278</v>
      </c>
      <c r="BJ130" s="4">
        <f t="shared" si="473"/>
        <v>0.12415882396762057</v>
      </c>
      <c r="BK130" s="4">
        <f t="shared" si="474"/>
        <v>0.28562912920371403</v>
      </c>
      <c r="BL130" s="4">
        <f t="shared" si="475"/>
        <v>0.3313387072845021</v>
      </c>
      <c r="BM130" s="4">
        <f t="shared" si="476"/>
        <v>0.32046541438643228</v>
      </c>
      <c r="BN130" s="4">
        <f t="shared" si="477"/>
        <v>0.27414025211112314</v>
      </c>
      <c r="BO130" s="4">
        <f t="shared" si="478"/>
        <v>0.23153789909822081</v>
      </c>
      <c r="BP130" s="4">
        <f t="shared" si="479"/>
        <v>0.16907804159319828</v>
      </c>
      <c r="BQ130" s="4">
        <f t="shared" si="480"/>
        <v>0.11277473845858425</v>
      </c>
      <c r="BR130" s="4">
        <f t="shared" si="481"/>
        <v>0.15421846825472277</v>
      </c>
      <c r="BS130" s="4">
        <f t="shared" si="482"/>
        <v>0.24022609514837848</v>
      </c>
      <c r="BT130" s="4">
        <f t="shared" si="483"/>
        <v>0.27819337946512424</v>
      </c>
      <c r="BU130" s="4">
        <f t="shared" si="484"/>
        <v>0.35755746459252225</v>
      </c>
      <c r="BV130" s="4">
        <f t="shared" si="485"/>
        <v>0.48944913884656349</v>
      </c>
      <c r="BW130" s="4">
        <f t="shared" si="486"/>
        <v>0.45908229221387326</v>
      </c>
      <c r="BX130" s="4">
        <f t="shared" si="487"/>
        <v>0.52157743157130909</v>
      </c>
      <c r="BY130" s="4">
        <f t="shared" si="488"/>
        <v>0.60352204657028341</v>
      </c>
      <c r="BZ130" s="4">
        <f t="shared" si="489"/>
        <v>0.52155616242109548</v>
      </c>
      <c r="CA130" s="4">
        <f t="shared" si="490"/>
        <v>0.56495918503525155</v>
      </c>
      <c r="CB130" s="4">
        <f t="shared" si="491"/>
        <v>0.46513698172835227</v>
      </c>
      <c r="CC130" s="4">
        <f t="shared" si="492"/>
        <v>0.36852036852037023</v>
      </c>
      <c r="CD130" s="4">
        <f t="shared" si="493"/>
        <v>0.41838165452982584</v>
      </c>
      <c r="CE130" s="4">
        <f t="shared" si="494"/>
        <v>0.28021498461114269</v>
      </c>
      <c r="CF130" s="4">
        <f t="shared" si="495"/>
        <v>0.33119582834190925</v>
      </c>
      <c r="CG130" s="4">
        <f t="shared" si="496"/>
        <v>0.39408399211831791</v>
      </c>
      <c r="CH130" s="4">
        <f t="shared" si="497"/>
        <v>0.49007889074826738</v>
      </c>
      <c r="CI130" s="4">
        <f t="shared" si="498"/>
        <v>0.58822117116035588</v>
      </c>
      <c r="CJ130" s="4">
        <f t="shared" si="499"/>
        <v>0.63112598613435322</v>
      </c>
      <c r="CK130" s="4">
        <f t="shared" si="500"/>
        <v>0.5819916517590944</v>
      </c>
      <c r="CL130" s="4">
        <f t="shared" si="501"/>
        <v>0.39133837725019843</v>
      </c>
      <c r="CM130" s="4">
        <f t="shared" si="502"/>
        <v>0.37592207300927039</v>
      </c>
      <c r="CN130" s="4">
        <f t="shared" si="503"/>
        <v>0.30540089740879062</v>
      </c>
      <c r="CO130" s="4">
        <f t="shared" si="504"/>
        <v>0.23830105366445345</v>
      </c>
      <c r="CP130" s="4">
        <f t="shared" si="505"/>
        <v>0.23696682464454752</v>
      </c>
      <c r="CQ130" s="4">
        <f t="shared" si="506"/>
        <v>0.15008774360395086</v>
      </c>
      <c r="CR130" s="4">
        <f t="shared" si="507"/>
        <v>0.15791280466872623</v>
      </c>
      <c r="CS130" s="4">
        <f t="shared" si="508"/>
        <v>0.18456911087819466</v>
      </c>
      <c r="CT130" s="4">
        <f t="shared" si="509"/>
        <v>0.26183919461876021</v>
      </c>
      <c r="CU130" s="4">
        <f t="shared" si="510"/>
        <v>0.41023111928086292</v>
      </c>
      <c r="CV130" s="4">
        <f t="shared" si="511"/>
        <v>0.32754740524521286</v>
      </c>
      <c r="CW130" s="4">
        <f t="shared" si="512"/>
        <v>0.39411048378168656</v>
      </c>
      <c r="CX130" s="4">
        <f t="shared" si="513"/>
        <v>0.26118829700839857</v>
      </c>
      <c r="CY130" s="4">
        <f t="shared" si="514"/>
        <v>0.1569961405115422</v>
      </c>
      <c r="CZ130" s="4">
        <f t="shared" si="515"/>
        <v>0.31090335906076949</v>
      </c>
      <c r="DA130" s="4">
        <f t="shared" si="516"/>
        <v>0.23221811301281667</v>
      </c>
      <c r="DB130" s="4">
        <f t="shared" si="517"/>
        <v>0.35879802661085192</v>
      </c>
      <c r="DC130" s="4">
        <f t="shared" si="518"/>
        <v>0.53203891726901242</v>
      </c>
      <c r="DD130" s="4">
        <f t="shared" si="519"/>
        <v>0.57836291747287116</v>
      </c>
      <c r="DE130" s="4">
        <f t="shared" si="520"/>
        <v>0.59577127382564321</v>
      </c>
      <c r="DF130" s="4">
        <f t="shared" si="521"/>
        <v>0.57500982480815954</v>
      </c>
      <c r="DG130" s="4">
        <f t="shared" si="522"/>
        <v>0.42465022771099026</v>
      </c>
      <c r="DH130" s="4">
        <f t="shared" si="523"/>
        <v>0.34140790115428388</v>
      </c>
      <c r="DI130" s="4">
        <f t="shared" si="524"/>
        <v>0.40180915074910184</v>
      </c>
      <c r="DJ130" s="4">
        <f t="shared" si="525"/>
        <v>0.41777135052623443</v>
      </c>
      <c r="DK130" s="4">
        <f t="shared" si="526"/>
        <v>0.5211245108218201</v>
      </c>
      <c r="DL130" s="4">
        <f t="shared" si="527"/>
        <v>0.50111909996632709</v>
      </c>
      <c r="DM130" s="4">
        <f t="shared" si="528"/>
        <v>0.52297126618250511</v>
      </c>
      <c r="DN130" s="4">
        <f t="shared" si="529"/>
        <v>0.48090134652376804</v>
      </c>
      <c r="DO130" s="4">
        <f t="shared" si="530"/>
        <v>0.50075990803164139</v>
      </c>
      <c r="DP130" s="4">
        <f t="shared" si="531"/>
        <v>0.53961722116542177</v>
      </c>
      <c r="DQ130" s="4">
        <f t="shared" si="532"/>
        <v>0.51192890949483483</v>
      </c>
      <c r="DR130" s="4">
        <f t="shared" si="533"/>
        <v>0.5177273686027124</v>
      </c>
      <c r="DS130" s="4">
        <f t="shared" si="534"/>
        <v>0.27140154049043619</v>
      </c>
      <c r="DT130" s="4">
        <f t="shared" si="535"/>
        <v>-1.8336620145631104</v>
      </c>
      <c r="DU130" s="4">
        <f t="shared" si="536"/>
        <v>-1.2620847910318638</v>
      </c>
      <c r="DV130" s="4">
        <f t="shared" si="537"/>
        <v>-1.2250173263153983</v>
      </c>
      <c r="DW130" s="4">
        <f t="shared" si="538"/>
        <v>-1.1385518517826108</v>
      </c>
      <c r="DX130" s="4">
        <f t="shared" si="539"/>
        <v>1.1401955825324592</v>
      </c>
      <c r="DY130" s="4">
        <f t="shared" si="540"/>
        <v>0.59596701771573191</v>
      </c>
      <c r="DZ130" s="4">
        <f t="shared" si="541"/>
        <v>0.62089190009101547</v>
      </c>
      <c r="EA130" s="4">
        <f t="shared" si="542"/>
        <v>0.62586081179615916</v>
      </c>
      <c r="EB130" s="4">
        <f t="shared" si="543"/>
        <v>0.55138245165414002</v>
      </c>
      <c r="EC130" s="4">
        <f t="shared" si="544"/>
        <v>0.50659155811133294</v>
      </c>
      <c r="ED130" s="4">
        <f t="shared" si="545"/>
        <v>0.32430150445194489</v>
      </c>
      <c r="EE130" s="4">
        <f t="shared" si="546"/>
        <v>0.50107099143206513</v>
      </c>
      <c r="EF130" s="4">
        <f t="shared" si="547"/>
        <v>0.41161630531687116</v>
      </c>
      <c r="EG130" s="4">
        <f t="shared" si="548"/>
        <v>0.33537556442395888</v>
      </c>
      <c r="EH130" s="4">
        <f t="shared" si="549"/>
        <v>0.48778657461259139</v>
      </c>
      <c r="EI130" s="4">
        <f t="shared" si="550"/>
        <v>0.36716496197220017</v>
      </c>
      <c r="EJ130" s="4">
        <f t="shared" si="551"/>
        <v>0.45833801025180271</v>
      </c>
      <c r="EK130" s="4">
        <f t="shared" si="552"/>
        <v>0.41078931572629007</v>
      </c>
      <c r="EL130" s="4">
        <f t="shared" si="553"/>
        <v>0.15745965096443587</v>
      </c>
      <c r="EM130" s="4">
        <f t="shared" si="554"/>
        <v>0.14163778001416386</v>
      </c>
      <c r="EN130" s="4">
        <f t="shared" si="555"/>
        <v>0.16146993318486152</v>
      </c>
      <c r="EO130" s="10">
        <f t="shared" si="556"/>
        <v>0.17688861738953429</v>
      </c>
      <c r="EP130" s="10">
        <f t="shared" si="557"/>
        <v>0.40863489922828877</v>
      </c>
      <c r="EQ130" s="10">
        <f t="shared" si="558"/>
        <v>0.3719871351371567</v>
      </c>
      <c r="ER130" s="10">
        <f t="shared" si="559"/>
        <v>0.29862962338076071</v>
      </c>
      <c r="ES130" s="10">
        <f t="shared" si="560"/>
        <v>0.21850595478066334</v>
      </c>
      <c r="ET130" s="10">
        <f t="shared" si="561"/>
        <v>0.16186830273195296</v>
      </c>
      <c r="EU130" s="10">
        <f t="shared" si="562"/>
        <v>0.13068765504649879</v>
      </c>
      <c r="EV130" s="10">
        <f t="shared" si="563"/>
        <v>7.586977159769874E-2</v>
      </c>
      <c r="EW130" s="10">
        <f t="shared" si="564"/>
        <v>0.11075767724850669</v>
      </c>
      <c r="EX130" s="10">
        <f t="shared" si="565"/>
        <v>9.5144760006293044E-2</v>
      </c>
      <c r="EY130" s="10">
        <f t="shared" si="566"/>
        <v>0.17171951425198215</v>
      </c>
      <c r="EZ130" s="10">
        <f t="shared" si="567"/>
        <v>0.14330611628024165</v>
      </c>
      <c r="FA130" s="10">
        <f t="shared" si="568"/>
        <v>0.17989840264102056</v>
      </c>
      <c r="FB130" s="10">
        <f t="shared" si="569"/>
        <v>0.19073086925961921</v>
      </c>
      <c r="FC130" s="10">
        <f t="shared" si="570"/>
        <v>0.16750167920103301</v>
      </c>
      <c r="FD130" s="10">
        <f t="shared" si="571"/>
        <v>0.19267480747905666</v>
      </c>
      <c r="FE130" s="10">
        <f t="shared" si="572"/>
        <v>0.18208015187686855</v>
      </c>
      <c r="FF130" s="10">
        <f t="shared" si="573"/>
        <v>0.18952214753509602</v>
      </c>
      <c r="FG130" s="10">
        <f t="shared" si="574"/>
        <v>0.18763623130215823</v>
      </c>
      <c r="FH130" s="10">
        <f t="shared" si="575"/>
        <v>0.1933278980852961</v>
      </c>
      <c r="FI130" s="10">
        <f t="shared" si="576"/>
        <v>0.21570786877008324</v>
      </c>
      <c r="FJ130" s="10">
        <f t="shared" si="577"/>
        <v>0.22586514262027932</v>
      </c>
    </row>
    <row r="131" spans="2:166" x14ac:dyDescent="0.2">
      <c r="B131" t="str">
        <f t="shared" si="578"/>
        <v xml:space="preserve">      Leisure and Hospitality</v>
      </c>
      <c r="C131" s="4"/>
      <c r="D131" s="4"/>
      <c r="E131" s="4"/>
      <c r="F131" s="4"/>
      <c r="G131" s="4">
        <f t="shared" si="418"/>
        <v>0.25500136607874813</v>
      </c>
      <c r="H131" s="4">
        <f t="shared" si="419"/>
        <v>0.12933497759196322</v>
      </c>
      <c r="I131" s="4">
        <f t="shared" si="420"/>
        <v>-5.9506099375187485E-2</v>
      </c>
      <c r="J131" s="4">
        <f t="shared" si="421"/>
        <v>2.9979613862574223E-2</v>
      </c>
      <c r="K131" s="4">
        <f t="shared" si="422"/>
        <v>-3.0071570337403607E-2</v>
      </c>
      <c r="L131" s="4">
        <f t="shared" si="423"/>
        <v>5.0940908546086558E-2</v>
      </c>
      <c r="M131" s="4">
        <f t="shared" si="424"/>
        <v>0.29189253589086883</v>
      </c>
      <c r="N131" s="4">
        <f t="shared" si="425"/>
        <v>0.27731393129770848</v>
      </c>
      <c r="O131" s="4">
        <f t="shared" si="426"/>
        <v>0.26335256694777287</v>
      </c>
      <c r="P131" s="4">
        <f t="shared" si="427"/>
        <v>0.3041488262217617</v>
      </c>
      <c r="Q131" s="4">
        <f t="shared" si="428"/>
        <v>0.33679981091940442</v>
      </c>
      <c r="R131" s="4">
        <f t="shared" si="429"/>
        <v>0.2034918013448142</v>
      </c>
      <c r="S131" s="4">
        <f t="shared" si="430"/>
        <v>0.20307257637294748</v>
      </c>
      <c r="T131" s="4">
        <f t="shared" si="431"/>
        <v>0.23741829586423288</v>
      </c>
      <c r="U131" s="4">
        <f t="shared" si="432"/>
        <v>7.2210508073134172E-2</v>
      </c>
      <c r="V131" s="4">
        <f t="shared" si="433"/>
        <v>0.32531285718472441</v>
      </c>
      <c r="W131" s="4">
        <f t="shared" si="434"/>
        <v>0.40254360889096247</v>
      </c>
      <c r="X131" s="4">
        <f t="shared" si="435"/>
        <v>0.33092397457110534</v>
      </c>
      <c r="Y131" s="4">
        <f t="shared" si="436"/>
        <v>0.32073509015256474</v>
      </c>
      <c r="Z131" s="4">
        <f t="shared" si="437"/>
        <v>0.34938999942723042</v>
      </c>
      <c r="AA131" s="4">
        <f t="shared" si="438"/>
        <v>0.11081434335398069</v>
      </c>
      <c r="AB131" s="4">
        <f t="shared" si="439"/>
        <v>0.26687107855662395</v>
      </c>
      <c r="AC131" s="4">
        <f t="shared" si="440"/>
        <v>0.44435639080720257</v>
      </c>
      <c r="AD131" s="4">
        <f t="shared" si="441"/>
        <v>0.31650081263721924</v>
      </c>
      <c r="AE131" s="4">
        <f t="shared" si="442"/>
        <v>0.40631174686221849</v>
      </c>
      <c r="AF131" s="4">
        <f t="shared" si="443"/>
        <v>0.19598641896927815</v>
      </c>
      <c r="AG131" s="4">
        <f t="shared" si="444"/>
        <v>0.19631366561238947</v>
      </c>
      <c r="AH131" s="4">
        <f t="shared" si="445"/>
        <v>0.31656606304493878</v>
      </c>
      <c r="AI131" s="4">
        <f t="shared" si="446"/>
        <v>0.27848504137491997</v>
      </c>
      <c r="AJ131" s="4">
        <f t="shared" si="447"/>
        <v>0.42377287853577339</v>
      </c>
      <c r="AK131" s="4">
        <f t="shared" si="448"/>
        <v>0.37017994858611891</v>
      </c>
      <c r="AL131" s="4">
        <f t="shared" si="449"/>
        <v>0.12152821733296051</v>
      </c>
      <c r="AM131" s="4">
        <f t="shared" si="450"/>
        <v>0.48469323689695804</v>
      </c>
      <c r="AN131" s="4">
        <f t="shared" si="451"/>
        <v>0.35904419957905165</v>
      </c>
      <c r="AO131" s="4">
        <f t="shared" si="452"/>
        <v>0.32157498097552484</v>
      </c>
      <c r="AP131" s="4">
        <f t="shared" si="453"/>
        <v>0.49924504407968423</v>
      </c>
      <c r="AQ131" s="4">
        <f t="shared" si="454"/>
        <v>0.22093813732154996</v>
      </c>
      <c r="AR131" s="4">
        <f t="shared" si="455"/>
        <v>0.15232108317214813</v>
      </c>
      <c r="AS131" s="4">
        <f t="shared" si="456"/>
        <v>-2.1579628830385608E-2</v>
      </c>
      <c r="AT131" s="4">
        <f t="shared" si="457"/>
        <v>5.4759297176325397E-2</v>
      </c>
      <c r="AU131" s="4">
        <f t="shared" si="458"/>
        <v>-9.5939997597301651E-16</v>
      </c>
      <c r="AV131" s="4">
        <f t="shared" si="459"/>
        <v>1.6502428214437086E-2</v>
      </c>
      <c r="AW131" s="4">
        <f t="shared" si="460"/>
        <v>7.5112081308829473E-2</v>
      </c>
      <c r="AX131" s="4">
        <f t="shared" si="461"/>
        <v>-0.3081016735522733</v>
      </c>
      <c r="AY131" s="4">
        <f t="shared" si="462"/>
        <v>-0.33818694222639745</v>
      </c>
      <c r="AZ131" s="4">
        <f t="shared" si="463"/>
        <v>-0.24818001323626782</v>
      </c>
      <c r="BA131" s="4">
        <f t="shared" si="464"/>
        <v>-0.13610965184583856</v>
      </c>
      <c r="BB131" s="4">
        <f t="shared" si="465"/>
        <v>5.8259497511832951E-2</v>
      </c>
      <c r="BC131" s="4">
        <f t="shared" si="466"/>
        <v>0.12535640546652385</v>
      </c>
      <c r="BD131" s="4">
        <f t="shared" si="467"/>
        <v>7.9094369469573461E-2</v>
      </c>
      <c r="BE131" s="4">
        <f t="shared" si="468"/>
        <v>0.13555144793592014</v>
      </c>
      <c r="BF131" s="4">
        <f t="shared" si="469"/>
        <v>0.29172538258053443</v>
      </c>
      <c r="BG131" s="4">
        <f t="shared" si="470"/>
        <v>0.26042958480083112</v>
      </c>
      <c r="BH131" s="4">
        <f t="shared" si="471"/>
        <v>0.34590881943061841</v>
      </c>
      <c r="BI131" s="4">
        <f t="shared" si="472"/>
        <v>0.2215528615170165</v>
      </c>
      <c r="BJ131" s="4">
        <f t="shared" si="473"/>
        <v>0.16885600059596148</v>
      </c>
      <c r="BK131" s="4">
        <f t="shared" si="474"/>
        <v>0.21111718245492261</v>
      </c>
      <c r="BL131" s="4">
        <f t="shared" si="475"/>
        <v>0.24232233816329565</v>
      </c>
      <c r="BM131" s="4">
        <f t="shared" si="476"/>
        <v>0.31800029581422778</v>
      </c>
      <c r="BN131" s="4">
        <f t="shared" si="477"/>
        <v>0.30106474115775489</v>
      </c>
      <c r="BO131" s="4">
        <f t="shared" si="478"/>
        <v>0.33390202291006577</v>
      </c>
      <c r="BP131" s="4">
        <f t="shared" si="479"/>
        <v>0.24637086060723243</v>
      </c>
      <c r="BQ131" s="4">
        <f t="shared" si="480"/>
        <v>0.30953066513101152</v>
      </c>
      <c r="BR131" s="4">
        <f t="shared" si="481"/>
        <v>0.30843693650944176</v>
      </c>
      <c r="BS131" s="4">
        <f t="shared" si="482"/>
        <v>0.33207724917569392</v>
      </c>
      <c r="BT131" s="4">
        <f t="shared" si="483"/>
        <v>0.34365064522161803</v>
      </c>
      <c r="BU131" s="4">
        <f t="shared" si="484"/>
        <v>0.30647782679359081</v>
      </c>
      <c r="BV131" s="4">
        <f t="shared" si="485"/>
        <v>0.29320773883732854</v>
      </c>
      <c r="BW131" s="4">
        <f t="shared" si="486"/>
        <v>0.26951099741909029</v>
      </c>
      <c r="BX131" s="4">
        <f t="shared" si="487"/>
        <v>0.18822142095834299</v>
      </c>
      <c r="BY131" s="4">
        <f t="shared" si="488"/>
        <v>0.1171012926181163</v>
      </c>
      <c r="BZ131" s="4">
        <f t="shared" si="489"/>
        <v>-9.4014415543717089E-2</v>
      </c>
      <c r="CA131" s="4">
        <f t="shared" si="490"/>
        <v>-0.35365555283702965</v>
      </c>
      <c r="CB131" s="4">
        <f t="shared" si="491"/>
        <v>-0.48739233970578338</v>
      </c>
      <c r="CC131" s="4">
        <f t="shared" si="492"/>
        <v>-0.48618048618048737</v>
      </c>
      <c r="CD131" s="4">
        <f t="shared" si="493"/>
        <v>-0.40255099733140376</v>
      </c>
      <c r="CE131" s="4">
        <f t="shared" si="494"/>
        <v>-0.22509072534337712</v>
      </c>
      <c r="CF131" s="4">
        <f t="shared" si="495"/>
        <v>-9.3956263359425383E-3</v>
      </c>
      <c r="CG131" s="4">
        <f t="shared" si="496"/>
        <v>3.0861999382759339E-2</v>
      </c>
      <c r="CH131" s="4">
        <f t="shared" si="497"/>
        <v>0.18168778388716264</v>
      </c>
      <c r="CI131" s="4">
        <f t="shared" si="498"/>
        <v>0.19927492737269178</v>
      </c>
      <c r="CJ131" s="4">
        <f t="shared" si="499"/>
        <v>0.23667224480038207</v>
      </c>
      <c r="CK131" s="4">
        <f t="shared" si="500"/>
        <v>0.21228384019081764</v>
      </c>
      <c r="CL131" s="4">
        <f t="shared" si="501"/>
        <v>0.21345729668192556</v>
      </c>
      <c r="CM131" s="4">
        <f t="shared" si="502"/>
        <v>0.29080764138452686</v>
      </c>
      <c r="CN131" s="4">
        <f t="shared" si="503"/>
        <v>0.30070242206404141</v>
      </c>
      <c r="CO131" s="4">
        <f t="shared" si="504"/>
        <v>0.31773473821928422</v>
      </c>
      <c r="CP131" s="4">
        <f t="shared" si="505"/>
        <v>0.38100548276182605</v>
      </c>
      <c r="CQ131" s="4">
        <f t="shared" si="506"/>
        <v>0.37637388011452777</v>
      </c>
      <c r="CR131" s="4">
        <f t="shared" si="507"/>
        <v>0.39134912461380145</v>
      </c>
      <c r="CS131" s="4">
        <f t="shared" si="508"/>
        <v>0.45116893770222904</v>
      </c>
      <c r="CT131" s="4">
        <f t="shared" si="509"/>
        <v>0.38147261974628643</v>
      </c>
      <c r="CU131" s="4">
        <f t="shared" si="510"/>
        <v>0.40350601896478394</v>
      </c>
      <c r="CV131" s="4">
        <f t="shared" si="511"/>
        <v>0.31863455068071911</v>
      </c>
      <c r="CW131" s="4">
        <f t="shared" si="512"/>
        <v>0.29890401859847227</v>
      </c>
      <c r="CX131" s="4">
        <f t="shared" si="513"/>
        <v>0.25460371809222893</v>
      </c>
      <c r="CY131" s="4">
        <f t="shared" si="514"/>
        <v>0.28346525370140341</v>
      </c>
      <c r="CZ131" s="4">
        <f t="shared" si="515"/>
        <v>0.36090879443417773</v>
      </c>
      <c r="DA131" s="4">
        <f t="shared" si="516"/>
        <v>0.48163756773028527</v>
      </c>
      <c r="DB131" s="4">
        <f t="shared" si="517"/>
        <v>0.50189009674732632</v>
      </c>
      <c r="DC131" s="4">
        <f t="shared" si="518"/>
        <v>0.48328634716069296</v>
      </c>
      <c r="DD131" s="4">
        <f t="shared" si="519"/>
        <v>0.4584840582148566</v>
      </c>
      <c r="DE131" s="4">
        <f t="shared" si="520"/>
        <v>0.37496094156858617</v>
      </c>
      <c r="DF131" s="4">
        <f t="shared" si="521"/>
        <v>0.35782985500651515</v>
      </c>
      <c r="DG131" s="4">
        <f t="shared" si="522"/>
        <v>0.33438641119271362</v>
      </c>
      <c r="DH131" s="4">
        <f t="shared" si="523"/>
        <v>0.38611607868639303</v>
      </c>
      <c r="DI131" s="4">
        <f t="shared" si="524"/>
        <v>0.27056495578079937</v>
      </c>
      <c r="DJ131" s="4">
        <f t="shared" si="525"/>
        <v>0.27114967462038886</v>
      </c>
      <c r="DK131" s="4">
        <f t="shared" si="526"/>
        <v>0.3194633016532224</v>
      </c>
      <c r="DL131" s="4">
        <f t="shared" si="527"/>
        <v>0.26541485927070274</v>
      </c>
      <c r="DM131" s="4">
        <f t="shared" si="528"/>
        <v>0.25260498894853228</v>
      </c>
      <c r="DN131" s="4">
        <f t="shared" si="529"/>
        <v>0.28265221999764573</v>
      </c>
      <c r="DO131" s="4">
        <f t="shared" si="530"/>
        <v>0.14808464206383226</v>
      </c>
      <c r="DP131" s="4">
        <f t="shared" si="531"/>
        <v>0.11064094103032245</v>
      </c>
      <c r="DQ131" s="4">
        <f t="shared" si="532"/>
        <v>0.16227180527383234</v>
      </c>
      <c r="DR131" s="4">
        <f t="shared" si="533"/>
        <v>9.9710456175336887E-2</v>
      </c>
      <c r="DS131" s="4">
        <f t="shared" si="534"/>
        <v>-2.2935341449896132E-2</v>
      </c>
      <c r="DT131" s="4">
        <f t="shared" si="535"/>
        <v>-4.3992718446601948</v>
      </c>
      <c r="DU131" s="4">
        <f t="shared" si="536"/>
        <v>-3.6395440695181125</v>
      </c>
      <c r="DV131" s="4">
        <f t="shared" si="537"/>
        <v>-3.49897915222807</v>
      </c>
      <c r="DW131" s="4">
        <f t="shared" si="538"/>
        <v>-3.4455682476770919</v>
      </c>
      <c r="DX131" s="4">
        <f t="shared" si="539"/>
        <v>1.7113471589951117</v>
      </c>
      <c r="DY131" s="4">
        <f t="shared" si="540"/>
        <v>1.6511551963425575</v>
      </c>
      <c r="DZ131" s="4">
        <f t="shared" si="541"/>
        <v>1.9294165234098486</v>
      </c>
      <c r="EA131" s="4">
        <f t="shared" si="542"/>
        <v>2.1915255610467468</v>
      </c>
      <c r="EB131" s="4">
        <f t="shared" si="543"/>
        <v>1.6101965798305886</v>
      </c>
      <c r="EC131" s="4">
        <f t="shared" si="544"/>
        <v>1.0366545397645048</v>
      </c>
      <c r="ED131" s="4">
        <f t="shared" si="545"/>
        <v>0.75798280626343328</v>
      </c>
      <c r="EE131" s="4">
        <f t="shared" si="546"/>
        <v>0.76308139534883868</v>
      </c>
      <c r="EF131" s="4">
        <f t="shared" si="547"/>
        <v>0.74546178797018314</v>
      </c>
      <c r="EG131" s="4">
        <f t="shared" si="548"/>
        <v>0.57894441009499009</v>
      </c>
      <c r="EH131" s="4">
        <f t="shared" si="549"/>
        <v>0.48591047240253582</v>
      </c>
      <c r="EI131" s="4">
        <f t="shared" si="550"/>
        <v>0.28099359334607094</v>
      </c>
      <c r="EJ131" s="4">
        <f t="shared" si="551"/>
        <v>0.20578441276611531</v>
      </c>
      <c r="EK131" s="4">
        <f t="shared" si="552"/>
        <v>0.2119597839135671</v>
      </c>
      <c r="EL131" s="4">
        <f t="shared" si="553"/>
        <v>9.1851463062590719E-2</v>
      </c>
      <c r="EM131" s="4">
        <f t="shared" si="554"/>
        <v>0.11368295501136864</v>
      </c>
      <c r="EN131" s="4">
        <f t="shared" si="555"/>
        <v>0.10950259836673928</v>
      </c>
      <c r="EO131" s="10">
        <f t="shared" si="556"/>
        <v>4.7377871568464291E-2</v>
      </c>
      <c r="EP131" s="10">
        <f t="shared" si="557"/>
        <v>8.7120701281185958E-2</v>
      </c>
      <c r="EQ131" s="10">
        <f t="shared" si="558"/>
        <v>0.11292843920043182</v>
      </c>
      <c r="ER131" s="10">
        <f t="shared" si="559"/>
        <v>0.16906998106593221</v>
      </c>
      <c r="ES131" s="10">
        <f t="shared" si="560"/>
        <v>0.16316678165204501</v>
      </c>
      <c r="ET131" s="10">
        <f t="shared" si="561"/>
        <v>0.20017850026101464</v>
      </c>
      <c r="EU131" s="10">
        <f t="shared" si="562"/>
        <v>0.17529506497934294</v>
      </c>
      <c r="EV131" s="10">
        <f t="shared" si="563"/>
        <v>2.6073602501815858E-2</v>
      </c>
      <c r="EW131" s="10">
        <f t="shared" si="564"/>
        <v>5.1380416816653104E-3</v>
      </c>
      <c r="EX131" s="10">
        <f t="shared" si="565"/>
        <v>-1.0961992681257931E-2</v>
      </c>
      <c r="EY131" s="10">
        <f t="shared" si="566"/>
        <v>-8.4891612147250994E-2</v>
      </c>
      <c r="EZ131" s="10">
        <f t="shared" si="567"/>
        <v>-6.323826648648713E-2</v>
      </c>
      <c r="FA131" s="10">
        <f t="shared" si="568"/>
        <v>-4.6189159447941289E-2</v>
      </c>
      <c r="FB131" s="10">
        <f t="shared" si="569"/>
        <v>-3.6478913179966196E-2</v>
      </c>
      <c r="FC131" s="10">
        <f t="shared" si="570"/>
        <v>4.8316945065351509E-2</v>
      </c>
      <c r="FD131" s="10">
        <f t="shared" si="571"/>
        <v>5.8929487933302924E-2</v>
      </c>
      <c r="FE131" s="10">
        <f t="shared" si="572"/>
        <v>6.4703316168266328E-2</v>
      </c>
      <c r="FF131" s="10">
        <f t="shared" si="573"/>
        <v>6.5819281447795877E-2</v>
      </c>
      <c r="FG131" s="10">
        <f t="shared" si="574"/>
        <v>5.7780322547783133E-2</v>
      </c>
      <c r="FH131" s="10">
        <f t="shared" si="575"/>
        <v>5.2474947978592042E-2</v>
      </c>
      <c r="FI131" s="10">
        <f t="shared" si="576"/>
        <v>3.7560317419062142E-2</v>
      </c>
      <c r="FJ131" s="10">
        <f t="shared" si="577"/>
        <v>3.01977507398297E-2</v>
      </c>
    </row>
    <row r="132" spans="2:166" x14ac:dyDescent="0.2">
      <c r="B132" t="str">
        <f t="shared" ref="B132:B134" si="579">B101</f>
        <v xml:space="preserve">   Government</v>
      </c>
      <c r="C132" s="4"/>
      <c r="D132" s="4"/>
      <c r="E132" s="4"/>
      <c r="F132" s="4"/>
      <c r="G132" s="4">
        <f t="shared" si="418"/>
        <v>0.39464497131234977</v>
      </c>
      <c r="H132" s="4">
        <f t="shared" si="419"/>
        <v>0.59253466478178218</v>
      </c>
      <c r="I132" s="4">
        <f t="shared" si="420"/>
        <v>0.46414757512645299</v>
      </c>
      <c r="J132" s="4">
        <f t="shared" si="421"/>
        <v>0.53363712675380914</v>
      </c>
      <c r="K132" s="4">
        <f t="shared" si="422"/>
        <v>0.71871053106393079</v>
      </c>
      <c r="L132" s="4">
        <f t="shared" si="423"/>
        <v>0.49142994126812806</v>
      </c>
      <c r="M132" s="4">
        <f t="shared" si="424"/>
        <v>0.30082802168344558</v>
      </c>
      <c r="N132" s="4">
        <f t="shared" si="425"/>
        <v>0.55760973282442827</v>
      </c>
      <c r="O132" s="4">
        <f t="shared" si="426"/>
        <v>0.25447551412931058</v>
      </c>
      <c r="P132" s="4">
        <f t="shared" si="427"/>
        <v>0.2687140115163168</v>
      </c>
      <c r="Q132" s="4">
        <f t="shared" si="428"/>
        <v>0.36929803828881874</v>
      </c>
      <c r="R132" s="4">
        <f t="shared" si="429"/>
        <v>0.23003421021588139</v>
      </c>
      <c r="S132" s="4">
        <f t="shared" si="430"/>
        <v>0.27664959679793094</v>
      </c>
      <c r="T132" s="4">
        <f t="shared" si="431"/>
        <v>0.26672919658820943</v>
      </c>
      <c r="U132" s="4">
        <f t="shared" si="432"/>
        <v>8.3764189364837746E-2</v>
      </c>
      <c r="V132" s="4">
        <f t="shared" si="433"/>
        <v>0.29307464611236134</v>
      </c>
      <c r="W132" s="4">
        <f t="shared" si="434"/>
        <v>0.37920774750598168</v>
      </c>
      <c r="X132" s="4">
        <f t="shared" si="435"/>
        <v>0.30479839763128252</v>
      </c>
      <c r="Y132" s="4">
        <f t="shared" si="436"/>
        <v>0.32073509015256885</v>
      </c>
      <c r="Z132" s="4">
        <f t="shared" si="437"/>
        <v>0.15751188498768487</v>
      </c>
      <c r="AA132" s="4">
        <f t="shared" si="438"/>
        <v>0.27845655509461625</v>
      </c>
      <c r="AB132" s="4">
        <f t="shared" si="439"/>
        <v>0.22428526814865227</v>
      </c>
      <c r="AC132" s="4">
        <f t="shared" si="440"/>
        <v>0.27170836635344553</v>
      </c>
      <c r="AD132" s="4">
        <f t="shared" si="441"/>
        <v>0.1824869550340727</v>
      </c>
      <c r="AE132" s="4">
        <f t="shared" si="442"/>
        <v>-5.5659143405797249E-3</v>
      </c>
      <c r="AF132" s="4">
        <f t="shared" si="443"/>
        <v>0.32572390758274378</v>
      </c>
      <c r="AG132" s="4">
        <f t="shared" si="444"/>
        <v>0.34900207219980256</v>
      </c>
      <c r="AH132" s="4">
        <f t="shared" si="445"/>
        <v>0.35412474849094916</v>
      </c>
      <c r="AI132" s="4">
        <f t="shared" si="446"/>
        <v>0.45353278166772804</v>
      </c>
      <c r="AJ132" s="4">
        <f t="shared" si="447"/>
        <v>0.2833818635607312</v>
      </c>
      <c r="AK132" s="4">
        <f t="shared" si="448"/>
        <v>0.34961439588689036</v>
      </c>
      <c r="AL132" s="4">
        <f t="shared" si="449"/>
        <v>0.37471200344329847</v>
      </c>
      <c r="AM132" s="4">
        <f t="shared" si="450"/>
        <v>0.30387503453125547</v>
      </c>
      <c r="AN132" s="4">
        <f t="shared" si="451"/>
        <v>0.30456852791878092</v>
      </c>
      <c r="AO132" s="4">
        <f t="shared" si="452"/>
        <v>0.35103223114122234</v>
      </c>
      <c r="AP132" s="4">
        <f t="shared" si="453"/>
        <v>0.28493497637718551</v>
      </c>
      <c r="AQ132" s="4">
        <f t="shared" si="454"/>
        <v>0.31805380207827461</v>
      </c>
      <c r="AR132" s="4">
        <f t="shared" si="455"/>
        <v>0.33849129593810534</v>
      </c>
      <c r="AS132" s="4">
        <f t="shared" si="456"/>
        <v>0.13187550951901184</v>
      </c>
      <c r="AT132" s="4">
        <f t="shared" si="457"/>
        <v>0.11904195038331739</v>
      </c>
      <c r="AU132" s="4">
        <f t="shared" si="458"/>
        <v>0.3273477714258593</v>
      </c>
      <c r="AV132" s="4">
        <f t="shared" si="459"/>
        <v>0.32533358479890606</v>
      </c>
      <c r="AW132" s="4">
        <f t="shared" si="460"/>
        <v>0.46710325563927629</v>
      </c>
      <c r="AX132" s="4">
        <f t="shared" si="461"/>
        <v>0.58119179329178805</v>
      </c>
      <c r="AY132" s="4">
        <f t="shared" si="462"/>
        <v>0.36636918741192931</v>
      </c>
      <c r="AZ132" s="4">
        <f t="shared" si="463"/>
        <v>0.29781601588351891</v>
      </c>
      <c r="BA132" s="4">
        <f t="shared" si="464"/>
        <v>0.24834041740293131</v>
      </c>
      <c r="BB132" s="4">
        <f t="shared" si="465"/>
        <v>0.22332807379536271</v>
      </c>
      <c r="BC132" s="4">
        <f t="shared" si="466"/>
        <v>0.20892734244420602</v>
      </c>
      <c r="BD132" s="4">
        <f t="shared" si="467"/>
        <v>0.23481140936279615</v>
      </c>
      <c r="BE132" s="4">
        <f t="shared" si="468"/>
        <v>0.10844115834873602</v>
      </c>
      <c r="BF132" s="4">
        <f t="shared" si="469"/>
        <v>7.9111968157431642E-2</v>
      </c>
      <c r="BG132" s="4">
        <f t="shared" si="470"/>
        <v>-1.4881690560046056E-2</v>
      </c>
      <c r="BH132" s="4">
        <f t="shared" si="471"/>
        <v>-7.4656579733228479E-2</v>
      </c>
      <c r="BI132" s="4">
        <f t="shared" si="472"/>
        <v>6.7212665853476378E-2</v>
      </c>
      <c r="BJ132" s="4">
        <f t="shared" si="473"/>
        <v>1.4899058876113347E-2</v>
      </c>
      <c r="BK132" s="4">
        <f t="shared" si="474"/>
        <v>-9.934926233171713E-3</v>
      </c>
      <c r="BL132" s="4">
        <f t="shared" si="475"/>
        <v>2.472676920034624E-3</v>
      </c>
      <c r="BM132" s="4">
        <f t="shared" si="476"/>
        <v>-3.2046541438640594E-2</v>
      </c>
      <c r="BN132" s="4">
        <f t="shared" si="477"/>
        <v>-7.3430424672599791E-3</v>
      </c>
      <c r="BO132" s="4">
        <f t="shared" si="478"/>
        <v>9.9926882768703026E-2</v>
      </c>
      <c r="BP132" s="4">
        <f t="shared" si="479"/>
        <v>3.8646409507016748E-2</v>
      </c>
      <c r="BQ132" s="4">
        <f t="shared" si="480"/>
        <v>1.6796237642766443E-2</v>
      </c>
      <c r="BR132" s="4">
        <f t="shared" si="481"/>
        <v>3.5588877289547696E-2</v>
      </c>
      <c r="BS132" s="4">
        <f t="shared" si="482"/>
        <v>2.5906735751295009E-2</v>
      </c>
      <c r="BT132" s="4">
        <f t="shared" si="483"/>
        <v>8.4159341686928874E-2</v>
      </c>
      <c r="BU132" s="4">
        <f t="shared" si="484"/>
        <v>0.18574413745066171</v>
      </c>
      <c r="BV132" s="4">
        <f t="shared" si="485"/>
        <v>0.18008034353788591</v>
      </c>
      <c r="BW132" s="4">
        <f t="shared" si="486"/>
        <v>0.23753511636936755</v>
      </c>
      <c r="BX132" s="4">
        <f t="shared" si="487"/>
        <v>0.20182778873846283</v>
      </c>
      <c r="BY132" s="4">
        <f t="shared" si="488"/>
        <v>0.36931946133405463</v>
      </c>
      <c r="BZ132" s="4">
        <f t="shared" si="489"/>
        <v>0.3648654698482337</v>
      </c>
      <c r="CA132" s="4">
        <f t="shared" si="490"/>
        <v>0.2402188660779796</v>
      </c>
      <c r="CB132" s="4">
        <f t="shared" si="491"/>
        <v>0.29377072530211373</v>
      </c>
      <c r="CC132" s="4">
        <f t="shared" si="492"/>
        <v>-1.1100011100012642E-2</v>
      </c>
      <c r="CD132" s="4">
        <f t="shared" si="493"/>
        <v>-9.4983943190558612E-2</v>
      </c>
      <c r="CE132" s="4">
        <f t="shared" si="494"/>
        <v>-7.8092700629333184E-2</v>
      </c>
      <c r="CF132" s="4">
        <f t="shared" si="495"/>
        <v>7.7513917271513855E-2</v>
      </c>
      <c r="CG132" s="4">
        <f t="shared" si="496"/>
        <v>7.1219998575589678E-3</v>
      </c>
      <c r="CH132" s="4">
        <f t="shared" si="497"/>
        <v>-9.8015778149650151E-2</v>
      </c>
      <c r="CI132" s="4">
        <f t="shared" si="498"/>
        <v>-0.13204965066865262</v>
      </c>
      <c r="CJ132" s="4">
        <f t="shared" si="499"/>
        <v>-0.3896724838632577</v>
      </c>
      <c r="CK132" s="4">
        <f t="shared" si="500"/>
        <v>-0.35778175313058852</v>
      </c>
      <c r="CL132" s="4">
        <f t="shared" si="501"/>
        <v>-0.15653535090007933</v>
      </c>
      <c r="CM132" s="4">
        <f t="shared" si="502"/>
        <v>-4.9650085114431121E-2</v>
      </c>
      <c r="CN132" s="4">
        <f t="shared" si="503"/>
        <v>-1.8793901379001728E-2</v>
      </c>
      <c r="CO132" s="4">
        <f t="shared" si="504"/>
        <v>8.877882391420959E-2</v>
      </c>
      <c r="CP132" s="4">
        <f t="shared" si="505"/>
        <v>0.12312982064864093</v>
      </c>
      <c r="CQ132" s="4">
        <f t="shared" si="506"/>
        <v>0.12237923709245595</v>
      </c>
      <c r="CR132" s="4">
        <f t="shared" si="507"/>
        <v>0.12816111683258985</v>
      </c>
      <c r="CS132" s="4">
        <f t="shared" si="508"/>
        <v>0.14355375290525751</v>
      </c>
      <c r="CT132" s="4">
        <f t="shared" si="509"/>
        <v>0.17832152047311642</v>
      </c>
      <c r="CU132" s="4">
        <f t="shared" si="510"/>
        <v>0.17261090811271118</v>
      </c>
      <c r="CV132" s="4">
        <f t="shared" si="511"/>
        <v>0.18271351857215865</v>
      </c>
      <c r="CW132" s="4">
        <f t="shared" si="512"/>
        <v>0.22805269567142769</v>
      </c>
      <c r="CX132" s="4">
        <f t="shared" si="513"/>
        <v>0.20192708676280299</v>
      </c>
      <c r="CY132" s="4">
        <f t="shared" si="514"/>
        <v>0.25947973223435777</v>
      </c>
      <c r="CZ132" s="4">
        <f t="shared" si="515"/>
        <v>0.34351559952168442</v>
      </c>
      <c r="DA132" s="4">
        <f t="shared" si="516"/>
        <v>0.38057968521544672</v>
      </c>
      <c r="DB132" s="4">
        <f t="shared" si="517"/>
        <v>0.35666232407150233</v>
      </c>
      <c r="DC132" s="4">
        <f t="shared" si="518"/>
        <v>0.29675477457235661</v>
      </c>
      <c r="DD132" s="4">
        <f t="shared" si="519"/>
        <v>0.31757382013965052</v>
      </c>
      <c r="DE132" s="4">
        <f t="shared" si="520"/>
        <v>0.27497135715029414</v>
      </c>
      <c r="DF132" s="4">
        <f t="shared" si="521"/>
        <v>0.32887252569963021</v>
      </c>
      <c r="DG132" s="4">
        <f t="shared" si="522"/>
        <v>0.30771755631231179</v>
      </c>
      <c r="DH132" s="4">
        <f t="shared" si="523"/>
        <v>0.24792716631441963</v>
      </c>
      <c r="DI132" s="4">
        <f t="shared" si="524"/>
        <v>0.19383758026087361</v>
      </c>
      <c r="DJ132" s="4">
        <f t="shared" si="525"/>
        <v>0.11247690206475301</v>
      </c>
      <c r="DK132" s="4">
        <f t="shared" si="526"/>
        <v>-1.3976519447327767E-2</v>
      </c>
      <c r="DL132" s="4">
        <f t="shared" si="527"/>
        <v>-0.13468813754035308</v>
      </c>
      <c r="DM132" s="4">
        <f t="shared" si="528"/>
        <v>-0.22300284180612628</v>
      </c>
      <c r="DN132" s="4">
        <f t="shared" si="529"/>
        <v>-0.28068935735877154</v>
      </c>
      <c r="DO132" s="4">
        <f t="shared" si="530"/>
        <v>-0.34682981957055442</v>
      </c>
      <c r="DP132" s="4">
        <f t="shared" si="531"/>
        <v>-0.21545867463798957</v>
      </c>
      <c r="DQ132" s="4">
        <f t="shared" si="532"/>
        <v>1.5454457645125411E-2</v>
      </c>
      <c r="DR132" s="4">
        <f t="shared" si="533"/>
        <v>-3.2597649134244573E-2</v>
      </c>
      <c r="DS132" s="4">
        <f t="shared" si="534"/>
        <v>0.29624816039448798</v>
      </c>
      <c r="DT132" s="4">
        <f t="shared" si="535"/>
        <v>-0.55370145631068302</v>
      </c>
      <c r="DU132" s="4">
        <f t="shared" si="536"/>
        <v>-0.40251288417409553</v>
      </c>
      <c r="DV132" s="4">
        <f t="shared" si="537"/>
        <v>-0.7642309925637345</v>
      </c>
      <c r="DW132" s="4">
        <f t="shared" si="538"/>
        <v>-0.91981528912486754</v>
      </c>
      <c r="DX132" s="4">
        <f t="shared" si="539"/>
        <v>3.1613555892766702E-2</v>
      </c>
      <c r="DY132" s="4">
        <f t="shared" si="540"/>
        <v>7.9598334557925213E-2</v>
      </c>
      <c r="DZ132" s="4">
        <f t="shared" si="541"/>
        <v>0.34583881079987777</v>
      </c>
      <c r="EA132" s="4">
        <f t="shared" si="542"/>
        <v>-9.5195657457667532E-2</v>
      </c>
      <c r="EB132" s="4">
        <f t="shared" si="543"/>
        <v>-0.32763305098289741</v>
      </c>
      <c r="EC132" s="4">
        <f t="shared" si="544"/>
        <v>-6.6502366701871193E-2</v>
      </c>
      <c r="ED132" s="4">
        <f t="shared" si="545"/>
        <v>-8.0595640159654369E-2</v>
      </c>
      <c r="EE132" s="4">
        <f t="shared" si="546"/>
        <v>0.31173500611994875</v>
      </c>
      <c r="EF132" s="4">
        <f t="shared" si="547"/>
        <v>0.82512945996699549</v>
      </c>
      <c r="EG132" s="4">
        <f t="shared" si="548"/>
        <v>0.23232720664006032</v>
      </c>
      <c r="EH132" s="4">
        <f t="shared" si="549"/>
        <v>0.42212299726088948</v>
      </c>
      <c r="EI132" s="4">
        <f t="shared" si="550"/>
        <v>0.98722415795586693</v>
      </c>
      <c r="EJ132" s="4">
        <f t="shared" si="551"/>
        <v>0.70902084034871304</v>
      </c>
      <c r="EK132" s="4">
        <f t="shared" si="552"/>
        <v>0.84783913565426183</v>
      </c>
      <c r="EL132" s="4">
        <f t="shared" si="553"/>
        <v>0.91101655200854625</v>
      </c>
      <c r="EM132" s="4">
        <f t="shared" si="554"/>
        <v>0.34477617503447633</v>
      </c>
      <c r="EN132" s="4">
        <f t="shared" si="555"/>
        <v>2.5983667409052735E-2</v>
      </c>
      <c r="EO132" s="10">
        <f t="shared" si="556"/>
        <v>-0.12090113104163165</v>
      </c>
      <c r="EP132" s="10">
        <f t="shared" si="557"/>
        <v>-0.22620064433955167</v>
      </c>
      <c r="EQ132" s="10">
        <f t="shared" si="558"/>
        <v>-0.22227977336898594</v>
      </c>
      <c r="ER132" s="10">
        <f t="shared" si="559"/>
        <v>-8.2550662692385174E-2</v>
      </c>
      <c r="ES132" s="10">
        <f t="shared" si="560"/>
        <v>-7.6092768741069711E-2</v>
      </c>
      <c r="ET132" s="10">
        <f t="shared" si="561"/>
        <v>-2.2727910592699876E-2</v>
      </c>
      <c r="EU132" s="10">
        <f t="shared" si="562"/>
        <v>-3.9308352436101448E-3</v>
      </c>
      <c r="EV132" s="10">
        <f t="shared" si="563"/>
        <v>-9.1975205227007306E-3</v>
      </c>
      <c r="EW132" s="10">
        <f t="shared" si="564"/>
        <v>-2.0117495087659267E-3</v>
      </c>
      <c r="EX132" s="10">
        <f t="shared" si="565"/>
        <v>2.2235279272194694E-4</v>
      </c>
      <c r="EY132" s="10">
        <f t="shared" si="566"/>
        <v>9.9588552254304338E-3</v>
      </c>
      <c r="EZ132" s="10">
        <f t="shared" si="567"/>
        <v>1.8241275328106633E-2</v>
      </c>
      <c r="FA132" s="10">
        <f t="shared" si="568"/>
        <v>3.285802954624896E-2</v>
      </c>
      <c r="FB132" s="10">
        <f t="shared" si="569"/>
        <v>4.8208218899962345E-2</v>
      </c>
      <c r="FC132" s="10">
        <f t="shared" si="570"/>
        <v>6.053932633758019E-2</v>
      </c>
      <c r="FD132" s="10">
        <f t="shared" si="571"/>
        <v>7.0936288673164594E-2</v>
      </c>
      <c r="FE132" s="10">
        <f t="shared" si="572"/>
        <v>7.7122231502611743E-2</v>
      </c>
      <c r="FF132" s="10">
        <f t="shared" si="573"/>
        <v>8.1712536488080467E-2</v>
      </c>
      <c r="FG132" s="10">
        <f t="shared" si="574"/>
        <v>9.2521517803978631E-2</v>
      </c>
      <c r="FH132" s="10">
        <f t="shared" si="575"/>
        <v>0.11900151488075537</v>
      </c>
      <c r="FI132" s="10">
        <f t="shared" si="576"/>
        <v>0.12300638476665916</v>
      </c>
      <c r="FJ132" s="10">
        <f t="shared" si="577"/>
        <v>9.8171025595496217E-2</v>
      </c>
    </row>
    <row r="133" spans="2:166" x14ac:dyDescent="0.2">
      <c r="B133" t="str">
        <f t="shared" si="579"/>
        <v xml:space="preserve">      State and local</v>
      </c>
      <c r="C133" s="4"/>
      <c r="D133" s="4"/>
      <c r="E133" s="4"/>
      <c r="F133" s="4"/>
      <c r="G133" s="4">
        <f t="shared" si="418"/>
        <v>0.45232385173492157</v>
      </c>
      <c r="H133" s="4">
        <f t="shared" si="419"/>
        <v>0.6857761602550585</v>
      </c>
      <c r="I133" s="4">
        <f t="shared" si="420"/>
        <v>0.4611722701576908</v>
      </c>
      <c r="J133" s="4">
        <f t="shared" si="421"/>
        <v>0.50065955150497798</v>
      </c>
      <c r="K133" s="4">
        <f t="shared" si="422"/>
        <v>0.67360317555782567</v>
      </c>
      <c r="L133" s="4">
        <f t="shared" si="423"/>
        <v>0.45547165288265484</v>
      </c>
      <c r="M133" s="4">
        <f t="shared" si="424"/>
        <v>0.29784952641925316</v>
      </c>
      <c r="N133" s="4">
        <f t="shared" si="425"/>
        <v>0.52779103053435183</v>
      </c>
      <c r="O133" s="4">
        <f t="shared" si="426"/>
        <v>0.20713123243083262</v>
      </c>
      <c r="P133" s="4">
        <f t="shared" si="427"/>
        <v>0.21556178945814242</v>
      </c>
      <c r="Q133" s="4">
        <f t="shared" si="428"/>
        <v>0.30725596785629766</v>
      </c>
      <c r="R133" s="4">
        <f t="shared" si="429"/>
        <v>0.18874601863867199</v>
      </c>
      <c r="S133" s="4">
        <f t="shared" si="430"/>
        <v>0.26487727352993023</v>
      </c>
      <c r="T133" s="4">
        <f t="shared" si="431"/>
        <v>0.26379810651581448</v>
      </c>
      <c r="U133" s="4">
        <f t="shared" si="432"/>
        <v>0.10687155194823757</v>
      </c>
      <c r="V133" s="4">
        <f t="shared" si="433"/>
        <v>0.30772837841797995</v>
      </c>
      <c r="W133" s="4">
        <f t="shared" si="434"/>
        <v>0.40837757423721094</v>
      </c>
      <c r="X133" s="4">
        <f t="shared" si="435"/>
        <v>0.33672965833550988</v>
      </c>
      <c r="Y133" s="4">
        <f t="shared" si="436"/>
        <v>0.35251964863615648</v>
      </c>
      <c r="Z133" s="4">
        <f t="shared" si="437"/>
        <v>0.19760581934818847</v>
      </c>
      <c r="AA133" s="4">
        <f t="shared" si="438"/>
        <v>0.30118770244928122</v>
      </c>
      <c r="AB133" s="4">
        <f t="shared" si="439"/>
        <v>0.261192970502229</v>
      </c>
      <c r="AC133" s="4">
        <f t="shared" si="440"/>
        <v>0.31416279859617213</v>
      </c>
      <c r="AD133" s="4">
        <f t="shared" si="441"/>
        <v>0.19959510706851538</v>
      </c>
      <c r="AE133" s="4">
        <f t="shared" si="442"/>
        <v>2.7829571702863514E-3</v>
      </c>
      <c r="AF133" s="4">
        <f t="shared" si="443"/>
        <v>0.3146824191901067</v>
      </c>
      <c r="AG133" s="4">
        <f t="shared" si="444"/>
        <v>0.29719707710764348</v>
      </c>
      <c r="AH133" s="4">
        <f t="shared" si="445"/>
        <v>0.32729711602951261</v>
      </c>
      <c r="AI133" s="4">
        <f t="shared" si="446"/>
        <v>0.40048801188203137</v>
      </c>
      <c r="AJ133" s="4">
        <f t="shared" si="447"/>
        <v>0.23658485856904835</v>
      </c>
      <c r="AK133" s="4">
        <f t="shared" si="448"/>
        <v>0.30334190231362762</v>
      </c>
      <c r="AL133" s="4">
        <f t="shared" si="449"/>
        <v>0.29116135402688709</v>
      </c>
      <c r="AM133" s="4">
        <f t="shared" si="450"/>
        <v>0.22351138903538612</v>
      </c>
      <c r="AN133" s="4">
        <f t="shared" si="451"/>
        <v>0.25009285625851313</v>
      </c>
      <c r="AO133" s="4">
        <f t="shared" si="452"/>
        <v>0.32893929351694934</v>
      </c>
      <c r="AP133" s="4">
        <f t="shared" si="453"/>
        <v>0.26788758462812295</v>
      </c>
      <c r="AQ133" s="4">
        <f t="shared" si="454"/>
        <v>0.33019326017286449</v>
      </c>
      <c r="AR133" s="4">
        <f t="shared" si="455"/>
        <v>0.14990328820116128</v>
      </c>
      <c r="AS133" s="4">
        <f t="shared" si="456"/>
        <v>7.6727569174699473E-2</v>
      </c>
      <c r="AT133" s="4">
        <f t="shared" si="457"/>
        <v>0.12142278939098344</v>
      </c>
      <c r="AU133" s="4">
        <f t="shared" si="458"/>
        <v>0.29176649192305004</v>
      </c>
      <c r="AV133" s="4">
        <f t="shared" si="459"/>
        <v>0.46442547974916193</v>
      </c>
      <c r="AW133" s="4">
        <f t="shared" si="460"/>
        <v>0.46475600309837378</v>
      </c>
      <c r="AX133" s="4">
        <f t="shared" si="461"/>
        <v>0.5368438251289579</v>
      </c>
      <c r="AY133" s="4">
        <f t="shared" si="462"/>
        <v>0.35932362611554569</v>
      </c>
      <c r="AZ133" s="4">
        <f t="shared" si="463"/>
        <v>0.2859979200151257</v>
      </c>
      <c r="BA133" s="4">
        <f t="shared" si="464"/>
        <v>0.23878886288743348</v>
      </c>
      <c r="BB133" s="4">
        <f t="shared" si="465"/>
        <v>0.13593882752761369</v>
      </c>
      <c r="BC133" s="4">
        <f t="shared" si="466"/>
        <v>0.11306656179333342</v>
      </c>
      <c r="BD133" s="4">
        <f t="shared" si="467"/>
        <v>0.14830194275544992</v>
      </c>
      <c r="BE133" s="4">
        <f t="shared" si="468"/>
        <v>4.4362292051755237E-2</v>
      </c>
      <c r="BF133" s="4">
        <f t="shared" si="469"/>
        <v>8.9000964177110384E-2</v>
      </c>
      <c r="BG133" s="4">
        <f t="shared" si="470"/>
        <v>1.4881690560050103E-2</v>
      </c>
      <c r="BH133" s="4">
        <f t="shared" si="471"/>
        <v>-5.4748158471034744E-2</v>
      </c>
      <c r="BI133" s="4">
        <f t="shared" si="472"/>
        <v>7.4680739837197266E-2</v>
      </c>
      <c r="BJ133" s="4">
        <f t="shared" si="473"/>
        <v>2.7314941272876869E-2</v>
      </c>
      <c r="BK133" s="4">
        <f t="shared" si="474"/>
        <v>1.4902389349759503E-2</v>
      </c>
      <c r="BL133" s="4">
        <f t="shared" si="475"/>
        <v>2.967212304040406E-2</v>
      </c>
      <c r="BM133" s="4">
        <f t="shared" si="476"/>
        <v>-1.232559286101553E-2</v>
      </c>
      <c r="BN133" s="4">
        <f t="shared" si="477"/>
        <v>4.8953616448416302E-2</v>
      </c>
      <c r="BO133" s="4">
        <f t="shared" si="478"/>
        <v>0.14135998050207182</v>
      </c>
      <c r="BP133" s="4">
        <f t="shared" si="479"/>
        <v>8.453902079659846E-2</v>
      </c>
      <c r="BQ133" s="4">
        <f t="shared" si="480"/>
        <v>6.4785488050677784E-2</v>
      </c>
      <c r="BR133" s="4">
        <f t="shared" si="481"/>
        <v>5.2197020024673246E-2</v>
      </c>
      <c r="BS133" s="4">
        <f t="shared" si="482"/>
        <v>3.2972209138012451E-2</v>
      </c>
      <c r="BT133" s="4">
        <f t="shared" si="483"/>
        <v>8.6497101178230992E-2</v>
      </c>
      <c r="BU133" s="4">
        <f t="shared" si="484"/>
        <v>0.18806593916879336</v>
      </c>
      <c r="BV133" s="4">
        <f t="shared" si="485"/>
        <v>0.17777162118483664</v>
      </c>
      <c r="BW133" s="4">
        <f t="shared" si="486"/>
        <v>0.22611515885160816</v>
      </c>
      <c r="BX133" s="4">
        <f t="shared" si="487"/>
        <v>0.18822142095834135</v>
      </c>
      <c r="BY133" s="4">
        <f t="shared" si="488"/>
        <v>0.34679998198441814</v>
      </c>
      <c r="BZ133" s="4">
        <f t="shared" si="489"/>
        <v>0.34248108519496817</v>
      </c>
      <c r="CA133" s="4">
        <f t="shared" si="490"/>
        <v>0.22020062723814873</v>
      </c>
      <c r="CB133" s="4">
        <f t="shared" si="491"/>
        <v>0.22477911557207325</v>
      </c>
      <c r="CC133" s="4">
        <f t="shared" si="492"/>
        <v>-3.996003996004182E-2</v>
      </c>
      <c r="CD133" s="4">
        <f t="shared" si="493"/>
        <v>-0.10403003301823018</v>
      </c>
      <c r="CE133" s="4">
        <f t="shared" si="494"/>
        <v>-4.1343194450821637E-2</v>
      </c>
      <c r="CF133" s="4">
        <f t="shared" si="495"/>
        <v>-1.8791252671878381E-2</v>
      </c>
      <c r="CG133" s="4">
        <f t="shared" si="496"/>
        <v>2.6113999477719217E-2</v>
      </c>
      <c r="CH133" s="4">
        <f t="shared" si="497"/>
        <v>-5.7375089648573852E-2</v>
      </c>
      <c r="CI133" s="4">
        <f t="shared" si="498"/>
        <v>-0.13685145614751254</v>
      </c>
      <c r="CJ133" s="4">
        <f t="shared" si="499"/>
        <v>-0.19842218503466469</v>
      </c>
      <c r="CK133" s="4">
        <f t="shared" si="500"/>
        <v>-0.3005366726296948</v>
      </c>
      <c r="CL133" s="4">
        <f t="shared" si="501"/>
        <v>-0.12570263026824596</v>
      </c>
      <c r="CM133" s="4">
        <f t="shared" si="502"/>
        <v>-1.1821448836768313E-2</v>
      </c>
      <c r="CN133" s="4">
        <f t="shared" si="503"/>
        <v>1.6444663706627196E-2</v>
      </c>
      <c r="CO133" s="4">
        <f t="shared" si="504"/>
        <v>0.11214167231268778</v>
      </c>
      <c r="CP133" s="4">
        <f t="shared" si="505"/>
        <v>0.13939224979091211</v>
      </c>
      <c r="CQ133" s="4">
        <f t="shared" si="506"/>
        <v>0.14316061697607893</v>
      </c>
      <c r="CR133" s="4">
        <f t="shared" si="507"/>
        <v>0.16248998741274784</v>
      </c>
      <c r="CS133" s="4">
        <f t="shared" si="508"/>
        <v>0.18684774187668279</v>
      </c>
      <c r="CT133" s="4">
        <f t="shared" si="509"/>
        <v>0.22798067807322442</v>
      </c>
      <c r="CU133" s="4">
        <f t="shared" si="510"/>
        <v>0.20847810979846998</v>
      </c>
      <c r="CV133" s="4">
        <f t="shared" si="511"/>
        <v>0.20722386862452138</v>
      </c>
      <c r="CW133" s="4">
        <f t="shared" si="512"/>
        <v>0.25240783792760069</v>
      </c>
      <c r="CX133" s="4">
        <f t="shared" si="513"/>
        <v>0.22387568315006262</v>
      </c>
      <c r="CY133" s="4">
        <f t="shared" si="514"/>
        <v>0.2834652537014018</v>
      </c>
      <c r="CZ133" s="4">
        <f t="shared" si="515"/>
        <v>0.3543863463419924</v>
      </c>
      <c r="DA133" s="4">
        <f t="shared" si="516"/>
        <v>0.37842951750236253</v>
      </c>
      <c r="DB133" s="4">
        <f t="shared" si="517"/>
        <v>0.34811951391410306</v>
      </c>
      <c r="DC133" s="4">
        <f t="shared" si="518"/>
        <v>0.29039574368866233</v>
      </c>
      <c r="DD133" s="4">
        <f t="shared" si="519"/>
        <v>0.31126440649449094</v>
      </c>
      <c r="DE133" s="4">
        <f t="shared" si="520"/>
        <v>0.26872200812415281</v>
      </c>
      <c r="DF133" s="4">
        <f t="shared" si="521"/>
        <v>0.31853062237574353</v>
      </c>
      <c r="DG133" s="4">
        <f t="shared" si="522"/>
        <v>0.28925450293357441</v>
      </c>
      <c r="DH133" s="4">
        <f t="shared" si="523"/>
        <v>0.24183059665094819</v>
      </c>
      <c r="DI133" s="4">
        <f t="shared" si="524"/>
        <v>0.1938375802608745</v>
      </c>
      <c r="DJ133" s="4">
        <f t="shared" si="525"/>
        <v>0.12251948260624886</v>
      </c>
      <c r="DK133" s="4">
        <f t="shared" si="526"/>
        <v>1.7969810717994274E-2</v>
      </c>
      <c r="DL133" s="4">
        <f t="shared" si="527"/>
        <v>-0.10299681106026919</v>
      </c>
      <c r="DM133" s="4">
        <f t="shared" si="528"/>
        <v>-0.19340069466372084</v>
      </c>
      <c r="DN133" s="4">
        <f t="shared" si="529"/>
        <v>-0.24928355513681119</v>
      </c>
      <c r="DO133" s="4">
        <f t="shared" si="530"/>
        <v>-0.31760258758427268</v>
      </c>
      <c r="DP133" s="4">
        <f t="shared" si="531"/>
        <v>-0.19216584494739719</v>
      </c>
      <c r="DQ133" s="4">
        <f t="shared" si="532"/>
        <v>3.090891529025238E-2</v>
      </c>
      <c r="DR133" s="4">
        <f t="shared" si="533"/>
        <v>-1.7257578953422482E-2</v>
      </c>
      <c r="DS133" s="4">
        <f t="shared" si="534"/>
        <v>0.29051432503201463</v>
      </c>
      <c r="DT133" s="4">
        <f t="shared" si="535"/>
        <v>-0.56697512135922712</v>
      </c>
      <c r="DU133" s="4">
        <f t="shared" si="536"/>
        <v>-0.49091524658616381</v>
      </c>
      <c r="DV133" s="4">
        <f t="shared" si="537"/>
        <v>-0.80356641129863282</v>
      </c>
      <c r="DW133" s="4">
        <f t="shared" si="538"/>
        <v>-0.92916300547776143</v>
      </c>
      <c r="DX133" s="4">
        <f t="shared" si="539"/>
        <v>3.1613555892766786E-2</v>
      </c>
      <c r="DY133" s="4">
        <f t="shared" si="540"/>
        <v>0.17552453261490869</v>
      </c>
      <c r="DZ133" s="4">
        <f t="shared" si="541"/>
        <v>0.38628779451916423</v>
      </c>
      <c r="EA133" s="4">
        <f t="shared" si="542"/>
        <v>-6.4814064652029213E-2</v>
      </c>
      <c r="EB133" s="4">
        <f t="shared" si="543"/>
        <v>-0.27768898833306432</v>
      </c>
      <c r="EC133" s="4">
        <f t="shared" si="544"/>
        <v>-1.7603567656375226E-2</v>
      </c>
      <c r="ED133" s="4">
        <f t="shared" si="545"/>
        <v>-4.0297820079827226E-2</v>
      </c>
      <c r="EE133" s="4">
        <f t="shared" si="546"/>
        <v>0.33277233782129584</v>
      </c>
      <c r="EF133" s="4">
        <f t="shared" si="547"/>
        <v>0.81374836396744854</v>
      </c>
      <c r="EG133" s="4">
        <f t="shared" si="548"/>
        <v>0.20047589605230939</v>
      </c>
      <c r="EH133" s="4">
        <f t="shared" si="549"/>
        <v>0.38647705526997245</v>
      </c>
      <c r="EI133" s="4">
        <f t="shared" si="550"/>
        <v>0.95163163613203006</v>
      </c>
      <c r="EJ133" s="4">
        <f t="shared" si="551"/>
        <v>0.67908856212818836</v>
      </c>
      <c r="EK133" s="4">
        <f t="shared" si="552"/>
        <v>0.82345438175270058</v>
      </c>
      <c r="EL133" s="4">
        <f t="shared" si="553"/>
        <v>0.88852231615648491</v>
      </c>
      <c r="EM133" s="4">
        <f t="shared" si="554"/>
        <v>0.32800328003279988</v>
      </c>
      <c r="EN133" s="4">
        <f t="shared" si="555"/>
        <v>4.0831477357085838E-2</v>
      </c>
      <c r="EO133" s="10">
        <f t="shared" si="556"/>
        <v>-8.6795875677976309E-2</v>
      </c>
      <c r="EP133" s="10">
        <f t="shared" si="557"/>
        <v>-0.13920356634449704</v>
      </c>
      <c r="EQ133" s="10">
        <f t="shared" si="558"/>
        <v>-0.12649825165017967</v>
      </c>
      <c r="ER133" s="10">
        <f t="shared" si="559"/>
        <v>-1.2264027145077298E-2</v>
      </c>
      <c r="ES133" s="10">
        <f t="shared" si="560"/>
        <v>-1.7441791815178038E-2</v>
      </c>
      <c r="ET133" s="10">
        <f t="shared" si="561"/>
        <v>-1.2354687877137649E-2</v>
      </c>
      <c r="EU133" s="10">
        <f t="shared" si="562"/>
        <v>2.5794353952313234E-4</v>
      </c>
      <c r="EV133" s="10">
        <f t="shared" si="563"/>
        <v>-5.0929803987272097E-3</v>
      </c>
      <c r="EW133" s="10">
        <f t="shared" si="564"/>
        <v>8.3033428478226944E-4</v>
      </c>
      <c r="EX133" s="10">
        <f t="shared" si="565"/>
        <v>3.307497791759558E-3</v>
      </c>
      <c r="EY133" s="10">
        <f t="shared" si="566"/>
        <v>1.2666332300645544E-2</v>
      </c>
      <c r="EZ133" s="10">
        <f t="shared" si="567"/>
        <v>2.0870897719868626E-2</v>
      </c>
      <c r="FA133" s="10">
        <f t="shared" si="568"/>
        <v>3.3587593869227647E-2</v>
      </c>
      <c r="FB133" s="10">
        <f t="shared" si="569"/>
        <v>4.7270315808521736E-2</v>
      </c>
      <c r="FC133" s="10">
        <f t="shared" si="570"/>
        <v>5.7869121419997407E-2</v>
      </c>
      <c r="FD133" s="10">
        <f t="shared" si="571"/>
        <v>6.6908377944414857E-2</v>
      </c>
      <c r="FE133" s="10">
        <f t="shared" si="572"/>
        <v>7.2869328457839069E-2</v>
      </c>
      <c r="FF133" s="10">
        <f t="shared" si="573"/>
        <v>7.7214548558868334E-2</v>
      </c>
      <c r="FG133" s="10">
        <f t="shared" si="574"/>
        <v>8.2165078697496438E-2</v>
      </c>
      <c r="FH133" s="10">
        <f t="shared" si="575"/>
        <v>8.6982074001569931E-2</v>
      </c>
      <c r="FI133" s="10">
        <f t="shared" si="576"/>
        <v>9.4358317956181839E-2</v>
      </c>
      <c r="FJ133" s="10">
        <f t="shared" si="577"/>
        <v>9.6940447013065853E-2</v>
      </c>
    </row>
    <row r="134" spans="2:166" x14ac:dyDescent="0.2">
      <c r="B134" t="str">
        <f t="shared" si="579"/>
        <v xml:space="preserve">      Federal</v>
      </c>
      <c r="C134" s="4"/>
      <c r="D134" s="4"/>
      <c r="E134" s="4"/>
      <c r="F134" s="4"/>
      <c r="G134" s="4">
        <f t="shared" si="418"/>
        <v>-5.7678880422573763E-2</v>
      </c>
      <c r="H134" s="4">
        <f t="shared" si="419"/>
        <v>-9.3241495473275995E-2</v>
      </c>
      <c r="I134" s="4">
        <f t="shared" si="420"/>
        <v>2.975304968759496E-3</v>
      </c>
      <c r="J134" s="4">
        <f t="shared" si="421"/>
        <v>3.2977575248830465E-2</v>
      </c>
      <c r="K134" s="4">
        <f t="shared" si="422"/>
        <v>4.5107355506104674E-2</v>
      </c>
      <c r="L134" s="4">
        <f t="shared" si="423"/>
        <v>3.5958288385473033E-2</v>
      </c>
      <c r="M134" s="4">
        <f t="shared" si="424"/>
        <v>2.9784952641927604E-3</v>
      </c>
      <c r="N134" s="4">
        <f t="shared" si="425"/>
        <v>2.9818702290076559E-2</v>
      </c>
      <c r="O134" s="4">
        <f t="shared" si="426"/>
        <v>4.7344281698476369E-2</v>
      </c>
      <c r="P134" s="4">
        <f t="shared" si="427"/>
        <v>5.315222205817214E-2</v>
      </c>
      <c r="Q134" s="4">
        <f t="shared" si="428"/>
        <v>6.2042070432521704E-2</v>
      </c>
      <c r="R134" s="4">
        <f t="shared" si="429"/>
        <v>4.128819157720913E-2</v>
      </c>
      <c r="S134" s="4">
        <f t="shared" si="430"/>
        <v>1.1772323267996853E-2</v>
      </c>
      <c r="T134" s="4">
        <f t="shared" si="431"/>
        <v>2.931090072397894E-3</v>
      </c>
      <c r="U134" s="4">
        <f t="shared" si="432"/>
        <v>-2.3107362583402999E-2</v>
      </c>
      <c r="V134" s="4">
        <f t="shared" si="433"/>
        <v>-1.4653732305618394E-2</v>
      </c>
      <c r="W134" s="4">
        <f t="shared" si="434"/>
        <v>-2.9169826731229448E-2</v>
      </c>
      <c r="X134" s="4">
        <f t="shared" si="435"/>
        <v>-3.1931260704229171E-2</v>
      </c>
      <c r="Y134" s="4">
        <f t="shared" si="436"/>
        <v>-3.1784558483587695E-2</v>
      </c>
      <c r="Z134" s="4">
        <f t="shared" si="437"/>
        <v>-4.0093934360501911E-2</v>
      </c>
      <c r="AA134" s="4">
        <f t="shared" si="438"/>
        <v>-2.2731147354662282E-2</v>
      </c>
      <c r="AB134" s="4">
        <f t="shared" si="439"/>
        <v>-3.690770235357619E-2</v>
      </c>
      <c r="AC134" s="4">
        <f t="shared" si="440"/>
        <v>-4.2454432242726069E-2</v>
      </c>
      <c r="AD134" s="4">
        <f t="shared" si="441"/>
        <v>-1.7108152034444105E-2</v>
      </c>
      <c r="AE134" s="4">
        <f t="shared" si="442"/>
        <v>-8.3488715108676129E-3</v>
      </c>
      <c r="AF134" s="4">
        <f t="shared" si="443"/>
        <v>1.1041488392635426E-2</v>
      </c>
      <c r="AG134" s="4">
        <f t="shared" si="444"/>
        <v>5.1804995092158378E-2</v>
      </c>
      <c r="AH134" s="4">
        <f t="shared" si="445"/>
        <v>2.6827632461435214E-2</v>
      </c>
      <c r="AI134" s="4">
        <f t="shared" si="446"/>
        <v>5.3044769785698997E-2</v>
      </c>
      <c r="AJ134" s="4">
        <f t="shared" si="447"/>
        <v>4.6797004991680505E-2</v>
      </c>
      <c r="AK134" s="4">
        <f t="shared" si="448"/>
        <v>4.6272493573264899E-2</v>
      </c>
      <c r="AL134" s="4">
        <f t="shared" si="449"/>
        <v>8.3550649416411368E-2</v>
      </c>
      <c r="AM134" s="4">
        <f t="shared" si="450"/>
        <v>8.0363645495869065E-2</v>
      </c>
      <c r="AN134" s="4">
        <f t="shared" si="451"/>
        <v>5.4475671660269682E-2</v>
      </c>
      <c r="AO134" s="4">
        <f t="shared" si="452"/>
        <v>2.2092937624272627E-2</v>
      </c>
      <c r="AP134" s="4">
        <f t="shared" si="453"/>
        <v>1.7047391749062363E-2</v>
      </c>
      <c r="AQ134" s="4">
        <f t="shared" si="454"/>
        <v>-1.2139458094590803E-2</v>
      </c>
      <c r="AR134" s="4">
        <f t="shared" si="455"/>
        <v>0.18858800773694387</v>
      </c>
      <c r="AS134" s="4">
        <f t="shared" si="456"/>
        <v>5.5147940344315027E-2</v>
      </c>
      <c r="AT134" s="4">
        <f t="shared" si="457"/>
        <v>-2.3808390076662301E-3</v>
      </c>
      <c r="AU134" s="4">
        <f t="shared" si="458"/>
        <v>3.5581279502811071E-2</v>
      </c>
      <c r="AV134" s="4">
        <f t="shared" si="459"/>
        <v>-0.13909189495025662</v>
      </c>
      <c r="AW134" s="4">
        <f t="shared" si="460"/>
        <v>2.347252540900872E-3</v>
      </c>
      <c r="AX134" s="4">
        <f t="shared" si="461"/>
        <v>4.4347968162826941E-2</v>
      </c>
      <c r="AY134" s="4">
        <f t="shared" si="462"/>
        <v>7.0455612963832683E-3</v>
      </c>
      <c r="AZ134" s="4">
        <f t="shared" si="463"/>
        <v>1.1818095868393528E-2</v>
      </c>
      <c r="BA134" s="4">
        <f t="shared" si="464"/>
        <v>9.5515545154974055E-3</v>
      </c>
      <c r="BB134" s="4">
        <f t="shared" si="465"/>
        <v>8.7389246267750992E-2</v>
      </c>
      <c r="BC134" s="4">
        <f t="shared" si="466"/>
        <v>9.5860780650870087E-2</v>
      </c>
      <c r="BD134" s="4">
        <f t="shared" si="467"/>
        <v>8.650946660734643E-2</v>
      </c>
      <c r="BE134" s="4">
        <f t="shared" si="468"/>
        <v>6.407886629698091E-2</v>
      </c>
      <c r="BF134" s="4">
        <f t="shared" si="469"/>
        <v>-9.8889960196790454E-3</v>
      </c>
      <c r="BG134" s="4">
        <f t="shared" si="470"/>
        <v>-2.9763381120094821E-2</v>
      </c>
      <c r="BH134" s="4">
        <f t="shared" si="471"/>
        <v>-1.9908421262194199E-2</v>
      </c>
      <c r="BI134" s="4">
        <f t="shared" si="472"/>
        <v>-7.4680739837194639E-3</v>
      </c>
      <c r="BJ134" s="4">
        <f t="shared" si="473"/>
        <v>-1.2415882396761948E-2</v>
      </c>
      <c r="BK134" s="4">
        <f t="shared" si="474"/>
        <v>-2.4837315582931955E-2</v>
      </c>
      <c r="BL134" s="4">
        <f t="shared" si="475"/>
        <v>-2.7199446120370244E-2</v>
      </c>
      <c r="BM134" s="4">
        <f t="shared" si="476"/>
        <v>-1.9720948577626692E-2</v>
      </c>
      <c r="BN134" s="4">
        <f t="shared" si="477"/>
        <v>-5.6296658915677117E-2</v>
      </c>
      <c r="BO134" s="4">
        <f t="shared" si="478"/>
        <v>-4.1433097733365759E-2</v>
      </c>
      <c r="BP134" s="4">
        <f t="shared" si="479"/>
        <v>-4.5892611289582295E-2</v>
      </c>
      <c r="BQ134" s="4">
        <f t="shared" si="480"/>
        <v>-4.7989250407908621E-2</v>
      </c>
      <c r="BR134" s="4">
        <f t="shared" si="481"/>
        <v>-1.6608142735124166E-2</v>
      </c>
      <c r="BS134" s="4">
        <f t="shared" si="482"/>
        <v>-7.0654733867170499E-3</v>
      </c>
      <c r="BT134" s="4">
        <f t="shared" si="483"/>
        <v>-2.3377594913033474E-3</v>
      </c>
      <c r="BU134" s="4">
        <f t="shared" si="484"/>
        <v>-2.3218017181330852E-3</v>
      </c>
      <c r="BV134" s="4">
        <f t="shared" si="485"/>
        <v>2.3087223530495506E-3</v>
      </c>
      <c r="BW134" s="4">
        <f t="shared" si="486"/>
        <v>1.1419957517758018E-2</v>
      </c>
      <c r="BX134" s="4">
        <f t="shared" si="487"/>
        <v>1.3606367780121075E-2</v>
      </c>
      <c r="BY134" s="4">
        <f t="shared" si="488"/>
        <v>2.2519479349637408E-2</v>
      </c>
      <c r="BZ134" s="4">
        <f t="shared" si="489"/>
        <v>2.2384384653265671E-2</v>
      </c>
      <c r="CA134" s="4">
        <f t="shared" si="490"/>
        <v>2.0018238839831837E-2</v>
      </c>
      <c r="CB134" s="4">
        <f t="shared" si="491"/>
        <v>6.8991609730042688E-2</v>
      </c>
      <c r="CC134" s="4">
        <f t="shared" si="492"/>
        <v>2.8860028860029027E-2</v>
      </c>
      <c r="CD134" s="4">
        <f t="shared" si="493"/>
        <v>9.0460898276722625E-3</v>
      </c>
      <c r="CE134" s="4">
        <f t="shared" si="494"/>
        <v>-3.6749506178510638E-2</v>
      </c>
      <c r="CF134" s="4">
        <f t="shared" si="495"/>
        <v>9.6305169943391195E-2</v>
      </c>
      <c r="CG134" s="4">
        <f t="shared" si="496"/>
        <v>-1.8991999620160026E-2</v>
      </c>
      <c r="CH134" s="4">
        <f t="shared" si="497"/>
        <v>-4.0640688501075717E-2</v>
      </c>
      <c r="CI134" s="4">
        <f t="shared" si="498"/>
        <v>4.8018054788599128E-3</v>
      </c>
      <c r="CJ134" s="4">
        <f t="shared" si="499"/>
        <v>-0.19125029882859235</v>
      </c>
      <c r="CK134" s="4">
        <f t="shared" si="500"/>
        <v>-5.7245080500894302E-2</v>
      </c>
      <c r="CL134" s="4">
        <f t="shared" si="501"/>
        <v>-3.0832720631833555E-2</v>
      </c>
      <c r="CM134" s="4">
        <f t="shared" si="502"/>
        <v>-3.7828636277662135E-2</v>
      </c>
      <c r="CN134" s="4">
        <f t="shared" si="503"/>
        <v>-3.5238565085629642E-2</v>
      </c>
      <c r="CO134" s="4">
        <f t="shared" si="504"/>
        <v>-2.3362848398476844E-2</v>
      </c>
      <c r="CP134" s="4">
        <f t="shared" si="505"/>
        <v>-1.626242914227289E-2</v>
      </c>
      <c r="CQ134" s="4">
        <f t="shared" si="506"/>
        <v>-2.07813798836241E-2</v>
      </c>
      <c r="CR134" s="4">
        <f t="shared" si="507"/>
        <v>-3.4328870580157961E-2</v>
      </c>
      <c r="CS134" s="4">
        <f t="shared" si="508"/>
        <v>-4.3293988971425945E-2</v>
      </c>
      <c r="CT134" s="4">
        <f t="shared" si="509"/>
        <v>-4.9659157600108375E-2</v>
      </c>
      <c r="CU134" s="4">
        <f t="shared" si="510"/>
        <v>-3.5867201685758507E-2</v>
      </c>
      <c r="CV134" s="4">
        <f t="shared" si="511"/>
        <v>-2.4510350052362552E-2</v>
      </c>
      <c r="CW134" s="4">
        <f t="shared" si="512"/>
        <v>-2.4355142256171851E-2</v>
      </c>
      <c r="CX134" s="4">
        <f t="shared" si="513"/>
        <v>-2.194859638726112E-2</v>
      </c>
      <c r="CY134" s="4">
        <f t="shared" si="514"/>
        <v>-2.3985521467041512E-2</v>
      </c>
      <c r="CZ134" s="4">
        <f t="shared" si="515"/>
        <v>-1.0870746820306552E-2</v>
      </c>
      <c r="DA134" s="4">
        <f t="shared" si="516"/>
        <v>2.1501677130818702E-3</v>
      </c>
      <c r="DB134" s="4">
        <f t="shared" si="517"/>
        <v>8.5428101574015879E-3</v>
      </c>
      <c r="DC134" s="4">
        <f t="shared" si="518"/>
        <v>6.3590308836931914E-3</v>
      </c>
      <c r="DD134" s="4">
        <f t="shared" si="519"/>
        <v>6.309413645158639E-3</v>
      </c>
      <c r="DE134" s="4">
        <f t="shared" si="520"/>
        <v>6.2493490261431722E-3</v>
      </c>
      <c r="DF134" s="4">
        <f t="shared" si="521"/>
        <v>1.0341903323887526E-2</v>
      </c>
      <c r="DG134" s="4">
        <f t="shared" si="522"/>
        <v>1.846305337873895E-2</v>
      </c>
      <c r="DH134" s="4">
        <f t="shared" si="523"/>
        <v>6.0965696634691317E-3</v>
      </c>
      <c r="DI134" s="4">
        <f t="shared" si="524"/>
        <v>0</v>
      </c>
      <c r="DJ134" s="4">
        <f t="shared" si="525"/>
        <v>-1.004258054149579E-2</v>
      </c>
      <c r="DK134" s="4">
        <f t="shared" si="526"/>
        <v>-3.1946330165322299E-2</v>
      </c>
      <c r="DL134" s="4">
        <f t="shared" si="527"/>
        <v>-3.169132648008393E-2</v>
      </c>
      <c r="DM134" s="4">
        <f t="shared" si="528"/>
        <v>-2.9602147142405999E-2</v>
      </c>
      <c r="DN134" s="4">
        <f t="shared" si="529"/>
        <v>-3.1405802221960676E-2</v>
      </c>
      <c r="DO134" s="4">
        <f t="shared" si="530"/>
        <v>-2.9227231986282652E-2</v>
      </c>
      <c r="DP134" s="4">
        <f t="shared" si="531"/>
        <v>-2.3292829690593764E-2</v>
      </c>
      <c r="DQ134" s="4">
        <f t="shared" si="532"/>
        <v>-1.5454457645127102E-2</v>
      </c>
      <c r="DR134" s="4">
        <f t="shared" si="533"/>
        <v>-1.5340070180821076E-2</v>
      </c>
      <c r="DS134" s="4">
        <f t="shared" si="534"/>
        <v>5.7338353624737702E-3</v>
      </c>
      <c r="DT134" s="4">
        <f t="shared" si="535"/>
        <v>1.3273665048543611E-2</v>
      </c>
      <c r="DU134" s="4">
        <f t="shared" si="536"/>
        <v>8.8402362412068045E-2</v>
      </c>
      <c r="DV134" s="4">
        <f t="shared" si="537"/>
        <v>3.9335418734898132E-2</v>
      </c>
      <c r="DW134" s="4">
        <f t="shared" si="538"/>
        <v>9.3477163528949223E-3</v>
      </c>
      <c r="DX134" s="4">
        <f t="shared" si="539"/>
        <v>0</v>
      </c>
      <c r="DY134" s="4">
        <f t="shared" si="540"/>
        <v>-9.5926198056984421E-2</v>
      </c>
      <c r="DZ134" s="4">
        <f t="shared" si="541"/>
        <v>-4.0448983719284286E-2</v>
      </c>
      <c r="EA134" s="4">
        <f t="shared" si="542"/>
        <v>-3.0381592805638759E-2</v>
      </c>
      <c r="EB134" s="4">
        <f t="shared" si="543"/>
        <v>-4.9944062649832185E-2</v>
      </c>
      <c r="EC134" s="4">
        <f t="shared" si="544"/>
        <v>-4.8898799045495336E-2</v>
      </c>
      <c r="ED134" s="4">
        <f t="shared" si="545"/>
        <v>-4.0297820079828212E-2</v>
      </c>
      <c r="EE134" s="4">
        <f t="shared" si="546"/>
        <v>-2.1037331701346227E-2</v>
      </c>
      <c r="EF134" s="4">
        <f t="shared" si="547"/>
        <v>1.1381095999544805E-2</v>
      </c>
      <c r="EG134" s="4">
        <f t="shared" si="548"/>
        <v>3.1851310587750391E-2</v>
      </c>
      <c r="EH134" s="4">
        <f t="shared" si="549"/>
        <v>3.5645941990919798E-2</v>
      </c>
      <c r="EI134" s="4">
        <f t="shared" si="550"/>
        <v>3.5592521823835654E-2</v>
      </c>
      <c r="EJ134" s="4">
        <f t="shared" si="551"/>
        <v>2.9932278220526392E-2</v>
      </c>
      <c r="EK134" s="4">
        <f t="shared" si="552"/>
        <v>2.4384753901560658E-2</v>
      </c>
      <c r="EL134" s="4">
        <f t="shared" si="553"/>
        <v>2.2494235852062904E-2</v>
      </c>
      <c r="EM134" s="4">
        <f t="shared" si="554"/>
        <v>1.677289500167739E-2</v>
      </c>
      <c r="EN134" s="4">
        <f t="shared" si="555"/>
        <v>-1.4847809948032763E-2</v>
      </c>
      <c r="EO134" s="10">
        <f t="shared" si="556"/>
        <v>-3.4103034005294394E-2</v>
      </c>
      <c r="EP134" s="10">
        <f t="shared" si="557"/>
        <v>-8.6995954146999385E-2</v>
      </c>
      <c r="EQ134" s="10">
        <f t="shared" si="558"/>
        <v>-9.578376559023162E-2</v>
      </c>
      <c r="ER134" s="10">
        <f t="shared" si="559"/>
        <v>-7.0284385955045672E-2</v>
      </c>
      <c r="ES134" s="10">
        <f t="shared" si="560"/>
        <v>-5.8654912855702589E-2</v>
      </c>
      <c r="ET134" s="10">
        <f t="shared" si="561"/>
        <v>-1.0373784037137018E-2</v>
      </c>
      <c r="EU134" s="10">
        <f t="shared" si="562"/>
        <v>-4.1876572894845067E-3</v>
      </c>
      <c r="EV134" s="10">
        <f t="shared" si="563"/>
        <v>-4.110124532305714E-3</v>
      </c>
      <c r="EW134" s="10">
        <f t="shared" si="564"/>
        <v>-2.8381828942219537E-3</v>
      </c>
      <c r="EX134" s="10">
        <f t="shared" si="565"/>
        <v>-3.0818097071447551E-3</v>
      </c>
      <c r="EY134" s="10">
        <f t="shared" si="566"/>
        <v>-2.7035933990820302E-3</v>
      </c>
      <c r="EZ134" s="10">
        <f t="shared" si="567"/>
        <v>-2.6263007634763297E-3</v>
      </c>
      <c r="FA134" s="10">
        <f t="shared" si="568"/>
        <v>-7.2790622224421452E-4</v>
      </c>
      <c r="FB134" s="10">
        <f t="shared" si="569"/>
        <v>9.3624796833649418E-4</v>
      </c>
      <c r="FC134" s="10">
        <f t="shared" si="570"/>
        <v>2.6680026867215902E-3</v>
      </c>
      <c r="FD134" s="10">
        <f t="shared" si="571"/>
        <v>4.0235146460988868E-3</v>
      </c>
      <c r="FE134" s="10">
        <f t="shared" si="572"/>
        <v>4.2457783360627293E-3</v>
      </c>
      <c r="FF134" s="10">
        <f t="shared" si="573"/>
        <v>4.4996275359934926E-3</v>
      </c>
      <c r="FG134" s="10">
        <f t="shared" si="574"/>
        <v>1.0357528684503455E-2</v>
      </c>
      <c r="FH134" s="10">
        <f t="shared" si="575"/>
        <v>3.2020527204575294E-2</v>
      </c>
      <c r="FI134" s="10">
        <f t="shared" si="576"/>
        <v>2.8647525361471332E-2</v>
      </c>
      <c r="FJ134" s="10">
        <f t="shared" si="577"/>
        <v>1.2268004902884096E-3</v>
      </c>
    </row>
  </sheetData>
  <hyperlinks>
    <hyperlink ref="B37" r:id="rId1" xr:uid="{4F637ADB-F515-4E73-9B9C-F79DFCB169AA}"/>
  </hyperlinks>
  <pageMargins left="0.8" right="0.45" top="0.85" bottom="0.75" header="0.3" footer="0.3"/>
  <pageSetup scale="69" fitToWidth="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5021-B505-4862-90CF-FFBE663C9696}">
  <sheetPr>
    <tabColor rgb="FF5B1A18"/>
  </sheetPr>
  <dimension ref="A1:AQ83"/>
  <sheetViews>
    <sheetView zoomScale="85" zoomScaleNormal="85" workbookViewId="0">
      <pane xSplit="2" ySplit="4" topLeftCell="W5" activePane="bottomRight" state="frozen"/>
      <selection activeCell="FG45" sqref="FG45"/>
      <selection pane="topRight" activeCell="FG45" sqref="FG45"/>
      <selection pane="bottomLeft" activeCell="FG45" sqref="FG45"/>
      <selection pane="bottomRight" activeCell="AK3" sqref="AK3"/>
    </sheetView>
  </sheetViews>
  <sheetFormatPr defaultRowHeight="12.75" x14ac:dyDescent="0.2"/>
  <cols>
    <col min="1" max="1" width="9.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c r="AQ1" s="17"/>
    </row>
    <row r="2" spans="1:43" x14ac:dyDescent="0.2">
      <c r="B2" t="str">
        <f>Info!B4</f>
        <v>City of Seattle Office of Economic and Revenue Forecasts</v>
      </c>
      <c r="AG2" s="17"/>
      <c r="AH2" s="17"/>
      <c r="AI2" s="17"/>
      <c r="AJ2" s="17"/>
      <c r="AK2" s="17"/>
      <c r="AL2" s="17"/>
    </row>
    <row r="3" spans="1:43" x14ac:dyDescent="0.2">
      <c r="B3" s="1"/>
      <c r="C3" t="s">
        <v>174</v>
      </c>
      <c r="AK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AVERAGE(OFFSET('Pessimistic QTR'!$C5,0,4*(COLUMNS('Pessimistic QTR'!$C5:C5)-1),1,4))</f>
        <v>3.758014504823874</v>
      </c>
      <c r="D5" s="3">
        <f ca="1">AVERAGE(OFFSET('Pessimistic QTR'!$C5,0,4*(COLUMNS('Pessimistic QTR'!$C5:D5)-1),1,4))</f>
        <v>4.4653359893266025</v>
      </c>
      <c r="E5" s="3">
        <f ca="1">AVERAGE(OFFSET('Pessimistic QTR'!$C5,0,4*(COLUMNS('Pessimistic QTR'!$C5:E5)-1),1,4))</f>
        <v>5.4302723230367924</v>
      </c>
      <c r="F5" s="3">
        <f ca="1">AVERAGE(OFFSET('Pessimistic QTR'!$C5,0,4*(COLUMNS('Pessimistic QTR'!$C5:F5)-1),1,4))</f>
        <v>5.5561807370765939</v>
      </c>
      <c r="G5" s="3">
        <f ca="1">AVERAGE(OFFSET('Pessimistic QTR'!$C5,0,4*(COLUMNS('Pessimistic QTR'!$C5:G5)-1),1,4))</f>
        <v>5.0017155493373089</v>
      </c>
      <c r="H5" s="3">
        <f ca="1">AVERAGE(OFFSET('Pessimistic QTR'!$C5,0,4*(COLUMNS('Pessimistic QTR'!$C5:H5)-1),1,4))</f>
        <v>5.0600292411471628</v>
      </c>
      <c r="I5" s="3">
        <f ca="1">AVERAGE(OFFSET('Pessimistic QTR'!$C5,0,4*(COLUMNS('Pessimistic QTR'!$C5:I5)-1),1,4))</f>
        <v>4.7830929520361387</v>
      </c>
      <c r="J5" s="3">
        <f ca="1">AVERAGE(OFFSET('Pessimistic QTR'!$C5,0,4*(COLUMNS('Pessimistic QTR'!$C5:J5)-1),1,4))</f>
        <v>3.9107963332685047</v>
      </c>
      <c r="K5" s="3">
        <f ca="1">AVERAGE(OFFSET('Pessimistic QTR'!$C5,0,4*(COLUMNS('Pessimistic QTR'!$C5:K5)-1),1,4))</f>
        <v>3.3508328535320677</v>
      </c>
      <c r="L5" s="3">
        <f ca="1">AVERAGE(OFFSET('Pessimistic QTR'!$C5,0,4*(COLUMNS('Pessimistic QTR'!$C5:L5)-1),1,4))</f>
        <v>3.2748081882025128</v>
      </c>
      <c r="M5" s="3">
        <f ca="1">AVERAGE(OFFSET('Pessimistic QTR'!$C5,0,4*(COLUMNS('Pessimistic QTR'!$C5:M5)-1),1,4))</f>
        <v>3.8535294983919481</v>
      </c>
      <c r="N5" s="3">
        <f ca="1">AVERAGE(OFFSET('Pessimistic QTR'!$C5,0,4*(COLUMNS('Pessimistic QTR'!$C5:N5)-1),1,4))</f>
        <v>4.7022522425904656</v>
      </c>
      <c r="O5" s="3">
        <f ca="1">AVERAGE(OFFSET('Pessimistic QTR'!$C5,0,4*(COLUMNS('Pessimistic QTR'!$C5:O5)-1),1,4))</f>
        <v>6.1089006072200132</v>
      </c>
      <c r="P5" s="3">
        <f ca="1">AVERAGE(OFFSET('Pessimistic QTR'!$C5,0,4*(COLUMNS('Pessimistic QTR'!$C5:P5)-1),1,4))</f>
        <v>5.9878732223854412</v>
      </c>
      <c r="Q5" s="3">
        <f ca="1">AVERAGE(OFFSET('Pessimistic QTR'!$C5,0,4*(COLUMNS('Pessimistic QTR'!$C5:Q5)-1),1,4))</f>
        <v>4.9869715895134519</v>
      </c>
      <c r="R5" s="3">
        <f ca="1">AVERAGE(OFFSET('Pessimistic QTR'!$C5,0,4*(COLUMNS('Pessimistic QTR'!$C5:R5)-1),1,4))</f>
        <v>4.2819914340512311</v>
      </c>
      <c r="S5" s="3">
        <f ca="1">AVERAGE(OFFSET('Pessimistic QTR'!$C5,0,4*(COLUMNS('Pessimistic QTR'!$C5:S5)-1),1,4))</f>
        <v>3.6758752444182385</v>
      </c>
      <c r="T5" s="3">
        <f ca="1">AVERAGE(OFFSET('Pessimistic QTR'!$C5,0,4*(COLUMNS('Pessimistic QTR'!$C5:T5)-1),1,4))</f>
        <v>3.0280855148179531</v>
      </c>
      <c r="U5" s="3">
        <f ca="1">AVERAGE(OFFSET('Pessimistic QTR'!$C5,0,4*(COLUMNS('Pessimistic QTR'!$C5:U5)-1),1,4))</f>
        <v>3.7264551265998049</v>
      </c>
      <c r="V5" s="3">
        <f ca="1">AVERAGE(OFFSET('Pessimistic QTR'!$C5,0,4*(COLUMNS('Pessimistic QTR'!$C5:V5)-1),1,4))</f>
        <v>8.3874732374924683</v>
      </c>
      <c r="W5" s="3">
        <f ca="1">AVERAGE(OFFSET('Pessimistic QTR'!$C5,0,4*(COLUMNS('Pessimistic QTR'!$C5:W5)-1),1,4))</f>
        <v>10.099056359034931</v>
      </c>
      <c r="X5" s="3">
        <f ca="1">AVERAGE(OFFSET('Pessimistic QTR'!$C5,0,4*(COLUMNS('Pessimistic QTR'!$C5:X5)-1),1,4))</f>
        <v>8.8601467990281577</v>
      </c>
      <c r="Y5" s="3">
        <f ca="1">AVERAGE(OFFSET('Pessimistic QTR'!$C5,0,4*(COLUMNS('Pessimistic QTR'!$C5:Y5)-1),1,4))</f>
        <v>7.1099369939296926</v>
      </c>
      <c r="Z5" s="3">
        <f ca="1">AVERAGE(OFFSET('Pessimistic QTR'!$C5,0,4*(COLUMNS('Pessimistic QTR'!$C5:Z5)-1),1,4))</f>
        <v>4.754921083554339</v>
      </c>
      <c r="AA5" s="3">
        <f ca="1">AVERAGE(OFFSET('Pessimistic QTR'!$C5,0,4*(COLUMNS('Pessimistic QTR'!$C5:AA5)-1),1,4))</f>
        <v>4.6333033419140257</v>
      </c>
      <c r="AB5" s="3">
        <f ca="1">AVERAGE(OFFSET('Pessimistic QTR'!$C5,0,4*(COLUMNS('Pessimistic QTR'!$C5:AB5)-1),1,4))</f>
        <v>4.0680898768509</v>
      </c>
      <c r="AC5" s="3">
        <f ca="1">AVERAGE(OFFSET('Pessimistic QTR'!$C5,0,4*(COLUMNS('Pessimistic QTR'!$C5:AC5)-1),1,4))</f>
        <v>4.0202237420290965</v>
      </c>
      <c r="AD5" s="3">
        <f ca="1">AVERAGE(OFFSET('Pessimistic QTR'!$C5,0,4*(COLUMNS('Pessimistic QTR'!$C5:AD5)-1),1,4))</f>
        <v>3.7763165304678368</v>
      </c>
      <c r="AE5" s="3">
        <f ca="1">AVERAGE(OFFSET('Pessimistic QTR'!$C5,0,4*(COLUMNS('Pessimistic QTR'!$C5:AE5)-1),1,4))</f>
        <v>3.3771356218984669</v>
      </c>
      <c r="AF5" s="3">
        <f ca="1">AVERAGE(OFFSET('Pessimistic QTR'!$C5,0,4*(COLUMNS('Pessimistic QTR'!$C5:AF5)-1),1,4))</f>
        <v>2.8643848758572448</v>
      </c>
      <c r="AG5" s="3">
        <f ca="1">AVERAGE(OFFSET('Pessimistic QTR'!$C5,0,4*(COLUMNS('Pessimistic QTR'!$C5:AG5)-1),1,4))</f>
        <v>8.7245406023140202</v>
      </c>
      <c r="AH5" s="3">
        <f ca="1">AVERAGE(OFFSET('Pessimistic QTR'!$C5,0,4*(COLUMNS('Pessimistic QTR'!$C5:AH5)-1),1,4))</f>
        <v>4.7645683447678557</v>
      </c>
      <c r="AI5" s="3">
        <f ca="1">AVERAGE(OFFSET('Pessimistic QTR'!$C5,0,4*(COLUMNS('Pessimistic QTR'!$C5:AI5)-1),1,4))</f>
        <v>3.5913566113472819</v>
      </c>
      <c r="AJ5" s="3">
        <f ca="1">AVERAGE(OFFSET('Pessimistic QTR'!$C5,0,4*(COLUMNS('Pessimistic QTR'!$C5:AJ5)-1),1,4))</f>
        <v>3.9303256382616638</v>
      </c>
      <c r="AK5" s="3">
        <f ca="1">AVERAGE(OFFSET('Pessimistic QTR'!$C5,0,4*(COLUMNS('Pessimistic QTR'!$C5:AK5)-1),1,4))</f>
        <v>4.0942044175976484</v>
      </c>
      <c r="AL5" s="8">
        <f ca="1">AVERAGE(OFFSET('Pessimistic QTR'!$C5,0,4*(COLUMNS('Pessimistic QTR'!$C5:AL5)-1),1,4))</f>
        <v>4.2780414883462985</v>
      </c>
      <c r="AM5" s="8">
        <f ca="1">AVERAGE(OFFSET('Pessimistic QTR'!$C5,0,4*(COLUMNS('Pessimistic QTR'!$C5:AM5)-1),1,4))</f>
        <v>5.2069390000000002</v>
      </c>
      <c r="AN5" s="8">
        <f ca="1">AVERAGE(OFFSET('Pessimistic QTR'!$C5,0,4*(COLUMNS('Pessimistic QTR'!$C5:AN5)-1),1,4))</f>
        <v>5.8768134999999999</v>
      </c>
      <c r="AO5" s="8">
        <f ca="1">AVERAGE(OFFSET('Pessimistic QTR'!$C5,0,4*(COLUMNS('Pessimistic QTR'!$C5:AO5)-1),1,4))</f>
        <v>5.3417285000000003</v>
      </c>
      <c r="AP5" s="8">
        <f ca="1">AVERAGE(OFFSET('Pessimistic QTR'!$C5,0,4*(COLUMNS('Pessimistic QTR'!$C5:AP5)-1),1,4))</f>
        <v>4.8180937499999992</v>
      </c>
      <c r="AQ5" s="8">
        <f ca="1">AVERAGE(OFFSET('Pessimistic QTR'!$C5,0,4*(COLUMNS('Pessimistic QTR'!$C5:AQ5)-1),1,4))</f>
        <v>4.2980264999999997</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row>
    <row r="7" spans="1:43" x14ac:dyDescent="0.2">
      <c r="A7" t="str">
        <f>'Baseline QTR'!A7</f>
        <v>KS_N</v>
      </c>
      <c r="B7" t="str">
        <f>'Baseline QTR'!B7</f>
        <v>Employment (thous.)</v>
      </c>
      <c r="C7" s="47">
        <f ca="1">AVERAGE(OFFSET('Pessimistic QTR'!$C7,0,4*(COLUMNS('Pessimistic QTR'!$C7:C7)-1),1,4))</f>
        <v>1109.6166666666666</v>
      </c>
      <c r="D7" s="47">
        <f ca="1">AVERAGE(OFFSET('Pessimistic QTR'!$C7,0,4*(COLUMNS('Pessimistic QTR'!$C7:D7)-1),1,4))</f>
        <v>1114.4666666666667</v>
      </c>
      <c r="E7" s="47">
        <f ca="1">AVERAGE(OFFSET('Pessimistic QTR'!$C7,0,4*(COLUMNS('Pessimistic QTR'!$C7:E7)-1),1,4))</f>
        <v>1128.4666666666665</v>
      </c>
      <c r="F7" s="47">
        <f ca="1">AVERAGE(OFFSET('Pessimistic QTR'!$C7,0,4*(COLUMNS('Pessimistic QTR'!$C7:F7)-1),1,4))</f>
        <v>1140.3083333333334</v>
      </c>
      <c r="G7" s="47">
        <f ca="1">AVERAGE(OFFSET('Pessimistic QTR'!$C7,0,4*(COLUMNS('Pessimistic QTR'!$C7:G7)-1),1,4))</f>
        <v>1152.1416666666664</v>
      </c>
      <c r="H7" s="47">
        <f ca="1">AVERAGE(OFFSET('Pessimistic QTR'!$C7,0,4*(COLUMNS('Pessimistic QTR'!$C7:H7)-1),1,4))</f>
        <v>1173.5</v>
      </c>
      <c r="I7" s="47">
        <f ca="1">AVERAGE(OFFSET('Pessimistic QTR'!$C7,0,4*(COLUMNS('Pessimistic QTR'!$C7:I7)-1),1,4))</f>
        <v>1217.5916666666665</v>
      </c>
      <c r="J7" s="47">
        <f ca="1">AVERAGE(OFFSET('Pessimistic QTR'!$C7,0,4*(COLUMNS('Pessimistic QTR'!$C7:J7)-1),1,4))</f>
        <v>1288.0416666666665</v>
      </c>
      <c r="K7" s="47">
        <f ca="1">AVERAGE(OFFSET('Pessimistic QTR'!$C7,0,4*(COLUMNS('Pessimistic QTR'!$C7:K7)-1),1,4))</f>
        <v>1350.0249999999996</v>
      </c>
      <c r="L7" s="47">
        <f ca="1">AVERAGE(OFFSET('Pessimistic QTR'!$C7,0,4*(COLUMNS('Pessimistic QTR'!$C7:L7)-1),1,4))</f>
        <v>1385.4666666666667</v>
      </c>
      <c r="M7" s="47">
        <f ca="1">AVERAGE(OFFSET('Pessimistic QTR'!$C7,0,4*(COLUMNS('Pessimistic QTR'!$C7:M7)-1),1,4))</f>
        <v>1416.8416666666667</v>
      </c>
      <c r="N7" s="47">
        <f ca="1">AVERAGE(OFFSET('Pessimistic QTR'!$C7,0,4*(COLUMNS('Pessimistic QTR'!$C7:N7)-1),1,4))</f>
        <v>1399.6750000000002</v>
      </c>
      <c r="O7" s="47">
        <f ca="1">AVERAGE(OFFSET('Pessimistic QTR'!$C7,0,4*(COLUMNS('Pessimistic QTR'!$C7:O7)-1),1,4))</f>
        <v>1351.3833333333332</v>
      </c>
      <c r="P7" s="47">
        <f ca="1">AVERAGE(OFFSET('Pessimistic QTR'!$C7,0,4*(COLUMNS('Pessimistic QTR'!$C7:P7)-1),1,4))</f>
        <v>1341.1999999999998</v>
      </c>
      <c r="Q7" s="47">
        <f ca="1">AVERAGE(OFFSET('Pessimistic QTR'!$C7,0,4*(COLUMNS('Pessimistic QTR'!$C7:Q7)-1),1,4))</f>
        <v>1351.0416666666665</v>
      </c>
      <c r="R7" s="47">
        <f ca="1">AVERAGE(OFFSET('Pessimistic QTR'!$C7,0,4*(COLUMNS('Pessimistic QTR'!$C7:R7)-1),1,4))</f>
        <v>1385.4583333333333</v>
      </c>
      <c r="S7" s="47">
        <f ca="1">AVERAGE(OFFSET('Pessimistic QTR'!$C7,0,4*(COLUMNS('Pessimistic QTR'!$C7:S7)-1),1,4))</f>
        <v>1430.1666666666667</v>
      </c>
      <c r="T7" s="47">
        <f ca="1">AVERAGE(OFFSET('Pessimistic QTR'!$C7,0,4*(COLUMNS('Pessimistic QTR'!$C7:T7)-1),1,4))</f>
        <v>1474.6666666666665</v>
      </c>
      <c r="U7" s="47">
        <f ca="1">AVERAGE(OFFSET('Pessimistic QTR'!$C7,0,4*(COLUMNS('Pessimistic QTR'!$C7:U7)-1),1,4))</f>
        <v>1492.9583333333333</v>
      </c>
      <c r="V7" s="47">
        <f ca="1">AVERAGE(OFFSET('Pessimistic QTR'!$C7,0,4*(COLUMNS('Pessimistic QTR'!$C7:V7)-1),1,4))</f>
        <v>1417.2</v>
      </c>
      <c r="W7" s="47">
        <f ca="1">AVERAGE(OFFSET('Pessimistic QTR'!$C7,0,4*(COLUMNS('Pessimistic QTR'!$C7:W7)-1),1,4))</f>
        <v>1396.4083333333333</v>
      </c>
      <c r="X7" s="47">
        <f ca="1">AVERAGE(OFFSET('Pessimistic QTR'!$C7,0,4*(COLUMNS('Pessimistic QTR'!$C7:X7)-1),1,4))</f>
        <v>1422.5833333333333</v>
      </c>
      <c r="Y7" s="47">
        <f ca="1">AVERAGE(OFFSET('Pessimistic QTR'!$C7,0,4*(COLUMNS('Pessimistic QTR'!$C7:Y7)-1),1,4))</f>
        <v>1459.9250000000002</v>
      </c>
      <c r="Z7" s="47">
        <f ca="1">AVERAGE(OFFSET('Pessimistic QTR'!$C7,0,4*(COLUMNS('Pessimistic QTR'!$C7:Z7)-1),1,4))</f>
        <v>1501.7833333333331</v>
      </c>
      <c r="AA7" s="47">
        <f ca="1">AVERAGE(OFFSET('Pessimistic QTR'!$C7,0,4*(COLUMNS('Pessimistic QTR'!$C7:AA7)-1),1,4))</f>
        <v>1543.2249999999999</v>
      </c>
      <c r="AB7" s="47">
        <f ca="1">AVERAGE(OFFSET('Pessimistic QTR'!$C7,0,4*(COLUMNS('Pessimistic QTR'!$C7:AB7)-1),1,4))</f>
        <v>1592.3083333333332</v>
      </c>
      <c r="AC7" s="47">
        <f ca="1">AVERAGE(OFFSET('Pessimistic QTR'!$C7,0,4*(COLUMNS('Pessimistic QTR'!$C7:AC7)-1),1,4))</f>
        <v>1643.9</v>
      </c>
      <c r="AD7" s="47">
        <f ca="1">AVERAGE(OFFSET('Pessimistic QTR'!$C7,0,4*(COLUMNS('Pessimistic QTR'!$C7:AD7)-1),1,4))</f>
        <v>1684.9083333333331</v>
      </c>
      <c r="AE7" s="47">
        <f ca="1">AVERAGE(OFFSET('Pessimistic QTR'!$C7,0,4*(COLUMNS('Pessimistic QTR'!$C7:AE7)-1),1,4))</f>
        <v>1722.9666666666667</v>
      </c>
      <c r="AF7" s="47">
        <f ca="1">AVERAGE(OFFSET('Pessimistic QTR'!$C7,0,4*(COLUMNS('Pessimistic QTR'!$C7:AF7)-1),1,4))</f>
        <v>1763.4166666666667</v>
      </c>
      <c r="AG7" s="48">
        <f ca="1">AVERAGE(OFFSET('Pessimistic QTR'!$C7,0,4*(COLUMNS('Pessimistic QTR'!$C7:AG7)-1),1,4))</f>
        <v>1661.4833333333333</v>
      </c>
      <c r="AH7" s="48">
        <f ca="1">AVERAGE(OFFSET('Pessimistic QTR'!$C7,0,4*(COLUMNS('Pessimistic QTR'!$C7:AH7)-1),1,4))</f>
        <v>1688.8833333333332</v>
      </c>
      <c r="AI7" s="48">
        <f ca="1">AVERAGE(OFFSET('Pessimistic QTR'!$C7,0,4*(COLUMNS('Pessimistic QTR'!$C7:AI7)-1),1,4))</f>
        <v>1764.0166666666669</v>
      </c>
      <c r="AJ7" s="48">
        <f ca="1">AVERAGE(OFFSET('Pessimistic QTR'!$C7,0,4*(COLUMNS('Pessimistic QTR'!$C7:AJ7)-1),1,4))</f>
        <v>1779.125</v>
      </c>
      <c r="AK7" s="48">
        <f ca="1">AVERAGE(OFFSET('Pessimistic QTR'!$C7,0,4*(COLUMNS('Pessimistic QTR'!$C7:AK7)-1),1,4))</f>
        <v>1791.2250000000004</v>
      </c>
      <c r="AL7" s="49">
        <f ca="1">AVERAGE(OFFSET('Pessimistic QTR'!$C7,0,4*(COLUMNS('Pessimistic QTR'!$C7:AL7)-1),1,4))</f>
        <v>1779.1808333333333</v>
      </c>
      <c r="AM7" s="49">
        <f ca="1">AVERAGE(OFFSET('Pessimistic QTR'!$C7,0,4*(COLUMNS('Pessimistic QTR'!$C7:AM7)-1),1,4))</f>
        <v>1766.51775</v>
      </c>
      <c r="AN7" s="49">
        <f ca="1">AVERAGE(OFFSET('Pessimistic QTR'!$C7,0,4*(COLUMNS('Pessimistic QTR'!$C7:AN7)-1),1,4))</f>
        <v>1740.7672500000001</v>
      </c>
      <c r="AO7" s="49">
        <f ca="1">AVERAGE(OFFSET('Pessimistic QTR'!$C7,0,4*(COLUMNS('Pessimistic QTR'!$C7:AO7)-1),1,4))</f>
        <v>1751.6030000000001</v>
      </c>
      <c r="AP7" s="49">
        <f ca="1">AVERAGE(OFFSET('Pessimistic QTR'!$C7,0,4*(COLUMNS('Pessimistic QTR'!$C7:AP7)-1),1,4))</f>
        <v>1779.5130000000001</v>
      </c>
      <c r="AQ7" s="49">
        <f ca="1">AVERAGE(OFFSET('Pessimistic QTR'!$C7,0,4*(COLUMNS('Pessimistic QTR'!$C7:AQ7)-1),1,4))</f>
        <v>1813.3050000000003</v>
      </c>
    </row>
    <row r="8" spans="1:43" x14ac:dyDescent="0.2">
      <c r="A8" t="str">
        <f>'Baseline QTR'!A8</f>
        <v>KS_NGDS</v>
      </c>
      <c r="B8" t="str">
        <f>'Baseline QTR'!B8</f>
        <v xml:space="preserve"> Goods producing</v>
      </c>
      <c r="C8" s="47">
        <f ca="1">AVERAGE(OFFSET('Pessimistic QTR'!$C8,0,4*(COLUMNS('Pessimistic QTR'!$C8:C8)-1),1,4))</f>
        <v>277.13333333333333</v>
      </c>
      <c r="D8" s="47">
        <f ca="1">AVERAGE(OFFSET('Pessimistic QTR'!$C8,0,4*(COLUMNS('Pessimistic QTR'!$C8:D8)-1),1,4))</f>
        <v>270.625</v>
      </c>
      <c r="E8" s="47">
        <f ca="1">AVERAGE(OFFSET('Pessimistic QTR'!$C8,0,4*(COLUMNS('Pessimistic QTR'!$C8:E8)-1),1,4))</f>
        <v>268.125</v>
      </c>
      <c r="F8" s="47">
        <f ca="1">AVERAGE(OFFSET('Pessimistic QTR'!$C8,0,4*(COLUMNS('Pessimistic QTR'!$C8:F8)-1),1,4))</f>
        <v>254.875</v>
      </c>
      <c r="G8" s="47">
        <f ca="1">AVERAGE(OFFSET('Pessimistic QTR'!$C8,0,4*(COLUMNS('Pessimistic QTR'!$C8:G8)-1),1,4))</f>
        <v>243.69166666666669</v>
      </c>
      <c r="H8" s="47">
        <f ca="1">AVERAGE(OFFSET('Pessimistic QTR'!$C8,0,4*(COLUMNS('Pessimistic QTR'!$C8:H8)-1),1,4))</f>
        <v>238.14999999999998</v>
      </c>
      <c r="I8" s="47">
        <f ca="1">AVERAGE(OFFSET('Pessimistic QTR'!$C8,0,4*(COLUMNS('Pessimistic QTR'!$C8:I8)-1),1,4))</f>
        <v>248.69166666666666</v>
      </c>
      <c r="J8" s="47">
        <f ca="1">AVERAGE(OFFSET('Pessimistic QTR'!$C8,0,4*(COLUMNS('Pessimistic QTR'!$C8:J8)-1),1,4))</f>
        <v>277.24166666666667</v>
      </c>
      <c r="K8" s="47">
        <f ca="1">AVERAGE(OFFSET('Pessimistic QTR'!$C8,0,4*(COLUMNS('Pessimistic QTR'!$C8:K8)-1),1,4))</f>
        <v>293.19166666666672</v>
      </c>
      <c r="L8" s="47">
        <f ca="1">AVERAGE(OFFSET('Pessimistic QTR'!$C8,0,4*(COLUMNS('Pessimistic QTR'!$C8:L8)-1),1,4))</f>
        <v>284.5333333333333</v>
      </c>
      <c r="M8" s="47">
        <f ca="1">AVERAGE(OFFSET('Pessimistic QTR'!$C8,0,4*(COLUMNS('Pessimistic QTR'!$C8:M8)-1),1,4))</f>
        <v>275.69166666666666</v>
      </c>
      <c r="N8" s="47">
        <f ca="1">AVERAGE(OFFSET('Pessimistic QTR'!$C8,0,4*(COLUMNS('Pessimistic QTR'!$C8:N8)-1),1,4))</f>
        <v>266.48333333333335</v>
      </c>
      <c r="O8" s="47">
        <f ca="1">AVERAGE(OFFSET('Pessimistic QTR'!$C8,0,4*(COLUMNS('Pessimistic QTR'!$C8:O8)-1),1,4))</f>
        <v>241.13333333333333</v>
      </c>
      <c r="P8" s="47">
        <f ca="1">AVERAGE(OFFSET('Pessimistic QTR'!$C8,0,4*(COLUMNS('Pessimistic QTR'!$C8:P8)-1),1,4))</f>
        <v>224.53333333333333</v>
      </c>
      <c r="Q8" s="47">
        <f ca="1">AVERAGE(OFFSET('Pessimistic QTR'!$C8,0,4*(COLUMNS('Pessimistic QTR'!$C8:Q8)-1),1,4))</f>
        <v>223.27500000000001</v>
      </c>
      <c r="R8" s="47">
        <f ca="1">AVERAGE(OFFSET('Pessimistic QTR'!$C8,0,4*(COLUMNS('Pessimistic QTR'!$C8:R8)-1),1,4))</f>
        <v>235.07499999999999</v>
      </c>
      <c r="S8" s="47">
        <f ca="1">AVERAGE(OFFSET('Pessimistic QTR'!$C8,0,4*(COLUMNS('Pessimistic QTR'!$C8:S8)-1),1,4))</f>
        <v>252.73333333333332</v>
      </c>
      <c r="T8" s="47">
        <f ca="1">AVERAGE(OFFSET('Pessimistic QTR'!$C8,0,4*(COLUMNS('Pessimistic QTR'!$C8:T8)-1),1,4))</f>
        <v>267.2166666666667</v>
      </c>
      <c r="U8" s="47">
        <f ca="1">AVERAGE(OFFSET('Pessimistic QTR'!$C8,0,4*(COLUMNS('Pessimistic QTR'!$C8:U8)-1),1,4))</f>
        <v>264.65833333333336</v>
      </c>
      <c r="V8" s="47">
        <f ca="1">AVERAGE(OFFSET('Pessimistic QTR'!$C8,0,4*(COLUMNS('Pessimistic QTR'!$C8:V8)-1),1,4))</f>
        <v>231.29166666666663</v>
      </c>
      <c r="W8" s="47">
        <f ca="1">AVERAGE(OFFSET('Pessimistic QTR'!$C8,0,4*(COLUMNS('Pessimistic QTR'!$C8:W8)-1),1,4))</f>
        <v>216.75</v>
      </c>
      <c r="X8" s="47">
        <f ca="1">AVERAGE(OFFSET('Pessimistic QTR'!$C8,0,4*(COLUMNS('Pessimistic QTR'!$C8:X8)-1),1,4))</f>
        <v>222.24166666666667</v>
      </c>
      <c r="Y8" s="47">
        <f ca="1">AVERAGE(OFFSET('Pessimistic QTR'!$C8,0,4*(COLUMNS('Pessimistic QTR'!$C8:Y8)-1),1,4))</f>
        <v>233.86666666666667</v>
      </c>
      <c r="Z8" s="47">
        <f ca="1">AVERAGE(OFFSET('Pessimistic QTR'!$C8,0,4*(COLUMNS('Pessimistic QTR'!$C8:Z8)-1),1,4))</f>
        <v>243.05833333333334</v>
      </c>
      <c r="AA8" s="47">
        <f ca="1">AVERAGE(OFFSET('Pessimistic QTR'!$C8,0,4*(COLUMNS('Pessimistic QTR'!$C8:AA8)-1),1,4))</f>
        <v>248.77500000000001</v>
      </c>
      <c r="AB8" s="47">
        <f ca="1">AVERAGE(OFFSET('Pessimistic QTR'!$C8,0,4*(COLUMNS('Pessimistic QTR'!$C8:AB8)-1),1,4))</f>
        <v>257.99166666666667</v>
      </c>
      <c r="AC8" s="47">
        <f ca="1">AVERAGE(OFFSET('Pessimistic QTR'!$C8,0,4*(COLUMNS('Pessimistic QTR'!$C8:AC8)-1),1,4))</f>
        <v>261.69166666666666</v>
      </c>
      <c r="AD8" s="47">
        <f ca="1">AVERAGE(OFFSET('Pessimistic QTR'!$C8,0,4*(COLUMNS('Pessimistic QTR'!$C8:AD8)-1),1,4))</f>
        <v>259.11666666666667</v>
      </c>
      <c r="AE8" s="47">
        <f ca="1">AVERAGE(OFFSET('Pessimistic QTR'!$C8,0,4*(COLUMNS('Pessimistic QTR'!$C8:AE8)-1),1,4))</f>
        <v>264.2166666666667</v>
      </c>
      <c r="AF8" s="47">
        <f ca="1">AVERAGE(OFFSET('Pessimistic QTR'!$C8,0,4*(COLUMNS('Pessimistic QTR'!$C8:AF8)-1),1,4))</f>
        <v>270.98333333333335</v>
      </c>
      <c r="AG8" s="48">
        <f ca="1">AVERAGE(OFFSET('Pessimistic QTR'!$C8,0,4*(COLUMNS('Pessimistic QTR'!$C8:AG8)-1),1,4))</f>
        <v>252.66666666666666</v>
      </c>
      <c r="AH8" s="48">
        <f ca="1">AVERAGE(OFFSET('Pessimistic QTR'!$C8,0,4*(COLUMNS('Pessimistic QTR'!$C8:AH8)-1),1,4))</f>
        <v>243.875</v>
      </c>
      <c r="AI8" s="48">
        <f ca="1">AVERAGE(OFFSET('Pessimistic QTR'!$C8,0,4*(COLUMNS('Pessimistic QTR'!$C8:AI8)-1),1,4))</f>
        <v>249.43333333333331</v>
      </c>
      <c r="AJ8" s="48">
        <f ca="1">AVERAGE(OFFSET('Pessimistic QTR'!$C8,0,4*(COLUMNS('Pessimistic QTR'!$C8:AJ8)-1),1,4))</f>
        <v>252.25833333333335</v>
      </c>
      <c r="AK8" s="48">
        <f ca="1">AVERAGE(OFFSET('Pessimistic QTR'!$C8,0,4*(COLUMNS('Pessimistic QTR'!$C8:AK8)-1),1,4))</f>
        <v>248.68333333333334</v>
      </c>
      <c r="AL8" s="49">
        <f ca="1">AVERAGE(OFFSET('Pessimistic QTR'!$C8,0,4*(COLUMNS('Pessimistic QTR'!$C8:AL8)-1),1,4))</f>
        <v>247.79662500000001</v>
      </c>
      <c r="AM8" s="49">
        <f ca="1">AVERAGE(OFFSET('Pessimistic QTR'!$C8,0,4*(COLUMNS('Pessimistic QTR'!$C8:AM8)-1),1,4))</f>
        <v>246.64847500000002</v>
      </c>
      <c r="AN8" s="49">
        <f ca="1">AVERAGE(OFFSET('Pessimistic QTR'!$C8,0,4*(COLUMNS('Pessimistic QTR'!$C8:AN8)-1),1,4))</f>
        <v>242.10694999999998</v>
      </c>
      <c r="AO8" s="49">
        <f ca="1">AVERAGE(OFFSET('Pessimistic QTR'!$C8,0,4*(COLUMNS('Pessimistic QTR'!$C8:AO8)-1),1,4))</f>
        <v>243.14750000000001</v>
      </c>
      <c r="AP8" s="49">
        <f ca="1">AVERAGE(OFFSET('Pessimistic QTR'!$C8,0,4*(COLUMNS('Pessimistic QTR'!$C8:AP8)-1),1,4))</f>
        <v>247.85344999999998</v>
      </c>
      <c r="AQ8" s="49">
        <f ca="1">AVERAGE(OFFSET('Pessimistic QTR'!$C8,0,4*(COLUMNS('Pessimistic QTR'!$C8:AQ8)-1),1,4))</f>
        <v>253.29277500000001</v>
      </c>
    </row>
    <row r="9" spans="1:43" x14ac:dyDescent="0.2">
      <c r="A9" t="str">
        <f>'Baseline QTR'!A9</f>
        <v>KS_NMLC</v>
      </c>
      <c r="B9" t="str">
        <f>'Baseline QTR'!B9</f>
        <v xml:space="preserve">   Mining, Logging and Construction</v>
      </c>
      <c r="C9" s="47">
        <f ca="1">AVERAGE(OFFSET('Pessimistic QTR'!$C9,0,4*(COLUMNS('Pessimistic QTR'!$C9:C9)-1),1,4))</f>
        <v>64.416666666666657</v>
      </c>
      <c r="D9" s="47">
        <f ca="1">AVERAGE(OFFSET('Pessimistic QTR'!$C9,0,4*(COLUMNS('Pessimistic QTR'!$C9:D9)-1),1,4))</f>
        <v>61.95</v>
      </c>
      <c r="E9" s="47">
        <f ca="1">AVERAGE(OFFSET('Pessimistic QTR'!$C9,0,4*(COLUMNS('Pessimistic QTR'!$C9:E9)-1),1,4))</f>
        <v>63.433333333333337</v>
      </c>
      <c r="F9" s="47">
        <f ca="1">AVERAGE(OFFSET('Pessimistic QTR'!$C9,0,4*(COLUMNS('Pessimistic QTR'!$C9:F9)-1),1,4))</f>
        <v>60.358333333333334</v>
      </c>
      <c r="G9" s="47">
        <f ca="1">AVERAGE(OFFSET('Pessimistic QTR'!$C9,0,4*(COLUMNS('Pessimistic QTR'!$C9:G9)-1),1,4))</f>
        <v>59.433333333333337</v>
      </c>
      <c r="H9" s="47">
        <f ca="1">AVERAGE(OFFSET('Pessimistic QTR'!$C9,0,4*(COLUMNS('Pessimistic QTR'!$C9:H9)-1),1,4))</f>
        <v>59.94166666666667</v>
      </c>
      <c r="I9" s="47">
        <f ca="1">AVERAGE(OFFSET('Pessimistic QTR'!$C9,0,4*(COLUMNS('Pessimistic QTR'!$C9:I9)-1),1,4))</f>
        <v>62.116666666666674</v>
      </c>
      <c r="J9" s="47">
        <f ca="1">AVERAGE(OFFSET('Pessimistic QTR'!$C9,0,4*(COLUMNS('Pessimistic QTR'!$C9:J9)-1),1,4))</f>
        <v>68.3</v>
      </c>
      <c r="K9" s="47">
        <f ca="1">AVERAGE(OFFSET('Pessimistic QTR'!$C9,0,4*(COLUMNS('Pessimistic QTR'!$C9:K9)-1),1,4))</f>
        <v>73.758333333333326</v>
      </c>
      <c r="L9" s="47">
        <f ca="1">AVERAGE(OFFSET('Pessimistic QTR'!$C9,0,4*(COLUMNS('Pessimistic QTR'!$C9:L9)-1),1,4))</f>
        <v>80.066666666666663</v>
      </c>
      <c r="M9" s="47">
        <f ca="1">AVERAGE(OFFSET('Pessimistic QTR'!$C9,0,4*(COLUMNS('Pessimistic QTR'!$C9:M9)-1),1,4))</f>
        <v>85.391666666666666</v>
      </c>
      <c r="N9" s="47">
        <f ca="1">AVERAGE(OFFSET('Pessimistic QTR'!$C9,0,4*(COLUMNS('Pessimistic QTR'!$C9:N9)-1),1,4))</f>
        <v>83.224999999999994</v>
      </c>
      <c r="O9" s="47">
        <f ca="1">AVERAGE(OFFSET('Pessimistic QTR'!$C9,0,4*(COLUMNS('Pessimistic QTR'!$C9:O9)-1),1,4))</f>
        <v>77.400000000000006</v>
      </c>
      <c r="P9" s="47">
        <f ca="1">AVERAGE(OFFSET('Pessimistic QTR'!$C9,0,4*(COLUMNS('Pessimistic QTR'!$C9:P9)-1),1,4))</f>
        <v>75.633333333333326</v>
      </c>
      <c r="Q9" s="47">
        <f ca="1">AVERAGE(OFFSET('Pessimistic QTR'!$C9,0,4*(COLUMNS('Pessimistic QTR'!$C9:Q9)-1),1,4))</f>
        <v>77.900000000000006</v>
      </c>
      <c r="R9" s="47">
        <f ca="1">AVERAGE(OFFSET('Pessimistic QTR'!$C9,0,4*(COLUMNS('Pessimistic QTR'!$C9:R9)-1),1,4))</f>
        <v>83.558333333333337</v>
      </c>
      <c r="S9" s="47">
        <f ca="1">AVERAGE(OFFSET('Pessimistic QTR'!$C9,0,4*(COLUMNS('Pessimistic QTR'!$C9:S9)-1),1,4))</f>
        <v>92.024999999999991</v>
      </c>
      <c r="T9" s="47">
        <f ca="1">AVERAGE(OFFSET('Pessimistic QTR'!$C9,0,4*(COLUMNS('Pessimistic QTR'!$C9:T9)-1),1,4))</f>
        <v>100.27499999999999</v>
      </c>
      <c r="U9" s="47">
        <f ca="1">AVERAGE(OFFSET('Pessimistic QTR'!$C9,0,4*(COLUMNS('Pessimistic QTR'!$C9:U9)-1),1,4))</f>
        <v>97.183333333333337</v>
      </c>
      <c r="V9" s="47">
        <f ca="1">AVERAGE(OFFSET('Pessimistic QTR'!$C9,0,4*(COLUMNS('Pessimistic QTR'!$C9:V9)-1),1,4))</f>
        <v>75.583333333333329</v>
      </c>
      <c r="W9" s="47">
        <f ca="1">AVERAGE(OFFSET('Pessimistic QTR'!$C9,0,4*(COLUMNS('Pessimistic QTR'!$C9:W9)-1),1,4))</f>
        <v>66.058333333333323</v>
      </c>
      <c r="X9" s="47">
        <f ca="1">AVERAGE(OFFSET('Pessimistic QTR'!$C9,0,4*(COLUMNS('Pessimistic QTR'!$C9:X9)-1),1,4))</f>
        <v>63.75</v>
      </c>
      <c r="Y9" s="47">
        <f ca="1">AVERAGE(OFFSET('Pessimistic QTR'!$C9,0,4*(COLUMNS('Pessimistic QTR'!$C9:Y9)-1),1,4))</f>
        <v>66.608333333333334</v>
      </c>
      <c r="Z9" s="47">
        <f ca="1">AVERAGE(OFFSET('Pessimistic QTR'!$C9,0,4*(COLUMNS('Pessimistic QTR'!$C9:Z9)-1),1,4))</f>
        <v>72.55</v>
      </c>
      <c r="AA9" s="47">
        <f ca="1">AVERAGE(OFFSET('Pessimistic QTR'!$C9,0,4*(COLUMNS('Pessimistic QTR'!$C9:AA9)-1),1,4))</f>
        <v>78.658333333333331</v>
      </c>
      <c r="AB9" s="47">
        <f ca="1">AVERAGE(OFFSET('Pessimistic QTR'!$C9,0,4*(COLUMNS('Pessimistic QTR'!$C9:AB9)-1),1,4))</f>
        <v>86.925000000000011</v>
      </c>
      <c r="AC9" s="47">
        <f ca="1">AVERAGE(OFFSET('Pessimistic QTR'!$C9,0,4*(COLUMNS('Pessimistic QTR'!$C9:AC9)-1),1,4))</f>
        <v>93.174999999999997</v>
      </c>
      <c r="AD9" s="47">
        <f ca="1">AVERAGE(OFFSET('Pessimistic QTR'!$C9,0,4*(COLUMNS('Pessimistic QTR'!$C9:AD9)-1),1,4))</f>
        <v>97.541666666666671</v>
      </c>
      <c r="AE9" s="47">
        <f ca="1">AVERAGE(OFFSET('Pessimistic QTR'!$C9,0,4*(COLUMNS('Pessimistic QTR'!$C9:AE9)-1),1,4))</f>
        <v>102.80833333333332</v>
      </c>
      <c r="AF9" s="47">
        <f ca="1">AVERAGE(OFFSET('Pessimistic QTR'!$C9,0,4*(COLUMNS('Pessimistic QTR'!$C9:AF9)-1),1,4))</f>
        <v>104.4</v>
      </c>
      <c r="AG9" s="48">
        <f ca="1">AVERAGE(OFFSET('Pessimistic QTR'!$C9,0,4*(COLUMNS('Pessimistic QTR'!$C9:AG9)-1),1,4))</f>
        <v>100.59166666666667</v>
      </c>
      <c r="AH9" s="48">
        <f ca="1">AVERAGE(OFFSET('Pessimistic QTR'!$C9,0,4*(COLUMNS('Pessimistic QTR'!$C9:AH9)-1),1,4))</f>
        <v>104.8</v>
      </c>
      <c r="AI9" s="48">
        <f ca="1">AVERAGE(OFFSET('Pessimistic QTR'!$C9,0,4*(COLUMNS('Pessimistic QTR'!$C9:AI9)-1),1,4))</f>
        <v>106.20833333333333</v>
      </c>
      <c r="AJ9" s="48">
        <f ca="1">AVERAGE(OFFSET('Pessimistic QTR'!$C9,0,4*(COLUMNS('Pessimistic QTR'!$C9:AJ9)-1),1,4))</f>
        <v>104.6</v>
      </c>
      <c r="AK9" s="48">
        <f ca="1">AVERAGE(OFFSET('Pessimistic QTR'!$C9,0,4*(COLUMNS('Pessimistic QTR'!$C9:AK9)-1),1,4))</f>
        <v>99.774999999999991</v>
      </c>
      <c r="AL9" s="49">
        <f ca="1">AVERAGE(OFFSET('Pessimistic QTR'!$C9,0,4*(COLUMNS('Pessimistic QTR'!$C9:AL9)-1),1,4))</f>
        <v>97.824009999999987</v>
      </c>
      <c r="AM9" s="49">
        <f ca="1">AVERAGE(OFFSET('Pessimistic QTR'!$C9,0,4*(COLUMNS('Pessimistic QTR'!$C9:AM9)-1),1,4))</f>
        <v>94.657499999999999</v>
      </c>
      <c r="AN9" s="49">
        <f ca="1">AVERAGE(OFFSET('Pessimistic QTR'!$C9,0,4*(COLUMNS('Pessimistic QTR'!$C9:AN9)-1),1,4))</f>
        <v>89.231112499999995</v>
      </c>
      <c r="AO9" s="49">
        <f ca="1">AVERAGE(OFFSET('Pessimistic QTR'!$C9,0,4*(COLUMNS('Pessimistic QTR'!$C9:AO9)-1),1,4))</f>
        <v>87.911585000000002</v>
      </c>
      <c r="AP9" s="49">
        <f ca="1">AVERAGE(OFFSET('Pessimistic QTR'!$C9,0,4*(COLUMNS('Pessimistic QTR'!$C9:AP9)-1),1,4))</f>
        <v>90.035089999999997</v>
      </c>
      <c r="AQ9" s="49">
        <f ca="1">AVERAGE(OFFSET('Pessimistic QTR'!$C9,0,4*(COLUMNS('Pessimistic QTR'!$C9:AQ9)-1),1,4))</f>
        <v>93.039607499999988</v>
      </c>
    </row>
    <row r="10" spans="1:43" x14ac:dyDescent="0.2">
      <c r="A10" t="str">
        <f>'Baseline QTR'!A10</f>
        <v>KS_NMFG</v>
      </c>
      <c r="B10" t="str">
        <f>'Baseline QTR'!B10</f>
        <v xml:space="preserve">   Manufacturing</v>
      </c>
      <c r="C10" s="47">
        <f ca="1">AVERAGE(OFFSET('Pessimistic QTR'!$C10,0,4*(COLUMNS('Pessimistic QTR'!$C10:C10)-1),1,4))</f>
        <v>212.71666666666664</v>
      </c>
      <c r="D10" s="47">
        <f ca="1">AVERAGE(OFFSET('Pessimistic QTR'!$C10,0,4*(COLUMNS('Pessimistic QTR'!$C10:D10)-1),1,4))</f>
        <v>208.67499999999998</v>
      </c>
      <c r="E10" s="47">
        <f ca="1">AVERAGE(OFFSET('Pessimistic QTR'!$C10,0,4*(COLUMNS('Pessimistic QTR'!$C10:E10)-1),1,4))</f>
        <v>204.69166666666666</v>
      </c>
      <c r="F10" s="47">
        <f ca="1">AVERAGE(OFFSET('Pessimistic QTR'!$C10,0,4*(COLUMNS('Pessimistic QTR'!$C10:F10)-1),1,4))</f>
        <v>194.51666666666665</v>
      </c>
      <c r="G10" s="47">
        <f ca="1">AVERAGE(OFFSET('Pessimistic QTR'!$C10,0,4*(COLUMNS('Pessimistic QTR'!$C10:G10)-1),1,4))</f>
        <v>184.25833333333335</v>
      </c>
      <c r="H10" s="47">
        <f ca="1">AVERAGE(OFFSET('Pessimistic QTR'!$C10,0,4*(COLUMNS('Pessimistic QTR'!$C10:H10)-1),1,4))</f>
        <v>178.20833333333331</v>
      </c>
      <c r="I10" s="47">
        <f ca="1">AVERAGE(OFFSET('Pessimistic QTR'!$C10,0,4*(COLUMNS('Pessimistic QTR'!$C10:I10)-1),1,4))</f>
        <v>186.57499999999999</v>
      </c>
      <c r="J10" s="47">
        <f ca="1">AVERAGE(OFFSET('Pessimistic QTR'!$C10,0,4*(COLUMNS('Pessimistic QTR'!$C10:J10)-1),1,4))</f>
        <v>208.94166666666666</v>
      </c>
      <c r="K10" s="47">
        <f ca="1">AVERAGE(OFFSET('Pessimistic QTR'!$C10,0,4*(COLUMNS('Pessimistic QTR'!$C10:K10)-1),1,4))</f>
        <v>219.43333333333337</v>
      </c>
      <c r="L10" s="47">
        <f ca="1">AVERAGE(OFFSET('Pessimistic QTR'!$C10,0,4*(COLUMNS('Pessimistic QTR'!$C10:L10)-1),1,4))</f>
        <v>204.46666666666667</v>
      </c>
      <c r="M10" s="47">
        <f ca="1">AVERAGE(OFFSET('Pessimistic QTR'!$C10,0,4*(COLUMNS('Pessimistic QTR'!$C10:M10)-1),1,4))</f>
        <v>190.29999999999998</v>
      </c>
      <c r="N10" s="47">
        <f ca="1">AVERAGE(OFFSET('Pessimistic QTR'!$C10,0,4*(COLUMNS('Pessimistic QTR'!$C10:N10)-1),1,4))</f>
        <v>183.25833333333335</v>
      </c>
      <c r="O10" s="47">
        <f ca="1">AVERAGE(OFFSET('Pessimistic QTR'!$C10,0,4*(COLUMNS('Pessimistic QTR'!$C10:O10)-1),1,4))</f>
        <v>163.73333333333335</v>
      </c>
      <c r="P10" s="47">
        <f ca="1">AVERAGE(OFFSET('Pessimistic QTR'!$C10,0,4*(COLUMNS('Pessimistic QTR'!$C10:P10)-1),1,4))</f>
        <v>148.9</v>
      </c>
      <c r="Q10" s="47">
        <f ca="1">AVERAGE(OFFSET('Pessimistic QTR'!$C10,0,4*(COLUMNS('Pessimistic QTR'!$C10:Q10)-1),1,4))</f>
        <v>145.375</v>
      </c>
      <c r="R10" s="47">
        <f ca="1">AVERAGE(OFFSET('Pessimistic QTR'!$C10,0,4*(COLUMNS('Pessimistic QTR'!$C10:R10)-1),1,4))</f>
        <v>151.51666666666665</v>
      </c>
      <c r="S10" s="47">
        <f ca="1">AVERAGE(OFFSET('Pessimistic QTR'!$C10,0,4*(COLUMNS('Pessimistic QTR'!$C10:S10)-1),1,4))</f>
        <v>160.70833333333331</v>
      </c>
      <c r="T10" s="47">
        <f ca="1">AVERAGE(OFFSET('Pessimistic QTR'!$C10,0,4*(COLUMNS('Pessimistic QTR'!$C10:T10)-1),1,4))</f>
        <v>166.94166666666666</v>
      </c>
      <c r="U10" s="47">
        <f ca="1">AVERAGE(OFFSET('Pessimistic QTR'!$C10,0,4*(COLUMNS('Pessimistic QTR'!$C10:U10)-1),1,4))</f>
        <v>167.47499999999999</v>
      </c>
      <c r="V10" s="47">
        <f ca="1">AVERAGE(OFFSET('Pessimistic QTR'!$C10,0,4*(COLUMNS('Pessimistic QTR'!$C10:V10)-1),1,4))</f>
        <v>155.70833333333334</v>
      </c>
      <c r="W10" s="47">
        <f ca="1">AVERAGE(OFFSET('Pessimistic QTR'!$C10,0,4*(COLUMNS('Pessimistic QTR'!$C10:W10)-1),1,4))</f>
        <v>150.69166666666666</v>
      </c>
      <c r="X10" s="47">
        <f ca="1">AVERAGE(OFFSET('Pessimistic QTR'!$C10,0,4*(COLUMNS('Pessimistic QTR'!$C10:X10)-1),1,4))</f>
        <v>158.49166666666667</v>
      </c>
      <c r="Y10" s="47">
        <f ca="1">AVERAGE(OFFSET('Pessimistic QTR'!$C10,0,4*(COLUMNS('Pessimistic QTR'!$C10:Y10)-1),1,4))</f>
        <v>167.25833333333333</v>
      </c>
      <c r="Z10" s="47">
        <f ca="1">AVERAGE(OFFSET('Pessimistic QTR'!$C10,0,4*(COLUMNS('Pessimistic QTR'!$C10:Z10)-1),1,4))</f>
        <v>170.50833333333335</v>
      </c>
      <c r="AA10" s="47">
        <f ca="1">AVERAGE(OFFSET('Pessimistic QTR'!$C10,0,4*(COLUMNS('Pessimistic QTR'!$C10:AA10)-1),1,4))</f>
        <v>170.11666666666667</v>
      </c>
      <c r="AB10" s="47">
        <f ca="1">AVERAGE(OFFSET('Pessimistic QTR'!$C10,0,4*(COLUMNS('Pessimistic QTR'!$C10:AB10)-1),1,4))</f>
        <v>171.06666666666666</v>
      </c>
      <c r="AC10" s="47">
        <f ca="1">AVERAGE(OFFSET('Pessimistic QTR'!$C10,0,4*(COLUMNS('Pessimistic QTR'!$C10:AC10)-1),1,4))</f>
        <v>168.51666666666665</v>
      </c>
      <c r="AD10" s="47">
        <f ca="1">AVERAGE(OFFSET('Pessimistic QTR'!$C10,0,4*(COLUMNS('Pessimistic QTR'!$C10:AD10)-1),1,4))</f>
        <v>161.57499999999999</v>
      </c>
      <c r="AE10" s="47">
        <f ca="1">AVERAGE(OFFSET('Pessimistic QTR'!$C10,0,4*(COLUMNS('Pessimistic QTR'!$C10:AE10)-1),1,4))</f>
        <v>161.40833333333333</v>
      </c>
      <c r="AF10" s="47">
        <f ca="1">AVERAGE(OFFSET('Pessimistic QTR'!$C10,0,4*(COLUMNS('Pessimistic QTR'!$C10:AF10)-1),1,4))</f>
        <v>166.58333333333331</v>
      </c>
      <c r="AG10" s="48">
        <f ca="1">AVERAGE(OFFSET('Pessimistic QTR'!$C10,0,4*(COLUMNS('Pessimistic QTR'!$C10:AG10)-1),1,4))</f>
        <v>152.07499999999999</v>
      </c>
      <c r="AH10" s="48">
        <f ca="1">AVERAGE(OFFSET('Pessimistic QTR'!$C10,0,4*(COLUMNS('Pessimistic QTR'!$C10:AH10)-1),1,4))</f>
        <v>139.07499999999999</v>
      </c>
      <c r="AI10" s="48">
        <f ca="1">AVERAGE(OFFSET('Pessimistic QTR'!$C10,0,4*(COLUMNS('Pessimistic QTR'!$C10:AI10)-1),1,4))</f>
        <v>143.22500000000002</v>
      </c>
      <c r="AJ10" s="48">
        <f ca="1">AVERAGE(OFFSET('Pessimistic QTR'!$C10,0,4*(COLUMNS('Pessimistic QTR'!$C10:AJ10)-1),1,4))</f>
        <v>147.65833333333333</v>
      </c>
      <c r="AK10" s="48">
        <f ca="1">AVERAGE(OFFSET('Pessimistic QTR'!$C10,0,4*(COLUMNS('Pessimistic QTR'!$C10:AK10)-1),1,4))</f>
        <v>148.90833333333333</v>
      </c>
      <c r="AL10" s="49">
        <f ca="1">AVERAGE(OFFSET('Pessimistic QTR'!$C10,0,4*(COLUMNS('Pessimistic QTR'!$C10:AL10)-1),1,4))</f>
        <v>149.9726</v>
      </c>
      <c r="AM10" s="49">
        <f ca="1">AVERAGE(OFFSET('Pessimistic QTR'!$C10,0,4*(COLUMNS('Pessimistic QTR'!$C10:AM10)-1),1,4))</f>
        <v>151.99097500000002</v>
      </c>
      <c r="AN10" s="49">
        <f ca="1">AVERAGE(OFFSET('Pessimistic QTR'!$C10,0,4*(COLUMNS('Pessimistic QTR'!$C10:AN10)-1),1,4))</f>
        <v>152.87585000000001</v>
      </c>
      <c r="AO10" s="49">
        <f ca="1">AVERAGE(OFFSET('Pessimistic QTR'!$C10,0,4*(COLUMNS('Pessimistic QTR'!$C10:AO10)-1),1,4))</f>
        <v>155.23590000000002</v>
      </c>
      <c r="AP10" s="49">
        <f ca="1">AVERAGE(OFFSET('Pessimistic QTR'!$C10,0,4*(COLUMNS('Pessimistic QTR'!$C10:AP10)-1),1,4))</f>
        <v>157.818375</v>
      </c>
      <c r="AQ10" s="49">
        <f ca="1">AVERAGE(OFFSET('Pessimistic QTR'!$C10,0,4*(COLUMNS('Pessimistic QTR'!$C10:AQ10)-1),1,4))</f>
        <v>160.25319999999999</v>
      </c>
    </row>
    <row r="11" spans="1:43" x14ac:dyDescent="0.2">
      <c r="A11" t="str">
        <f>'Baseline QTR'!A11</f>
        <v>KS_NAER</v>
      </c>
      <c r="B11" t="str">
        <f>'Baseline QTR'!B11</f>
        <v xml:space="preserve">      Aerospace</v>
      </c>
      <c r="C11" s="47">
        <f ca="1">AVERAGE(OFFSET('Pessimistic QTR'!$C11,0,4*(COLUMNS('Pessimistic QTR'!$C11:C11)-1),1,4))</f>
        <v>112.35</v>
      </c>
      <c r="D11" s="47">
        <f ca="1">AVERAGE(OFFSET('Pessimistic QTR'!$C11,0,4*(COLUMNS('Pessimistic QTR'!$C11:D11)-1),1,4))</f>
        <v>112.70833333333333</v>
      </c>
      <c r="E11" s="47">
        <f ca="1">AVERAGE(OFFSET('Pessimistic QTR'!$C11,0,4*(COLUMNS('Pessimistic QTR'!$C11:E11)-1),1,4))</f>
        <v>109.28333333333333</v>
      </c>
      <c r="F11" s="47">
        <f ca="1">AVERAGE(OFFSET('Pessimistic QTR'!$C11,0,4*(COLUMNS('Pessimistic QTR'!$C11:F11)-1),1,4))</f>
        <v>99.825000000000017</v>
      </c>
      <c r="G11" s="47">
        <f ca="1">AVERAGE(OFFSET('Pessimistic QTR'!$C11,0,4*(COLUMNS('Pessimistic QTR'!$C11:G11)-1),1,4))</f>
        <v>89.1</v>
      </c>
      <c r="H11" s="47">
        <f ca="1">AVERAGE(OFFSET('Pessimistic QTR'!$C11,0,4*(COLUMNS('Pessimistic QTR'!$C11:H11)-1),1,4))</f>
        <v>78.7</v>
      </c>
      <c r="I11" s="47">
        <f ca="1">AVERAGE(OFFSET('Pessimistic QTR'!$C11,0,4*(COLUMNS('Pessimistic QTR'!$C11:I11)-1),1,4))</f>
        <v>83.508333333333326</v>
      </c>
      <c r="J11" s="47">
        <f ca="1">AVERAGE(OFFSET('Pessimistic QTR'!$C11,0,4*(COLUMNS('Pessimistic QTR'!$C11:J11)-1),1,4))</f>
        <v>101.45</v>
      </c>
      <c r="K11" s="47">
        <f ca="1">AVERAGE(OFFSET('Pessimistic QTR'!$C11,0,4*(COLUMNS('Pessimistic QTR'!$C11:K11)-1),1,4))</f>
        <v>107.83333333333333</v>
      </c>
      <c r="L11" s="47">
        <f ca="1">AVERAGE(OFFSET('Pessimistic QTR'!$C11,0,4*(COLUMNS('Pessimistic QTR'!$C11:L11)-1),1,4))</f>
        <v>94.541666666666671</v>
      </c>
      <c r="M11" s="47">
        <f ca="1">AVERAGE(OFFSET('Pessimistic QTR'!$C11,0,4*(COLUMNS('Pessimistic QTR'!$C11:M11)-1),1,4))</f>
        <v>82.50833333333334</v>
      </c>
      <c r="N11" s="47">
        <f ca="1">AVERAGE(OFFSET('Pessimistic QTR'!$C11,0,4*(COLUMNS('Pessimistic QTR'!$C11:N11)-1),1,4))</f>
        <v>83.525000000000006</v>
      </c>
      <c r="O11" s="47">
        <f ca="1">AVERAGE(OFFSET('Pessimistic QTR'!$C11,0,4*(COLUMNS('Pessimistic QTR'!$C11:O11)-1),1,4))</f>
        <v>72.608333333333334</v>
      </c>
      <c r="P11" s="47">
        <f ca="1">AVERAGE(OFFSET('Pessimistic QTR'!$C11,0,4*(COLUMNS('Pessimistic QTR'!$C11:P11)-1),1,4))</f>
        <v>62.541666666666671</v>
      </c>
      <c r="Q11" s="47">
        <f ca="1">AVERAGE(OFFSET('Pessimistic QTR'!$C11,0,4*(COLUMNS('Pessimistic QTR'!$C11:Q11)-1),1,4))</f>
        <v>58.816666666666663</v>
      </c>
      <c r="R11" s="47">
        <f ca="1">AVERAGE(OFFSET('Pessimistic QTR'!$C11,0,4*(COLUMNS('Pessimistic QTR'!$C11:R11)-1),1,4))</f>
        <v>62.533333333333331</v>
      </c>
      <c r="S11" s="47">
        <f ca="1">AVERAGE(OFFSET('Pessimistic QTR'!$C11,0,4*(COLUMNS('Pessimistic QTR'!$C11:S11)-1),1,4))</f>
        <v>69.724999999999994</v>
      </c>
      <c r="T11" s="47">
        <f ca="1">AVERAGE(OFFSET('Pessimistic QTR'!$C11,0,4*(COLUMNS('Pessimistic QTR'!$C11:T11)-1),1,4))</f>
        <v>75.916666666666657</v>
      </c>
      <c r="U11" s="47">
        <f ca="1">AVERAGE(OFFSET('Pessimistic QTR'!$C11,0,4*(COLUMNS('Pessimistic QTR'!$C11:U11)-1),1,4))</f>
        <v>78.608333333333334</v>
      </c>
      <c r="V11" s="47">
        <f ca="1">AVERAGE(OFFSET('Pessimistic QTR'!$C11,0,4*(COLUMNS('Pessimistic QTR'!$C11:V11)-1),1,4))</f>
        <v>78.808333333333337</v>
      </c>
      <c r="W11" s="47">
        <f ca="1">AVERAGE(OFFSET('Pessimistic QTR'!$C11,0,4*(COLUMNS('Pessimistic QTR'!$C11:W11)-1),1,4))</f>
        <v>76.766666666666666</v>
      </c>
      <c r="X11" s="47">
        <f ca="1">AVERAGE(OFFSET('Pessimistic QTR'!$C11,0,4*(COLUMNS('Pessimistic QTR'!$C11:X11)-1),1,4))</f>
        <v>82.091666666666669</v>
      </c>
      <c r="Y11" s="47">
        <f ca="1">AVERAGE(OFFSET('Pessimistic QTR'!$C11,0,4*(COLUMNS('Pessimistic QTR'!$C11:Y11)-1),1,4))</f>
        <v>89.158333333333331</v>
      </c>
      <c r="Z11" s="47">
        <f ca="1">AVERAGE(OFFSET('Pessimistic QTR'!$C11,0,4*(COLUMNS('Pessimistic QTR'!$C11:Z11)-1),1,4))</f>
        <v>90.841666666666669</v>
      </c>
      <c r="AA11" s="47">
        <f ca="1">AVERAGE(OFFSET('Pessimistic QTR'!$C11,0,4*(COLUMNS('Pessimistic QTR'!$C11:AA11)-1),1,4))</f>
        <v>88.816666666666663</v>
      </c>
      <c r="AB11" s="47">
        <f ca="1">AVERAGE(OFFSET('Pessimistic QTR'!$C11,0,4*(COLUMNS('Pessimistic QTR'!$C11:AB11)-1),1,4))</f>
        <v>88.141666666666666</v>
      </c>
      <c r="AC11" s="47">
        <f ca="1">AVERAGE(OFFSET('Pessimistic QTR'!$C11,0,4*(COLUMNS('Pessimistic QTR'!$C11:AC11)-1),1,4))</f>
        <v>84.974999999999994</v>
      </c>
      <c r="AD11" s="47">
        <f ca="1">AVERAGE(OFFSET('Pessimistic QTR'!$C11,0,4*(COLUMNS('Pessimistic QTR'!$C11:AD11)-1),1,4))</f>
        <v>78.183333333333337</v>
      </c>
      <c r="AE11" s="47">
        <f ca="1">AVERAGE(OFFSET('Pessimistic QTR'!$C11,0,4*(COLUMNS('Pessimistic QTR'!$C11:AE11)-1),1,4))</f>
        <v>77.766666666666666</v>
      </c>
      <c r="AF11" s="47">
        <f ca="1">AVERAGE(OFFSET('Pessimistic QTR'!$C11,0,4*(COLUMNS('Pessimistic QTR'!$C11:AF11)-1),1,4))</f>
        <v>81.924999999999997</v>
      </c>
      <c r="AG11" s="48">
        <f ca="1">AVERAGE(OFFSET('Pessimistic QTR'!$C11,0,4*(COLUMNS('Pessimistic QTR'!$C11:AG11)-1),1,4))</f>
        <v>74.291666666666671</v>
      </c>
      <c r="AH11" s="48">
        <f ca="1">AVERAGE(OFFSET('Pessimistic QTR'!$C11,0,4*(COLUMNS('Pessimistic QTR'!$C11:AH11)-1),1,4))</f>
        <v>62.875</v>
      </c>
      <c r="AI11" s="48">
        <f ca="1">AVERAGE(OFFSET('Pessimistic QTR'!$C11,0,4*(COLUMNS('Pessimistic QTR'!$C11:AI11)-1),1,4))</f>
        <v>66.766666666666666</v>
      </c>
      <c r="AJ11" s="48">
        <f ca="1">AVERAGE(OFFSET('Pessimistic QTR'!$C11,0,4*(COLUMNS('Pessimistic QTR'!$C11:AJ11)-1),1,4))</f>
        <v>72.941666666666663</v>
      </c>
      <c r="AK11" s="48">
        <f ca="1">AVERAGE(OFFSET('Pessimistic QTR'!$C11,0,4*(COLUMNS('Pessimistic QTR'!$C11:AK11)-1),1,4))</f>
        <v>75.525000000000006</v>
      </c>
      <c r="AL11" s="49">
        <f ca="1">AVERAGE(OFFSET('Pessimistic QTR'!$C11,0,4*(COLUMNS('Pessimistic QTR'!$C11:AL11)-1),1,4))</f>
        <v>76.08715083333334</v>
      </c>
      <c r="AM11" s="49">
        <f ca="1">AVERAGE(OFFSET('Pessimistic QTR'!$C11,0,4*(COLUMNS('Pessimistic QTR'!$C11:AM11)-1),1,4))</f>
        <v>76.697614999999999</v>
      </c>
      <c r="AN11" s="49">
        <f ca="1">AVERAGE(OFFSET('Pessimistic QTR'!$C11,0,4*(COLUMNS('Pessimistic QTR'!$C11:AN11)-1),1,4))</f>
        <v>78.0977575</v>
      </c>
      <c r="AO11" s="49">
        <f ca="1">AVERAGE(OFFSET('Pessimistic QTR'!$C11,0,4*(COLUMNS('Pessimistic QTR'!$C11:AO11)-1),1,4))</f>
        <v>79.540809999999993</v>
      </c>
      <c r="AP11" s="49">
        <f ca="1">AVERAGE(OFFSET('Pessimistic QTR'!$C11,0,4*(COLUMNS('Pessimistic QTR'!$C11:AP11)-1),1,4))</f>
        <v>80.686975000000004</v>
      </c>
      <c r="AQ11" s="49">
        <f ca="1">AVERAGE(OFFSET('Pessimistic QTR'!$C11,0,4*(COLUMNS('Pessimistic QTR'!$C11:AQ11)-1),1,4))</f>
        <v>81.357942499999993</v>
      </c>
    </row>
    <row r="12" spans="1:43" x14ac:dyDescent="0.2">
      <c r="A12" t="str">
        <f>'Baseline QTR'!A12</f>
        <v>KS_NSRV</v>
      </c>
      <c r="B12" t="str">
        <f>'Baseline QTR'!B12</f>
        <v xml:space="preserve"> Services providing</v>
      </c>
      <c r="C12" s="47">
        <f ca="1">AVERAGE(OFFSET('Pessimistic QTR'!$C12,0,4*(COLUMNS('Pessimistic QTR'!$C12:C12)-1),1,4))</f>
        <v>832.48333333333335</v>
      </c>
      <c r="D12" s="47">
        <f ca="1">AVERAGE(OFFSET('Pessimistic QTR'!$C12,0,4*(COLUMNS('Pessimistic QTR'!$C12:D12)-1),1,4))</f>
        <v>843.8416666666667</v>
      </c>
      <c r="E12" s="47">
        <f ca="1">AVERAGE(OFFSET('Pessimistic QTR'!$C12,0,4*(COLUMNS('Pessimistic QTR'!$C12:E12)-1),1,4))</f>
        <v>860.3416666666667</v>
      </c>
      <c r="F12" s="47">
        <f ca="1">AVERAGE(OFFSET('Pessimistic QTR'!$C12,0,4*(COLUMNS('Pessimistic QTR'!$C12:F12)-1),1,4))</f>
        <v>885.43333333333328</v>
      </c>
      <c r="G12" s="47">
        <f ca="1">AVERAGE(OFFSET('Pessimistic QTR'!$C12,0,4*(COLUMNS('Pessimistic QTR'!$C12:G12)-1),1,4))</f>
        <v>908.44999999999993</v>
      </c>
      <c r="H12" s="47">
        <f ca="1">AVERAGE(OFFSET('Pessimistic QTR'!$C12,0,4*(COLUMNS('Pessimistic QTR'!$C12:H12)-1),1,4))</f>
        <v>935.35</v>
      </c>
      <c r="I12" s="47">
        <f ca="1">AVERAGE(OFFSET('Pessimistic QTR'!$C12,0,4*(COLUMNS('Pessimistic QTR'!$C12:I12)-1),1,4))</f>
        <v>968.9</v>
      </c>
      <c r="J12" s="47">
        <f ca="1">AVERAGE(OFFSET('Pessimistic QTR'!$C12,0,4*(COLUMNS('Pessimistic QTR'!$C12:J12)-1),1,4))</f>
        <v>1010.8</v>
      </c>
      <c r="K12" s="47">
        <f ca="1">AVERAGE(OFFSET('Pessimistic QTR'!$C12,0,4*(COLUMNS('Pessimistic QTR'!$C12:K12)-1),1,4))</f>
        <v>1056.8333333333333</v>
      </c>
      <c r="L12" s="47">
        <f ca="1">AVERAGE(OFFSET('Pessimistic QTR'!$C12,0,4*(COLUMNS('Pessimistic QTR'!$C12:L12)-1),1,4))</f>
        <v>1100.9333333333334</v>
      </c>
      <c r="M12" s="47">
        <f ca="1">AVERAGE(OFFSET('Pessimistic QTR'!$C12,0,4*(COLUMNS('Pessimistic QTR'!$C12:M12)-1),1,4))</f>
        <v>1141.1500000000001</v>
      </c>
      <c r="N12" s="47">
        <f ca="1">AVERAGE(OFFSET('Pessimistic QTR'!$C12,0,4*(COLUMNS('Pessimistic QTR'!$C12:N12)-1),1,4))</f>
        <v>1133.1916666666666</v>
      </c>
      <c r="O12" s="47">
        <f ca="1">AVERAGE(OFFSET('Pessimistic QTR'!$C12,0,4*(COLUMNS('Pessimistic QTR'!$C12:O12)-1),1,4))</f>
        <v>1110.25</v>
      </c>
      <c r="P12" s="47">
        <f ca="1">AVERAGE(OFFSET('Pessimistic QTR'!$C12,0,4*(COLUMNS('Pessimistic QTR'!$C12:P12)-1),1,4))</f>
        <v>1116.6666666666665</v>
      </c>
      <c r="Q12" s="47">
        <f ca="1">AVERAGE(OFFSET('Pessimistic QTR'!$C12,0,4*(COLUMNS('Pessimistic QTR'!$C12:Q12)-1),1,4))</f>
        <v>1127.7666666666669</v>
      </c>
      <c r="R12" s="47">
        <f ca="1">AVERAGE(OFFSET('Pessimistic QTR'!$C12,0,4*(COLUMNS('Pessimistic QTR'!$C12:R12)-1),1,4))</f>
        <v>1150.3833333333332</v>
      </c>
      <c r="S12" s="47">
        <f ca="1">AVERAGE(OFFSET('Pessimistic QTR'!$C12,0,4*(COLUMNS('Pessimistic QTR'!$C12:S12)-1),1,4))</f>
        <v>1177.4333333333334</v>
      </c>
      <c r="T12" s="47">
        <f ca="1">AVERAGE(OFFSET('Pessimistic QTR'!$C12,0,4*(COLUMNS('Pessimistic QTR'!$C12:T12)-1),1,4))</f>
        <v>1207.45</v>
      </c>
      <c r="U12" s="47">
        <f ca="1">AVERAGE(OFFSET('Pessimistic QTR'!$C12,0,4*(COLUMNS('Pessimistic QTR'!$C12:U12)-1),1,4))</f>
        <v>1228.3</v>
      </c>
      <c r="V12" s="47">
        <f ca="1">AVERAGE(OFFSET('Pessimistic QTR'!$C12,0,4*(COLUMNS('Pessimistic QTR'!$C12:V12)-1),1,4))</f>
        <v>1185.9083333333333</v>
      </c>
      <c r="W12" s="47">
        <f ca="1">AVERAGE(OFFSET('Pessimistic QTR'!$C12,0,4*(COLUMNS('Pessimistic QTR'!$C12:W12)-1),1,4))</f>
        <v>1179.6583333333333</v>
      </c>
      <c r="X12" s="47">
        <f ca="1">AVERAGE(OFFSET('Pessimistic QTR'!$C12,0,4*(COLUMNS('Pessimistic QTR'!$C12:X12)-1),1,4))</f>
        <v>1200.3416666666667</v>
      </c>
      <c r="Y12" s="47">
        <f ca="1">AVERAGE(OFFSET('Pessimistic QTR'!$C12,0,4*(COLUMNS('Pessimistic QTR'!$C12:Y12)-1),1,4))</f>
        <v>1226.0583333333334</v>
      </c>
      <c r="Z12" s="47">
        <f ca="1">AVERAGE(OFFSET('Pessimistic QTR'!$C12,0,4*(COLUMNS('Pessimistic QTR'!$C12:Z12)-1),1,4))</f>
        <v>1258.7249999999999</v>
      </c>
      <c r="AA12" s="47">
        <f ca="1">AVERAGE(OFFSET('Pessimistic QTR'!$C12,0,4*(COLUMNS('Pessimistic QTR'!$C12:AA12)-1),1,4))</f>
        <v>1294.4500000000003</v>
      </c>
      <c r="AB12" s="47">
        <f ca="1">AVERAGE(OFFSET('Pessimistic QTR'!$C12,0,4*(COLUMNS('Pessimistic QTR'!$C12:AB12)-1),1,4))</f>
        <v>1334.3166666666666</v>
      </c>
      <c r="AC12" s="47">
        <f ca="1">AVERAGE(OFFSET('Pessimistic QTR'!$C12,0,4*(COLUMNS('Pessimistic QTR'!$C12:AC12)-1),1,4))</f>
        <v>1382.2083333333335</v>
      </c>
      <c r="AD12" s="47">
        <f ca="1">AVERAGE(OFFSET('Pessimistic QTR'!$C12,0,4*(COLUMNS('Pessimistic QTR'!$C12:AD12)-1),1,4))</f>
        <v>1425.7916666666665</v>
      </c>
      <c r="AE12" s="47">
        <f ca="1">AVERAGE(OFFSET('Pessimistic QTR'!$C12,0,4*(COLUMNS('Pessimistic QTR'!$C12:AE12)-1),1,4))</f>
        <v>1458.75</v>
      </c>
      <c r="AF12" s="47">
        <f ca="1">AVERAGE(OFFSET('Pessimistic QTR'!$C12,0,4*(COLUMNS('Pessimistic QTR'!$C12:AF12)-1),1,4))</f>
        <v>1492.4333333333334</v>
      </c>
      <c r="AG12" s="48">
        <f ca="1">AVERAGE(OFFSET('Pessimistic QTR'!$C12,0,4*(COLUMNS('Pessimistic QTR'!$C12:AG12)-1),1,4))</f>
        <v>1408.8166666666666</v>
      </c>
      <c r="AH12" s="48">
        <f ca="1">AVERAGE(OFFSET('Pessimistic QTR'!$C12,0,4*(COLUMNS('Pessimistic QTR'!$C12:AH12)-1),1,4))</f>
        <v>1445.0083333333332</v>
      </c>
      <c r="AI12" s="48">
        <f ca="1">AVERAGE(OFFSET('Pessimistic QTR'!$C12,0,4*(COLUMNS('Pessimistic QTR'!$C12:AI12)-1),1,4))</f>
        <v>1514.5833333333335</v>
      </c>
      <c r="AJ12" s="48">
        <f ca="1">AVERAGE(OFFSET('Pessimistic QTR'!$C12,0,4*(COLUMNS('Pessimistic QTR'!$C12:AJ12)-1),1,4))</f>
        <v>1526.8666666666668</v>
      </c>
      <c r="AK12" s="48">
        <f ca="1">AVERAGE(OFFSET('Pessimistic QTR'!$C12,0,4*(COLUMNS('Pessimistic QTR'!$C12:AK12)-1),1,4))</f>
        <v>1542.541666666667</v>
      </c>
      <c r="AL12" s="49">
        <f ca="1">AVERAGE(OFFSET('Pessimistic QTR'!$C12,0,4*(COLUMNS('Pessimistic QTR'!$C12:AL12)-1),1,4))</f>
        <v>1531.3843333333334</v>
      </c>
      <c r="AM12" s="49">
        <f ca="1">AVERAGE(OFFSET('Pessimistic QTR'!$C12,0,4*(COLUMNS('Pessimistic QTR'!$C12:AM12)-1),1,4))</f>
        <v>1519.8695</v>
      </c>
      <c r="AN12" s="49">
        <f ca="1">AVERAGE(OFFSET('Pessimistic QTR'!$C12,0,4*(COLUMNS('Pessimistic QTR'!$C12:AN12)-1),1,4))</f>
        <v>1498.6605000000002</v>
      </c>
      <c r="AO12" s="49">
        <f ca="1">AVERAGE(OFFSET('Pessimistic QTR'!$C12,0,4*(COLUMNS('Pessimistic QTR'!$C12:AO12)-1),1,4))</f>
        <v>1508.4555</v>
      </c>
      <c r="AP12" s="49">
        <f ca="1">AVERAGE(OFFSET('Pessimistic QTR'!$C12,0,4*(COLUMNS('Pessimistic QTR'!$C12:AP12)-1),1,4))</f>
        <v>1531.6592500000002</v>
      </c>
      <c r="AQ12" s="49">
        <f ca="1">AVERAGE(OFFSET('Pessimistic QTR'!$C12,0,4*(COLUMNS('Pessimistic QTR'!$C12:AQ12)-1),1,4))</f>
        <v>1560.0122500000002</v>
      </c>
    </row>
    <row r="13" spans="1:43" x14ac:dyDescent="0.2">
      <c r="A13" t="str">
        <f>'Baseline QTR'!A13</f>
        <v>KS_NTRD</v>
      </c>
      <c r="B13" t="str">
        <f>'Baseline QTR'!B13</f>
        <v xml:space="preserve">   Wholesale and retail trade</v>
      </c>
      <c r="C13" s="47">
        <f ca="1">AVERAGE(OFFSET('Pessimistic QTR'!$C13,0,4*(COLUMNS('Pessimistic QTR'!$C13:C13)-1),1,4))</f>
        <v>177.45</v>
      </c>
      <c r="D13" s="47">
        <f ca="1">AVERAGE(OFFSET('Pessimistic QTR'!$C13,0,4*(COLUMNS('Pessimistic QTR'!$C13:D13)-1),1,4))</f>
        <v>175.22499999999999</v>
      </c>
      <c r="E13" s="47">
        <f ca="1">AVERAGE(OFFSET('Pessimistic QTR'!$C13,0,4*(COLUMNS('Pessimistic QTR'!$C13:E13)-1),1,4))</f>
        <v>175.95833333333331</v>
      </c>
      <c r="F13" s="47">
        <f ca="1">AVERAGE(OFFSET('Pessimistic QTR'!$C13,0,4*(COLUMNS('Pessimistic QTR'!$C13:F13)-1),1,4))</f>
        <v>177.85833333333335</v>
      </c>
      <c r="G13" s="47">
        <f ca="1">AVERAGE(OFFSET('Pessimistic QTR'!$C13,0,4*(COLUMNS('Pessimistic QTR'!$C13:G13)-1),1,4))</f>
        <v>179.78333333333333</v>
      </c>
      <c r="H13" s="47">
        <f ca="1">AVERAGE(OFFSET('Pessimistic QTR'!$C13,0,4*(COLUMNS('Pessimistic QTR'!$C13:H13)-1),1,4))</f>
        <v>184.86666666666667</v>
      </c>
      <c r="I13" s="47">
        <f ca="1">AVERAGE(OFFSET('Pessimistic QTR'!$C13,0,4*(COLUMNS('Pessimistic QTR'!$C13:I13)-1),1,4))</f>
        <v>192.27500000000001</v>
      </c>
      <c r="J13" s="47">
        <f ca="1">AVERAGE(OFFSET('Pessimistic QTR'!$C13,0,4*(COLUMNS('Pessimistic QTR'!$C13:J13)-1),1,4))</f>
        <v>198.75</v>
      </c>
      <c r="K13" s="47">
        <f ca="1">AVERAGE(OFFSET('Pessimistic QTR'!$C13,0,4*(COLUMNS('Pessimistic QTR'!$C13:K13)-1),1,4))</f>
        <v>206.46666666666667</v>
      </c>
      <c r="L13" s="47">
        <f ca="1">AVERAGE(OFFSET('Pessimistic QTR'!$C13,0,4*(COLUMNS('Pessimistic QTR'!$C13:L13)-1),1,4))</f>
        <v>214.92499999999998</v>
      </c>
      <c r="M13" s="47">
        <f ca="1">AVERAGE(OFFSET('Pessimistic QTR'!$C13,0,4*(COLUMNS('Pessimistic QTR'!$C13:M13)-1),1,4))</f>
        <v>221.31666666666669</v>
      </c>
      <c r="N13" s="47">
        <f ca="1">AVERAGE(OFFSET('Pessimistic QTR'!$C13,0,4*(COLUMNS('Pessimistic QTR'!$C13:N13)-1),1,4))</f>
        <v>215.83333333333334</v>
      </c>
      <c r="O13" s="47">
        <f ca="1">AVERAGE(OFFSET('Pessimistic QTR'!$C13,0,4*(COLUMNS('Pessimistic QTR'!$C13:O13)-1),1,4))</f>
        <v>204.78333333333336</v>
      </c>
      <c r="P13" s="47">
        <f ca="1">AVERAGE(OFFSET('Pessimistic QTR'!$C13,0,4*(COLUMNS('Pessimistic QTR'!$C13:P13)-1),1,4))</f>
        <v>205.57500000000002</v>
      </c>
      <c r="Q13" s="47">
        <f ca="1">AVERAGE(OFFSET('Pessimistic QTR'!$C13,0,4*(COLUMNS('Pessimistic QTR'!$C13:Q13)-1),1,4))</f>
        <v>206.14166666666665</v>
      </c>
      <c r="R13" s="47">
        <f ca="1">AVERAGE(OFFSET('Pessimistic QTR'!$C13,0,4*(COLUMNS('Pessimistic QTR'!$C13:R13)-1),1,4))</f>
        <v>209.45000000000002</v>
      </c>
      <c r="S13" s="47">
        <f ca="1">AVERAGE(OFFSET('Pessimistic QTR'!$C13,0,4*(COLUMNS('Pessimistic QTR'!$C13:S13)-1),1,4))</f>
        <v>212.15</v>
      </c>
      <c r="T13" s="47">
        <f ca="1">AVERAGE(OFFSET('Pessimistic QTR'!$C13,0,4*(COLUMNS('Pessimistic QTR'!$C13:T13)-1),1,4))</f>
        <v>215.96666666666664</v>
      </c>
      <c r="U13" s="47">
        <f ca="1">AVERAGE(OFFSET('Pessimistic QTR'!$C13,0,4*(COLUMNS('Pessimistic QTR'!$C13:U13)-1),1,4))</f>
        <v>217.33333333333334</v>
      </c>
      <c r="V13" s="47">
        <f ca="1">AVERAGE(OFFSET('Pessimistic QTR'!$C13,0,4*(COLUMNS('Pessimistic QTR'!$C13:V13)-1),1,4))</f>
        <v>202.9</v>
      </c>
      <c r="W13" s="47">
        <f ca="1">AVERAGE(OFFSET('Pessimistic QTR'!$C13,0,4*(COLUMNS('Pessimistic QTR'!$C13:W13)-1),1,4))</f>
        <v>197.20000000000002</v>
      </c>
      <c r="X13" s="47">
        <f ca="1">AVERAGE(OFFSET('Pessimistic QTR'!$C13,0,4*(COLUMNS('Pessimistic QTR'!$C13:X13)-1),1,4))</f>
        <v>199.55</v>
      </c>
      <c r="Y13" s="47">
        <f ca="1">AVERAGE(OFFSET('Pessimistic QTR'!$C13,0,4*(COLUMNS('Pessimistic QTR'!$C13:Y13)-1),1,4))</f>
        <v>202.99166666666667</v>
      </c>
      <c r="Z13" s="47">
        <f ca="1">AVERAGE(OFFSET('Pessimistic QTR'!$C13,0,4*(COLUMNS('Pessimistic QTR'!$C13:Z13)-1),1,4))</f>
        <v>208.68333333333334</v>
      </c>
      <c r="AA13" s="47">
        <f ca="1">AVERAGE(OFFSET('Pessimistic QTR'!$C13,0,4*(COLUMNS('Pessimistic QTR'!$C13:AA13)-1),1,4))</f>
        <v>212.95833333333331</v>
      </c>
      <c r="AB13" s="47">
        <f ca="1">AVERAGE(OFFSET('Pessimistic QTR'!$C13,0,4*(COLUMNS('Pessimistic QTR'!$C13:AB13)-1),1,4))</f>
        <v>217.42499999999998</v>
      </c>
      <c r="AC13" s="47">
        <f ca="1">AVERAGE(OFFSET('Pessimistic QTR'!$C13,0,4*(COLUMNS('Pessimistic QTR'!$C13:AC13)-1),1,4))</f>
        <v>219.64166666666668</v>
      </c>
      <c r="AD13" s="47">
        <f ca="1">AVERAGE(OFFSET('Pessimistic QTR'!$C13,0,4*(COLUMNS('Pessimistic QTR'!$C13:AD13)-1),1,4))</f>
        <v>221.99166666666665</v>
      </c>
      <c r="AE13" s="47">
        <f ca="1">AVERAGE(OFFSET('Pessimistic QTR'!$C13,0,4*(COLUMNS('Pessimistic QTR'!$C13:AE13)-1),1,4))</f>
        <v>222</v>
      </c>
      <c r="AF13" s="47">
        <f ca="1">AVERAGE(OFFSET('Pessimistic QTR'!$C13,0,4*(COLUMNS('Pessimistic QTR'!$C13:AF13)-1),1,4))</f>
        <v>220.24166666666667</v>
      </c>
      <c r="AG13" s="48">
        <f ca="1">AVERAGE(OFFSET('Pessimistic QTR'!$C13,0,4*(COLUMNS('Pessimistic QTR'!$C13:AG13)-1),1,4))</f>
        <v>206.875</v>
      </c>
      <c r="AH13" s="48">
        <f ca="1">AVERAGE(OFFSET('Pessimistic QTR'!$C13,0,4*(COLUMNS('Pessimistic QTR'!$C13:AH13)-1),1,4))</f>
        <v>216.3</v>
      </c>
      <c r="AI13" s="48">
        <f ca="1">AVERAGE(OFFSET('Pessimistic QTR'!$C13,0,4*(COLUMNS('Pessimistic QTR'!$C13:AI13)-1),1,4))</f>
        <v>211.84166666666667</v>
      </c>
      <c r="AJ13" s="48">
        <f ca="1">AVERAGE(OFFSET('Pessimistic QTR'!$C13,0,4*(COLUMNS('Pessimistic QTR'!$C13:AJ13)-1),1,4))</f>
        <v>212.45</v>
      </c>
      <c r="AK13" s="48">
        <f ca="1">AVERAGE(OFFSET('Pessimistic QTR'!$C13,0,4*(COLUMNS('Pessimistic QTR'!$C13:AK13)-1),1,4))</f>
        <v>210.15</v>
      </c>
      <c r="AL13" s="49">
        <f ca="1">AVERAGE(OFFSET('Pessimistic QTR'!$C13,0,4*(COLUMNS('Pessimistic QTR'!$C13:AL13)-1),1,4))</f>
        <v>208.09892500000001</v>
      </c>
      <c r="AM13" s="49">
        <f ca="1">AVERAGE(OFFSET('Pessimistic QTR'!$C13,0,4*(COLUMNS('Pessimistic QTR'!$C13:AM13)-1),1,4))</f>
        <v>206.82170000000002</v>
      </c>
      <c r="AN13" s="49">
        <f ca="1">AVERAGE(OFFSET('Pessimistic QTR'!$C13,0,4*(COLUMNS('Pessimistic QTR'!$C13:AN13)-1),1,4))</f>
        <v>206.83817500000001</v>
      </c>
      <c r="AO13" s="49">
        <f ca="1">AVERAGE(OFFSET('Pessimistic QTR'!$C13,0,4*(COLUMNS('Pessimistic QTR'!$C13:AO13)-1),1,4))</f>
        <v>206.61275000000001</v>
      </c>
      <c r="AP13" s="49">
        <f ca="1">AVERAGE(OFFSET('Pessimistic QTR'!$C13,0,4*(COLUMNS('Pessimistic QTR'!$C13:AP13)-1),1,4))</f>
        <v>207.52087500000002</v>
      </c>
      <c r="AQ13" s="49">
        <f ca="1">AVERAGE(OFFSET('Pessimistic QTR'!$C13,0,4*(COLUMNS('Pessimistic QTR'!$C13:AQ13)-1),1,4))</f>
        <v>209.42605</v>
      </c>
    </row>
    <row r="14" spans="1:43" x14ac:dyDescent="0.2">
      <c r="A14" t="str">
        <f>'Baseline QTR'!A14</f>
        <v>KS_NTWU</v>
      </c>
      <c r="B14" t="str">
        <f>'Baseline QTR'!B14</f>
        <v xml:space="preserve">   Transportation and public utilities</v>
      </c>
      <c r="C14" s="47">
        <f ca="1">AVERAGE(OFFSET('Pessimistic QTR'!$C14,0,4*(COLUMNS('Pessimistic QTR'!$C14:C14)-1),1,4))</f>
        <v>51.291666666666657</v>
      </c>
      <c r="D14" s="47">
        <f ca="1">AVERAGE(OFFSET('Pessimistic QTR'!$C14,0,4*(COLUMNS('Pessimistic QTR'!$C14:D14)-1),1,4))</f>
        <v>52.4166666666667</v>
      </c>
      <c r="E14" s="47">
        <f ca="1">AVERAGE(OFFSET('Pessimistic QTR'!$C14,0,4*(COLUMNS('Pessimistic QTR'!$C14:E14)-1),1,4))</f>
        <v>50.875000000000007</v>
      </c>
      <c r="F14" s="47">
        <f ca="1">AVERAGE(OFFSET('Pessimistic QTR'!$C14,0,4*(COLUMNS('Pessimistic QTR'!$C14:F14)-1),1,4))</f>
        <v>49.833333333333371</v>
      </c>
      <c r="G14" s="47">
        <f ca="1">AVERAGE(OFFSET('Pessimistic QTR'!$C14,0,4*(COLUMNS('Pessimistic QTR'!$C14:G14)-1),1,4))</f>
        <v>50.374999999999957</v>
      </c>
      <c r="H14" s="47">
        <f ca="1">AVERAGE(OFFSET('Pessimistic QTR'!$C14,0,4*(COLUMNS('Pessimistic QTR'!$C14:H14)-1),1,4))</f>
        <v>50.666666666666735</v>
      </c>
      <c r="I14" s="47">
        <f ca="1">AVERAGE(OFFSET('Pessimistic QTR'!$C14,0,4*(COLUMNS('Pessimistic QTR'!$C14:I14)-1),1,4))</f>
        <v>52.533333333333317</v>
      </c>
      <c r="J14" s="47">
        <f ca="1">AVERAGE(OFFSET('Pessimistic QTR'!$C14,0,4*(COLUMNS('Pessimistic QTR'!$C14:J14)-1),1,4))</f>
        <v>53.658333333333253</v>
      </c>
      <c r="K14" s="47">
        <f ca="1">AVERAGE(OFFSET('Pessimistic QTR'!$C14,0,4*(COLUMNS('Pessimistic QTR'!$C14:K14)-1),1,4))</f>
        <v>56.733333333333306</v>
      </c>
      <c r="L14" s="47">
        <f ca="1">AVERAGE(OFFSET('Pessimistic QTR'!$C14,0,4*(COLUMNS('Pessimistic QTR'!$C14:L14)-1),1,4))</f>
        <v>57.216666666666711</v>
      </c>
      <c r="M14" s="47">
        <f ca="1">AVERAGE(OFFSET('Pessimistic QTR'!$C14,0,4*(COLUMNS('Pessimistic QTR'!$C14:M14)-1),1,4))</f>
        <v>56.566666666666634</v>
      </c>
      <c r="N14" s="47">
        <f ca="1">AVERAGE(OFFSET('Pessimistic QTR'!$C14,0,4*(COLUMNS('Pessimistic QTR'!$C14:N14)-1),1,4))</f>
        <v>54.758333333333383</v>
      </c>
      <c r="O14" s="47">
        <f ca="1">AVERAGE(OFFSET('Pessimistic QTR'!$C14,0,4*(COLUMNS('Pessimistic QTR'!$C14:O14)-1),1,4))</f>
        <v>51.699999999999925</v>
      </c>
      <c r="P14" s="47">
        <f ca="1">AVERAGE(OFFSET('Pessimistic QTR'!$C14,0,4*(COLUMNS('Pessimistic QTR'!$C14:P14)-1),1,4))</f>
        <v>50.683333333333273</v>
      </c>
      <c r="Q14" s="47">
        <f ca="1">AVERAGE(OFFSET('Pessimistic QTR'!$C14,0,4*(COLUMNS('Pessimistic QTR'!$C14:Q14)-1),1,4))</f>
        <v>50.658333333333402</v>
      </c>
      <c r="R14" s="47">
        <f ca="1">AVERAGE(OFFSET('Pessimistic QTR'!$C14,0,4*(COLUMNS('Pessimistic QTR'!$C14:R14)-1),1,4))</f>
        <v>50.099999999999994</v>
      </c>
      <c r="S14" s="47">
        <f ca="1">AVERAGE(OFFSET('Pessimistic QTR'!$C14,0,4*(COLUMNS('Pessimistic QTR'!$C14:S14)-1),1,4))</f>
        <v>50.650000000000055</v>
      </c>
      <c r="T14" s="47">
        <f ca="1">AVERAGE(OFFSET('Pessimistic QTR'!$C14,0,4*(COLUMNS('Pessimistic QTR'!$C14:T14)-1),1,4))</f>
        <v>51.85833333333332</v>
      </c>
      <c r="U14" s="47">
        <f ca="1">AVERAGE(OFFSET('Pessimistic QTR'!$C14,0,4*(COLUMNS('Pessimistic QTR'!$C14:U14)-1),1,4))</f>
        <v>51.325000000000003</v>
      </c>
      <c r="V14" s="47">
        <f ca="1">AVERAGE(OFFSET('Pessimistic QTR'!$C14,0,4*(COLUMNS('Pessimistic QTR'!$C14:V14)-1),1,4))</f>
        <v>47.816666666666698</v>
      </c>
      <c r="W14" s="47">
        <f ca="1">AVERAGE(OFFSET('Pessimistic QTR'!$C14,0,4*(COLUMNS('Pessimistic QTR'!$C14:W14)-1),1,4))</f>
        <v>46.624999999999915</v>
      </c>
      <c r="X14" s="47">
        <f ca="1">AVERAGE(OFFSET('Pessimistic QTR'!$C14,0,4*(COLUMNS('Pessimistic QTR'!$C14:X14)-1),1,4))</f>
        <v>47.974999999999937</v>
      </c>
      <c r="Y14" s="47">
        <f ca="1">AVERAGE(OFFSET('Pessimistic QTR'!$C14,0,4*(COLUMNS('Pessimistic QTR'!$C14:Y14)-1),1,4))</f>
        <v>48.70000000000001</v>
      </c>
      <c r="Z14" s="47">
        <f ca="1">AVERAGE(OFFSET('Pessimistic QTR'!$C14,0,4*(COLUMNS('Pessimistic QTR'!$C14:Z14)-1),1,4))</f>
        <v>49.716666666666541</v>
      </c>
      <c r="AA14" s="47">
        <f ca="1">AVERAGE(OFFSET('Pessimistic QTR'!$C14,0,4*(COLUMNS('Pessimistic QTR'!$C14:AA14)-1),1,4))</f>
        <v>53.316666666666734</v>
      </c>
      <c r="AB14" s="47">
        <f ca="1">AVERAGE(OFFSET('Pessimistic QTR'!$C14,0,4*(COLUMNS('Pessimistic QTR'!$C14:AB14)-1),1,4))</f>
        <v>56.250000000000071</v>
      </c>
      <c r="AC14" s="47">
        <f ca="1">AVERAGE(OFFSET('Pessimistic QTR'!$C14,0,4*(COLUMNS('Pessimistic QTR'!$C14:AC14)-1),1,4))</f>
        <v>59.324999999999989</v>
      </c>
      <c r="AD14" s="47">
        <f ca="1">AVERAGE(OFFSET('Pessimistic QTR'!$C14,0,4*(COLUMNS('Pessimistic QTR'!$C14:AD14)-1),1,4))</f>
        <v>62.783333333333204</v>
      </c>
      <c r="AE14" s="47">
        <f ca="1">AVERAGE(OFFSET('Pessimistic QTR'!$C14,0,4*(COLUMNS('Pessimistic QTR'!$C14:AE14)-1),1,4))</f>
        <v>64.941666666666677</v>
      </c>
      <c r="AF14" s="47">
        <f ca="1">AVERAGE(OFFSET('Pessimistic QTR'!$C14,0,4*(COLUMNS('Pessimistic QTR'!$C14:AF14)-1),1,4))</f>
        <v>67.19999999999996</v>
      </c>
      <c r="AG14" s="48">
        <f ca="1">AVERAGE(OFFSET('Pessimistic QTR'!$C14,0,4*(COLUMNS('Pessimistic QTR'!$C14:AG14)-1),1,4))</f>
        <v>64.866666666666674</v>
      </c>
      <c r="AH14" s="48">
        <f ca="1">AVERAGE(OFFSET('Pessimistic QTR'!$C14,0,4*(COLUMNS('Pessimistic QTR'!$C14:AH14)-1),1,4))</f>
        <v>65.63333333333324</v>
      </c>
      <c r="AI14" s="48">
        <f ca="1">AVERAGE(OFFSET('Pessimistic QTR'!$C14,0,4*(COLUMNS('Pessimistic QTR'!$C14:AI14)-1),1,4))</f>
        <v>71.908333333333374</v>
      </c>
      <c r="AJ14" s="48">
        <f ca="1">AVERAGE(OFFSET('Pessimistic QTR'!$C14,0,4*(COLUMNS('Pessimistic QTR'!$C14:AJ14)-1),1,4))</f>
        <v>72.483333333333348</v>
      </c>
      <c r="AK14" s="48">
        <f ca="1">AVERAGE(OFFSET('Pessimistic QTR'!$C14,0,4*(COLUMNS('Pessimistic QTR'!$C14:AK14)-1),1,4))</f>
        <v>73.22500000000008</v>
      </c>
      <c r="AL14" s="49">
        <f ca="1">AVERAGE(OFFSET('Pessimistic QTR'!$C14,0,4*(COLUMNS('Pessimistic QTR'!$C14:AL14)-1),1,4))</f>
        <v>72.867974166666684</v>
      </c>
      <c r="AM14" s="49">
        <f ca="1">AVERAGE(OFFSET('Pessimistic QTR'!$C14,0,4*(COLUMNS('Pessimistic QTR'!$C14:AM14)-1),1,4))</f>
        <v>73.439847499999999</v>
      </c>
      <c r="AN14" s="49">
        <f ca="1">AVERAGE(OFFSET('Pessimistic QTR'!$C14,0,4*(COLUMNS('Pessimistic QTR'!$C14:AN14)-1),1,4))</f>
        <v>73.561515</v>
      </c>
      <c r="AO14" s="49">
        <f ca="1">AVERAGE(OFFSET('Pessimistic QTR'!$C14,0,4*(COLUMNS('Pessimistic QTR'!$C14:AO14)-1),1,4))</f>
        <v>74.184155000000004</v>
      </c>
      <c r="AP14" s="49">
        <f ca="1">AVERAGE(OFFSET('Pessimistic QTR'!$C14,0,4*(COLUMNS('Pessimistic QTR'!$C14:AP14)-1),1,4))</f>
        <v>74.993377499999994</v>
      </c>
      <c r="AQ14" s="49">
        <f ca="1">AVERAGE(OFFSET('Pessimistic QTR'!$C14,0,4*(COLUMNS('Pessimistic QTR'!$C14:AQ14)-1),1,4))</f>
        <v>75.928789999999992</v>
      </c>
    </row>
    <row r="15" spans="1:43" x14ac:dyDescent="0.2">
      <c r="A15" t="str">
        <f>'Baseline QTR'!A15</f>
        <v>KS_NINF</v>
      </c>
      <c r="B15" t="str">
        <f>'Baseline QTR'!B15</f>
        <v xml:space="preserve">   Information</v>
      </c>
      <c r="C15" s="47">
        <f ca="1">AVERAGE(OFFSET('Pessimistic QTR'!$C15,0,4*(COLUMNS('Pessimistic QTR'!$C15:C15)-1),1,4))</f>
        <v>31.724999999999998</v>
      </c>
      <c r="D15" s="47">
        <f ca="1">AVERAGE(OFFSET('Pessimistic QTR'!$C15,0,4*(COLUMNS('Pessimistic QTR'!$C15:D15)-1),1,4))</f>
        <v>33.208333333333329</v>
      </c>
      <c r="E15" s="47">
        <f ca="1">AVERAGE(OFFSET('Pessimistic QTR'!$C15,0,4*(COLUMNS('Pessimistic QTR'!$C15:E15)-1),1,4))</f>
        <v>35.241666666666667</v>
      </c>
      <c r="F15" s="47">
        <f ca="1">AVERAGE(OFFSET('Pessimistic QTR'!$C15,0,4*(COLUMNS('Pessimistic QTR'!$C15:F15)-1),1,4))</f>
        <v>38.041666666666664</v>
      </c>
      <c r="G15" s="47">
        <f ca="1">AVERAGE(OFFSET('Pessimistic QTR'!$C15,0,4*(COLUMNS('Pessimistic QTR'!$C15:G15)-1),1,4))</f>
        <v>40.508333333333326</v>
      </c>
      <c r="H15" s="47">
        <f ca="1">AVERAGE(OFFSET('Pessimistic QTR'!$C15,0,4*(COLUMNS('Pessimistic QTR'!$C15:H15)-1),1,4))</f>
        <v>45.916666666666664</v>
      </c>
      <c r="I15" s="47">
        <f ca="1">AVERAGE(OFFSET('Pessimistic QTR'!$C15,0,4*(COLUMNS('Pessimistic QTR'!$C15:I15)-1),1,4))</f>
        <v>49.99166666666666</v>
      </c>
      <c r="J15" s="47">
        <f ca="1">AVERAGE(OFFSET('Pessimistic QTR'!$C15,0,4*(COLUMNS('Pessimistic QTR'!$C15:J15)-1),1,4))</f>
        <v>53.65</v>
      </c>
      <c r="K15" s="47">
        <f ca="1">AVERAGE(OFFSET('Pessimistic QTR'!$C15,0,4*(COLUMNS('Pessimistic QTR'!$C15:K15)-1),1,4))</f>
        <v>57.291666666666671</v>
      </c>
      <c r="L15" s="47">
        <f ca="1">AVERAGE(OFFSET('Pessimistic QTR'!$C15,0,4*(COLUMNS('Pessimistic QTR'!$C15:L15)-1),1,4))</f>
        <v>64.433333333333337</v>
      </c>
      <c r="M15" s="47">
        <f ca="1">AVERAGE(OFFSET('Pessimistic QTR'!$C15,0,4*(COLUMNS('Pessimistic QTR'!$C15:M15)-1),1,4))</f>
        <v>75.683333333333337</v>
      </c>
      <c r="N15" s="47">
        <f ca="1">AVERAGE(OFFSET('Pessimistic QTR'!$C15,0,4*(COLUMNS('Pessimistic QTR'!$C15:N15)-1),1,4))</f>
        <v>76.908333333333331</v>
      </c>
      <c r="O15" s="47">
        <f ca="1">AVERAGE(OFFSET('Pessimistic QTR'!$C15,0,4*(COLUMNS('Pessimistic QTR'!$C15:O15)-1),1,4))</f>
        <v>72.983333333333348</v>
      </c>
      <c r="P15" s="47">
        <f ca="1">AVERAGE(OFFSET('Pessimistic QTR'!$C15,0,4*(COLUMNS('Pessimistic QTR'!$C15:P15)-1),1,4))</f>
        <v>71.708333333333343</v>
      </c>
      <c r="Q15" s="47">
        <f ca="1">AVERAGE(OFFSET('Pessimistic QTR'!$C15,0,4*(COLUMNS('Pessimistic QTR'!$C15:Q15)-1),1,4))</f>
        <v>72.7</v>
      </c>
      <c r="R15" s="47">
        <f ca="1">AVERAGE(OFFSET('Pessimistic QTR'!$C15,0,4*(COLUMNS('Pessimistic QTR'!$C15:R15)-1),1,4))</f>
        <v>74.283333333333331</v>
      </c>
      <c r="S15" s="47">
        <f ca="1">AVERAGE(OFFSET('Pessimistic QTR'!$C15,0,4*(COLUMNS('Pessimistic QTR'!$C15:S15)-1),1,4))</f>
        <v>77.766666666666666</v>
      </c>
      <c r="T15" s="47">
        <f ca="1">AVERAGE(OFFSET('Pessimistic QTR'!$C15,0,4*(COLUMNS('Pessimistic QTR'!$C15:T15)-1),1,4))</f>
        <v>81.61666666666666</v>
      </c>
      <c r="U15" s="47">
        <f ca="1">AVERAGE(OFFSET('Pessimistic QTR'!$C15,0,4*(COLUMNS('Pessimistic QTR'!$C15:U15)-1),1,4))</f>
        <v>85.333333333333329</v>
      </c>
      <c r="V15" s="47">
        <f ca="1">AVERAGE(OFFSET('Pessimistic QTR'!$C15,0,4*(COLUMNS('Pessimistic QTR'!$C15:V15)-1),1,4))</f>
        <v>85.174999999999997</v>
      </c>
      <c r="W15" s="47">
        <f ca="1">AVERAGE(OFFSET('Pessimistic QTR'!$C15,0,4*(COLUMNS('Pessimistic QTR'!$C15:W15)-1),1,4))</f>
        <v>84.775000000000006</v>
      </c>
      <c r="X15" s="47">
        <f ca="1">AVERAGE(OFFSET('Pessimistic QTR'!$C15,0,4*(COLUMNS('Pessimistic QTR'!$C15:X15)-1),1,4))</f>
        <v>85.9</v>
      </c>
      <c r="Y15" s="47">
        <f ca="1">AVERAGE(OFFSET('Pessimistic QTR'!$C15,0,4*(COLUMNS('Pessimistic QTR'!$C15:Y15)-1),1,4))</f>
        <v>86.875</v>
      </c>
      <c r="Z15" s="47">
        <f ca="1">AVERAGE(OFFSET('Pessimistic QTR'!$C15,0,4*(COLUMNS('Pessimistic QTR'!$C15:Z15)-1),1,4))</f>
        <v>88.15</v>
      </c>
      <c r="AA15" s="47">
        <f ca="1">AVERAGE(OFFSET('Pessimistic QTR'!$C15,0,4*(COLUMNS('Pessimistic QTR'!$C15:AA15)-1),1,4))</f>
        <v>91.625</v>
      </c>
      <c r="AB15" s="47">
        <f ca="1">AVERAGE(OFFSET('Pessimistic QTR'!$C15,0,4*(COLUMNS('Pessimistic QTR'!$C15:AB15)-1),1,4))</f>
        <v>94.65</v>
      </c>
      <c r="AC15" s="47">
        <f ca="1">AVERAGE(OFFSET('Pessimistic QTR'!$C15,0,4*(COLUMNS('Pessimistic QTR'!$C15:AC15)-1),1,4))</f>
        <v>102.15833333333333</v>
      </c>
      <c r="AD15" s="47">
        <f ca="1">AVERAGE(OFFSET('Pessimistic QTR'!$C15,0,4*(COLUMNS('Pessimistic QTR'!$C15:AD15)-1),1,4))</f>
        <v>108.58333333333334</v>
      </c>
      <c r="AE15" s="47">
        <f ca="1">AVERAGE(OFFSET('Pessimistic QTR'!$C15,0,4*(COLUMNS('Pessimistic QTR'!$C15:AE15)-1),1,4))</f>
        <v>116.26666666666667</v>
      </c>
      <c r="AF15" s="47">
        <f ca="1">AVERAGE(OFFSET('Pessimistic QTR'!$C15,0,4*(COLUMNS('Pessimistic QTR'!$C15:AF15)-1),1,4))</f>
        <v>126.16666666666667</v>
      </c>
      <c r="AG15" s="48">
        <f ca="1">AVERAGE(OFFSET('Pessimistic QTR'!$C15,0,4*(COLUMNS('Pessimistic QTR'!$C15:AG15)-1),1,4))</f>
        <v>131.54166666666669</v>
      </c>
      <c r="AH15" s="48">
        <f ca="1">AVERAGE(OFFSET('Pessimistic QTR'!$C15,0,4*(COLUMNS('Pessimistic QTR'!$C15:AH15)-1),1,4))</f>
        <v>137.54166666666669</v>
      </c>
      <c r="AI15" s="48">
        <f ca="1">AVERAGE(OFFSET('Pessimistic QTR'!$C15,0,4*(COLUMNS('Pessimistic QTR'!$C15:AI15)-1),1,4))</f>
        <v>144.80833333333334</v>
      </c>
      <c r="AJ15" s="48">
        <f ca="1">AVERAGE(OFFSET('Pessimistic QTR'!$C15,0,4*(COLUMNS('Pessimistic QTR'!$C15:AJ15)-1),1,4))</f>
        <v>138.61666666666667</v>
      </c>
      <c r="AK15" s="48">
        <f ca="1">AVERAGE(OFFSET('Pessimistic QTR'!$C15,0,4*(COLUMNS('Pessimistic QTR'!$C15:AK15)-1),1,4))</f>
        <v>133.17500000000001</v>
      </c>
      <c r="AL15" s="49">
        <f ca="1">AVERAGE(OFFSET('Pessimistic QTR'!$C15,0,4*(COLUMNS('Pessimistic QTR'!$C15:AL15)-1),1,4))</f>
        <v>131.42694166666666</v>
      </c>
      <c r="AM15" s="49">
        <f ca="1">AVERAGE(OFFSET('Pessimistic QTR'!$C15,0,4*(COLUMNS('Pessimistic QTR'!$C15:AM15)-1),1,4))</f>
        <v>129.15684999999999</v>
      </c>
      <c r="AN15" s="49">
        <f ca="1">AVERAGE(OFFSET('Pessimistic QTR'!$C15,0,4*(COLUMNS('Pessimistic QTR'!$C15:AN15)-1),1,4))</f>
        <v>124.2129</v>
      </c>
      <c r="AO15" s="49">
        <f ca="1">AVERAGE(OFFSET('Pessimistic QTR'!$C15,0,4*(COLUMNS('Pessimistic QTR'!$C15:AO15)-1),1,4))</f>
        <v>122.46147499999999</v>
      </c>
      <c r="AP15" s="49">
        <f ca="1">AVERAGE(OFFSET('Pessimistic QTR'!$C15,0,4*(COLUMNS('Pessimistic QTR'!$C15:AP15)-1),1,4))</f>
        <v>123.384</v>
      </c>
      <c r="AQ15" s="49">
        <f ca="1">AVERAGE(OFFSET('Pessimistic QTR'!$C15,0,4*(COLUMNS('Pessimistic QTR'!$C15:AQ15)-1),1,4))</f>
        <v>125.346825</v>
      </c>
    </row>
    <row r="16" spans="1:43" x14ac:dyDescent="0.2">
      <c r="A16" t="str">
        <f>'Baseline QTR'!A16</f>
        <v>KS_NFIN</v>
      </c>
      <c r="B16" t="str">
        <f>'Baseline QTR'!B16</f>
        <v xml:space="preserve">   Financial activities</v>
      </c>
      <c r="C16" s="47">
        <f ca="1">AVERAGE(OFFSET('Pessimistic QTR'!$C16,0,4*(COLUMNS('Pessimistic QTR'!$C16:C16)-1),1,4))</f>
        <v>70.758333333333326</v>
      </c>
      <c r="D16" s="47">
        <f ca="1">AVERAGE(OFFSET('Pessimistic QTR'!$C16,0,4*(COLUMNS('Pessimistic QTR'!$C16:D16)-1),1,4))</f>
        <v>70.741666666666674</v>
      </c>
      <c r="E16" s="47">
        <f ca="1">AVERAGE(OFFSET('Pessimistic QTR'!$C16,0,4*(COLUMNS('Pessimistic QTR'!$C16:E16)-1),1,4))</f>
        <v>72.116666666666674</v>
      </c>
      <c r="F16" s="47">
        <f ca="1">AVERAGE(OFFSET('Pessimistic QTR'!$C16,0,4*(COLUMNS('Pessimistic QTR'!$C16:F16)-1),1,4))</f>
        <v>74.741666666666674</v>
      </c>
      <c r="G16" s="47">
        <f ca="1">AVERAGE(OFFSET('Pessimistic QTR'!$C16,0,4*(COLUMNS('Pessimistic QTR'!$C16:G16)-1),1,4))</f>
        <v>75.875</v>
      </c>
      <c r="H16" s="47">
        <f ca="1">AVERAGE(OFFSET('Pessimistic QTR'!$C16,0,4*(COLUMNS('Pessimistic QTR'!$C16:H16)-1),1,4))</f>
        <v>73.908333333333331</v>
      </c>
      <c r="I16" s="47">
        <f ca="1">AVERAGE(OFFSET('Pessimistic QTR'!$C16,0,4*(COLUMNS('Pessimistic QTR'!$C16:I16)-1),1,4))</f>
        <v>75.916666666666671</v>
      </c>
      <c r="J16" s="47">
        <f ca="1">AVERAGE(OFFSET('Pessimistic QTR'!$C16,0,4*(COLUMNS('Pessimistic QTR'!$C16:J16)-1),1,4))</f>
        <v>78.099999999999994</v>
      </c>
      <c r="K16" s="47">
        <f ca="1">AVERAGE(OFFSET('Pessimistic QTR'!$C16,0,4*(COLUMNS('Pessimistic QTR'!$C16:K16)-1),1,4))</f>
        <v>83.724999999999994</v>
      </c>
      <c r="L16" s="47">
        <f ca="1">AVERAGE(OFFSET('Pessimistic QTR'!$C16,0,4*(COLUMNS('Pessimistic QTR'!$C16:L16)-1),1,4))</f>
        <v>88.524999999999991</v>
      </c>
      <c r="M16" s="47">
        <f ca="1">AVERAGE(OFFSET('Pessimistic QTR'!$C16,0,4*(COLUMNS('Pessimistic QTR'!$C16:M16)-1),1,4))</f>
        <v>88.550000000000011</v>
      </c>
      <c r="N16" s="47">
        <f ca="1">AVERAGE(OFFSET('Pessimistic QTR'!$C16,0,4*(COLUMNS('Pessimistic QTR'!$C16:N16)-1),1,4))</f>
        <v>90.6</v>
      </c>
      <c r="O16" s="47">
        <f ca="1">AVERAGE(OFFSET('Pessimistic QTR'!$C16,0,4*(COLUMNS('Pessimistic QTR'!$C16:O16)-1),1,4))</f>
        <v>90.033333333333331</v>
      </c>
      <c r="P16" s="47">
        <f ca="1">AVERAGE(OFFSET('Pessimistic QTR'!$C16,0,4*(COLUMNS('Pessimistic QTR'!$C16:P16)-1),1,4))</f>
        <v>92.558333333333351</v>
      </c>
      <c r="Q16" s="47">
        <f ca="1">AVERAGE(OFFSET('Pessimistic QTR'!$C16,0,4*(COLUMNS('Pessimistic QTR'!$C16:Q16)-1),1,4))</f>
        <v>91.774999999999991</v>
      </c>
      <c r="R16" s="47">
        <f ca="1">AVERAGE(OFFSET('Pessimistic QTR'!$C16,0,4*(COLUMNS('Pessimistic QTR'!$C16:R16)-1),1,4))</f>
        <v>92.408333333333331</v>
      </c>
      <c r="S16" s="47">
        <f ca="1">AVERAGE(OFFSET('Pessimistic QTR'!$C16,0,4*(COLUMNS('Pessimistic QTR'!$C16:S16)-1),1,4))</f>
        <v>93.924999999999997</v>
      </c>
      <c r="T16" s="47">
        <f ca="1">AVERAGE(OFFSET('Pessimistic QTR'!$C16,0,4*(COLUMNS('Pessimistic QTR'!$C16:T16)-1),1,4))</f>
        <v>93.416666666666657</v>
      </c>
      <c r="U16" s="47">
        <f ca="1">AVERAGE(OFFSET('Pessimistic QTR'!$C16,0,4*(COLUMNS('Pessimistic QTR'!$C16:U16)-1),1,4))</f>
        <v>91.591666666666654</v>
      </c>
      <c r="V16" s="47">
        <f ca="1">AVERAGE(OFFSET('Pessimistic QTR'!$C16,0,4*(COLUMNS('Pessimistic QTR'!$C16:V16)-1),1,4))</f>
        <v>84.266666666666666</v>
      </c>
      <c r="W16" s="47">
        <f ca="1">AVERAGE(OFFSET('Pessimistic QTR'!$C16,0,4*(COLUMNS('Pessimistic QTR'!$C16:W16)-1),1,4))</f>
        <v>80.091666666666669</v>
      </c>
      <c r="X16" s="47">
        <f ca="1">AVERAGE(OFFSET('Pessimistic QTR'!$C16,0,4*(COLUMNS('Pessimistic QTR'!$C16:X16)-1),1,4))</f>
        <v>78.516666666666666</v>
      </c>
      <c r="Y16" s="47">
        <f ca="1">AVERAGE(OFFSET('Pessimistic QTR'!$C16,0,4*(COLUMNS('Pessimistic QTR'!$C16:Y16)-1),1,4))</f>
        <v>77.866666666666674</v>
      </c>
      <c r="Z16" s="47">
        <f ca="1">AVERAGE(OFFSET('Pessimistic QTR'!$C16,0,4*(COLUMNS('Pessimistic QTR'!$C16:Z16)-1),1,4))</f>
        <v>80.258333333333326</v>
      </c>
      <c r="AA16" s="47">
        <f ca="1">AVERAGE(OFFSET('Pessimistic QTR'!$C16,0,4*(COLUMNS('Pessimistic QTR'!$C16:AA16)-1),1,4))</f>
        <v>80.991666666666674</v>
      </c>
      <c r="AB16" s="47">
        <f ca="1">AVERAGE(OFFSET('Pessimistic QTR'!$C16,0,4*(COLUMNS('Pessimistic QTR'!$C16:AB16)-1),1,4))</f>
        <v>82.050000000000011</v>
      </c>
      <c r="AC16" s="47">
        <f ca="1">AVERAGE(OFFSET('Pessimistic QTR'!$C16,0,4*(COLUMNS('Pessimistic QTR'!$C16:AC16)-1),1,4))</f>
        <v>83.233333333333334</v>
      </c>
      <c r="AD16" s="47">
        <f ca="1">AVERAGE(OFFSET('Pessimistic QTR'!$C16,0,4*(COLUMNS('Pessimistic QTR'!$C16:AD16)-1),1,4))</f>
        <v>84.291666666666657</v>
      </c>
      <c r="AE16" s="47">
        <f ca="1">AVERAGE(OFFSET('Pessimistic QTR'!$C16,0,4*(COLUMNS('Pessimistic QTR'!$C16:AE16)-1),1,4))</f>
        <v>86.658333333333331</v>
      </c>
      <c r="AF16" s="47">
        <f ca="1">AVERAGE(OFFSET('Pessimistic QTR'!$C16,0,4*(COLUMNS('Pessimistic QTR'!$C16:AF16)-1),1,4))</f>
        <v>88.341666666666669</v>
      </c>
      <c r="AG16" s="48">
        <f ca="1">AVERAGE(OFFSET('Pessimistic QTR'!$C16,0,4*(COLUMNS('Pessimistic QTR'!$C16:AG16)-1),1,4))</f>
        <v>86.191666666666663</v>
      </c>
      <c r="AH16" s="48">
        <f ca="1">AVERAGE(OFFSET('Pessimistic QTR'!$C16,0,4*(COLUMNS('Pessimistic QTR'!$C16:AH16)-1),1,4))</f>
        <v>87.208333333333343</v>
      </c>
      <c r="AI16" s="48">
        <f ca="1">AVERAGE(OFFSET('Pessimistic QTR'!$C16,0,4*(COLUMNS('Pessimistic QTR'!$C16:AI16)-1),1,4))</f>
        <v>89.208333333333343</v>
      </c>
      <c r="AJ16" s="48">
        <f ca="1">AVERAGE(OFFSET('Pessimistic QTR'!$C16,0,4*(COLUMNS('Pessimistic QTR'!$C16:AJ16)-1),1,4))</f>
        <v>87.583333333333329</v>
      </c>
      <c r="AK16" s="48">
        <f ca="1">AVERAGE(OFFSET('Pessimistic QTR'!$C16,0,4*(COLUMNS('Pessimistic QTR'!$C16:AK16)-1),1,4))</f>
        <v>86.183333333333337</v>
      </c>
      <c r="AL16" s="49">
        <f ca="1">AVERAGE(OFFSET('Pessimistic QTR'!$C16,0,4*(COLUMNS('Pessimistic QTR'!$C16:AL16)-1),1,4))</f>
        <v>84.837711666666664</v>
      </c>
      <c r="AM16" s="49">
        <f ca="1">AVERAGE(OFFSET('Pessimistic QTR'!$C16,0,4*(COLUMNS('Pessimistic QTR'!$C16:AM16)-1),1,4))</f>
        <v>84.747432500000002</v>
      </c>
      <c r="AN16" s="49">
        <f ca="1">AVERAGE(OFFSET('Pessimistic QTR'!$C16,0,4*(COLUMNS('Pessimistic QTR'!$C16:AN16)-1),1,4))</f>
        <v>85.257595000000009</v>
      </c>
      <c r="AO16" s="49">
        <f ca="1">AVERAGE(OFFSET('Pessimistic QTR'!$C16,0,4*(COLUMNS('Pessimistic QTR'!$C16:AO16)-1),1,4))</f>
        <v>85.766365000000008</v>
      </c>
      <c r="AP16" s="49">
        <f ca="1">AVERAGE(OFFSET('Pessimistic QTR'!$C16,0,4*(COLUMNS('Pessimistic QTR'!$C16:AP16)-1),1,4))</f>
        <v>85.932874999999996</v>
      </c>
      <c r="AQ16" s="49">
        <f ca="1">AVERAGE(OFFSET('Pessimistic QTR'!$C16,0,4*(COLUMNS('Pessimistic QTR'!$C16:AQ16)-1),1,4))</f>
        <v>85.922870000000003</v>
      </c>
    </row>
    <row r="17" spans="1:43" x14ac:dyDescent="0.2">
      <c r="A17" t="str">
        <f>'Baseline QTR'!A17</f>
        <v>KS_NPBS</v>
      </c>
      <c r="B17" t="str">
        <f>'Baseline QTR'!B17</f>
        <v xml:space="preserve">   Professional and business services</v>
      </c>
      <c r="C17" s="47">
        <f ca="1">AVERAGE(OFFSET('Pessimistic QTR'!$C17,0,4*(COLUMNS('Pessimistic QTR'!$C17:C17)-1),1,4))</f>
        <v>124.47499999999999</v>
      </c>
      <c r="D17" s="47">
        <f ca="1">AVERAGE(OFFSET('Pessimistic QTR'!$C17,0,4*(COLUMNS('Pessimistic QTR'!$C17:D17)-1),1,4))</f>
        <v>124.31666666666668</v>
      </c>
      <c r="E17" s="47">
        <f ca="1">AVERAGE(OFFSET('Pessimistic QTR'!$C17,0,4*(COLUMNS('Pessimistic QTR'!$C17:E17)-1),1,4))</f>
        <v>125.89166666666665</v>
      </c>
      <c r="F17" s="47">
        <f ca="1">AVERAGE(OFFSET('Pessimistic QTR'!$C17,0,4*(COLUMNS('Pessimistic QTR'!$C17:F17)-1),1,4))</f>
        <v>131.95833333333334</v>
      </c>
      <c r="G17" s="47">
        <f ca="1">AVERAGE(OFFSET('Pessimistic QTR'!$C17,0,4*(COLUMNS('Pessimistic QTR'!$C17:G17)-1),1,4))</f>
        <v>140.52500000000001</v>
      </c>
      <c r="H17" s="47">
        <f ca="1">AVERAGE(OFFSET('Pessimistic QTR'!$C17,0,4*(COLUMNS('Pessimistic QTR'!$C17:H17)-1),1,4))</f>
        <v>145.98333333333335</v>
      </c>
      <c r="I17" s="47">
        <f ca="1">AVERAGE(OFFSET('Pessimistic QTR'!$C17,0,4*(COLUMNS('Pessimistic QTR'!$C17:I17)-1),1,4))</f>
        <v>155.83333333333334</v>
      </c>
      <c r="J17" s="47">
        <f ca="1">AVERAGE(OFFSET('Pessimistic QTR'!$C17,0,4*(COLUMNS('Pessimistic QTR'!$C17:J17)-1),1,4))</f>
        <v>169.44166666666666</v>
      </c>
      <c r="K17" s="47">
        <f ca="1">AVERAGE(OFFSET('Pessimistic QTR'!$C17,0,4*(COLUMNS('Pessimistic QTR'!$C17:K17)-1),1,4))</f>
        <v>179.1</v>
      </c>
      <c r="L17" s="47">
        <f ca="1">AVERAGE(OFFSET('Pessimistic QTR'!$C17,0,4*(COLUMNS('Pessimistic QTR'!$C17:L17)-1),1,4))</f>
        <v>189.76666666666668</v>
      </c>
      <c r="M17" s="47">
        <f ca="1">AVERAGE(OFFSET('Pessimistic QTR'!$C17,0,4*(COLUMNS('Pessimistic QTR'!$C17:M17)-1),1,4))</f>
        <v>202.30833333333334</v>
      </c>
      <c r="N17" s="47">
        <f ca="1">AVERAGE(OFFSET('Pessimistic QTR'!$C17,0,4*(COLUMNS('Pessimistic QTR'!$C17:N17)-1),1,4))</f>
        <v>190.61666666666667</v>
      </c>
      <c r="O17" s="47">
        <f ca="1">AVERAGE(OFFSET('Pessimistic QTR'!$C17,0,4*(COLUMNS('Pessimistic QTR'!$C17:O17)-1),1,4))</f>
        <v>179.97499999999999</v>
      </c>
      <c r="P17" s="47">
        <f ca="1">AVERAGE(OFFSET('Pessimistic QTR'!$C17,0,4*(COLUMNS('Pessimistic QTR'!$C17:P17)-1),1,4))</f>
        <v>177.7</v>
      </c>
      <c r="Q17" s="47">
        <f ca="1">AVERAGE(OFFSET('Pessimistic QTR'!$C17,0,4*(COLUMNS('Pessimistic QTR'!$C17:Q17)-1),1,4))</f>
        <v>183.59166666666667</v>
      </c>
      <c r="R17" s="47">
        <f ca="1">AVERAGE(OFFSET('Pessimistic QTR'!$C17,0,4*(COLUMNS('Pessimistic QTR'!$C17:R17)-1),1,4))</f>
        <v>193.68333333333337</v>
      </c>
      <c r="S17" s="47">
        <f ca="1">AVERAGE(OFFSET('Pessimistic QTR'!$C17,0,4*(COLUMNS('Pessimistic QTR'!$C17:S17)-1),1,4))</f>
        <v>205.36666666666665</v>
      </c>
      <c r="T17" s="47">
        <f ca="1">AVERAGE(OFFSET('Pessimistic QTR'!$C17,0,4*(COLUMNS('Pessimistic QTR'!$C17:T17)-1),1,4))</f>
        <v>215.85833333333335</v>
      </c>
      <c r="U17" s="47">
        <f ca="1">AVERAGE(OFFSET('Pessimistic QTR'!$C17,0,4*(COLUMNS('Pessimistic QTR'!$C17:U17)-1),1,4))</f>
        <v>220.125</v>
      </c>
      <c r="V17" s="47">
        <f ca="1">AVERAGE(OFFSET('Pessimistic QTR'!$C17,0,4*(COLUMNS('Pessimistic QTR'!$C17:V17)-1),1,4))</f>
        <v>201.22499999999999</v>
      </c>
      <c r="W17" s="47">
        <f ca="1">AVERAGE(OFFSET('Pessimistic QTR'!$C17,0,4*(COLUMNS('Pessimistic QTR'!$C17:W17)-1),1,4))</f>
        <v>201.59166666666664</v>
      </c>
      <c r="X17" s="47">
        <f ca="1">AVERAGE(OFFSET('Pessimistic QTR'!$C17,0,4*(COLUMNS('Pessimistic QTR'!$C17:X17)-1),1,4))</f>
        <v>211.98333333333332</v>
      </c>
      <c r="Y17" s="47">
        <f ca="1">AVERAGE(OFFSET('Pessimistic QTR'!$C17,0,4*(COLUMNS('Pessimistic QTR'!$C17:Y17)-1),1,4))</f>
        <v>223.99166666666667</v>
      </c>
      <c r="Z17" s="47">
        <f ca="1">AVERAGE(OFFSET('Pessimistic QTR'!$C17,0,4*(COLUMNS('Pessimistic QTR'!$C17:Z17)-1),1,4))</f>
        <v>235.59166666666667</v>
      </c>
      <c r="AA17" s="47">
        <f ca="1">AVERAGE(OFFSET('Pessimistic QTR'!$C17,0,4*(COLUMNS('Pessimistic QTR'!$C17:AA17)-1),1,4))</f>
        <v>246.27500000000001</v>
      </c>
      <c r="AB17" s="47">
        <f ca="1">AVERAGE(OFFSET('Pessimistic QTR'!$C17,0,4*(COLUMNS('Pessimistic QTR'!$C17:AB17)-1),1,4))</f>
        <v>259.09999999999997</v>
      </c>
      <c r="AC17" s="47">
        <f ca="1">AVERAGE(OFFSET('Pessimistic QTR'!$C17,0,4*(COLUMNS('Pessimistic QTR'!$C17:AC17)-1),1,4))</f>
        <v>272.41666666666663</v>
      </c>
      <c r="AD17" s="47">
        <f ca="1">AVERAGE(OFFSET('Pessimistic QTR'!$C17,0,4*(COLUMNS('Pessimistic QTR'!$C17:AD17)-1),1,4))</f>
        <v>287.47500000000002</v>
      </c>
      <c r="AE17" s="47">
        <f ca="1">AVERAGE(OFFSET('Pessimistic QTR'!$C17,0,4*(COLUMNS('Pessimistic QTR'!$C17:AE17)-1),1,4))</f>
        <v>297.72500000000002</v>
      </c>
      <c r="AF17" s="47">
        <f ca="1">AVERAGE(OFFSET('Pessimistic QTR'!$C17,0,4*(COLUMNS('Pessimistic QTR'!$C17:AF17)-1),1,4))</f>
        <v>310.64999999999998</v>
      </c>
      <c r="AG17" s="48">
        <f ca="1">AVERAGE(OFFSET('Pessimistic QTR'!$C17,0,4*(COLUMNS('Pessimistic QTR'!$C17:AG17)-1),1,4))</f>
        <v>314.875</v>
      </c>
      <c r="AH17" s="48">
        <f ca="1">AVERAGE(OFFSET('Pessimistic QTR'!$C17,0,4*(COLUMNS('Pessimistic QTR'!$C17:AH17)-1),1,4))</f>
        <v>325.55833333333334</v>
      </c>
      <c r="AI17" s="48">
        <f ca="1">AVERAGE(OFFSET('Pessimistic QTR'!$C17,0,4*(COLUMNS('Pessimistic QTR'!$C17:AI17)-1),1,4))</f>
        <v>354.55833333333334</v>
      </c>
      <c r="AJ17" s="48">
        <f ca="1">AVERAGE(OFFSET('Pessimistic QTR'!$C17,0,4*(COLUMNS('Pessimistic QTR'!$C17:AJ17)-1),1,4))</f>
        <v>346.6</v>
      </c>
      <c r="AK17" s="48">
        <f ca="1">AVERAGE(OFFSET('Pessimistic QTR'!$C17,0,4*(COLUMNS('Pessimistic QTR'!$C17:AK17)-1),1,4))</f>
        <v>345.59166666666664</v>
      </c>
      <c r="AL17" s="49">
        <f ca="1">AVERAGE(OFFSET('Pessimistic QTR'!$C17,0,4*(COLUMNS('Pessimistic QTR'!$C17:AL17)-1),1,4))</f>
        <v>334.22329999999999</v>
      </c>
      <c r="AM17" s="49">
        <f ca="1">AVERAGE(OFFSET('Pessimistic QTR'!$C17,0,4*(COLUMNS('Pessimistic QTR'!$C17:AM17)-1),1,4))</f>
        <v>324.85907500000002</v>
      </c>
      <c r="AN17" s="49">
        <f ca="1">AVERAGE(OFFSET('Pessimistic QTR'!$C17,0,4*(COLUMNS('Pessimistic QTR'!$C17:AN17)-1),1,4))</f>
        <v>316.05057499999998</v>
      </c>
      <c r="AO17" s="49">
        <f ca="1">AVERAGE(OFFSET('Pessimistic QTR'!$C17,0,4*(COLUMNS('Pessimistic QTR'!$C17:AO17)-1),1,4))</f>
        <v>319.81175000000002</v>
      </c>
      <c r="AP17" s="49">
        <f ca="1">AVERAGE(OFFSET('Pessimistic QTR'!$C17,0,4*(COLUMNS('Pessimistic QTR'!$C17:AP17)-1),1,4))</f>
        <v>331.60317500000002</v>
      </c>
      <c r="AQ17" s="49">
        <f ca="1">AVERAGE(OFFSET('Pessimistic QTR'!$C17,0,4*(COLUMNS('Pessimistic QTR'!$C17:AQ17)-1),1,4))</f>
        <v>347.05270000000002</v>
      </c>
    </row>
    <row r="18" spans="1:43" x14ac:dyDescent="0.2">
      <c r="A18" t="str">
        <f>'Baseline QTR'!A18</f>
        <v>KS_NRSV</v>
      </c>
      <c r="B18" t="str">
        <f>'Baseline QTR'!B18</f>
        <v xml:space="preserve">   Other services</v>
      </c>
      <c r="C18" s="47">
        <f ca="1">AVERAGE(OFFSET('Pessimistic QTR'!$C18,0,4*(COLUMNS('Pessimistic QTR'!$C18:C18)-1),1,4))</f>
        <v>138.46666666666667</v>
      </c>
      <c r="D18" s="47">
        <f ca="1">AVERAGE(OFFSET('Pessimistic QTR'!$C18,0,4*(COLUMNS('Pessimistic QTR'!$C18:D18)-1),1,4))</f>
        <v>143.13333333333333</v>
      </c>
      <c r="E18" s="47">
        <f ca="1">AVERAGE(OFFSET('Pessimistic QTR'!$C18,0,4*(COLUMNS('Pessimistic QTR'!$C18:E18)-1),1,4))</f>
        <v>148.05000000000001</v>
      </c>
      <c r="F18" s="47">
        <f ca="1">AVERAGE(OFFSET('Pessimistic QTR'!$C18,0,4*(COLUMNS('Pessimistic QTR'!$C18:F18)-1),1,4))</f>
        <v>154.5</v>
      </c>
      <c r="G18" s="47">
        <f ca="1">AVERAGE(OFFSET('Pessimistic QTR'!$C18,0,4*(COLUMNS('Pessimistic QTR'!$C18:G18)-1),1,4))</f>
        <v>157.88333333333333</v>
      </c>
      <c r="H18" s="47">
        <f ca="1">AVERAGE(OFFSET('Pessimistic QTR'!$C18,0,4*(COLUMNS('Pessimistic QTR'!$C18:H18)-1),1,4))</f>
        <v>163.125</v>
      </c>
      <c r="I18" s="47">
        <f ca="1">AVERAGE(OFFSET('Pessimistic QTR'!$C18,0,4*(COLUMNS('Pessimistic QTR'!$C18:I18)-1),1,4))</f>
        <v>165.31666666666666</v>
      </c>
      <c r="J18" s="47">
        <f ca="1">AVERAGE(OFFSET('Pessimistic QTR'!$C18,0,4*(COLUMNS('Pessimistic QTR'!$C18:J18)-1),1,4))</f>
        <v>173.64166666666665</v>
      </c>
      <c r="K18" s="47">
        <f ca="1">AVERAGE(OFFSET('Pessimistic QTR'!$C18,0,4*(COLUMNS('Pessimistic QTR'!$C18:K18)-1),1,4))</f>
        <v>181.42499999999998</v>
      </c>
      <c r="L18" s="47">
        <f ca="1">AVERAGE(OFFSET('Pessimistic QTR'!$C18,0,4*(COLUMNS('Pessimistic QTR'!$C18:L18)-1),1,4))</f>
        <v>184.15833333333333</v>
      </c>
      <c r="M18" s="47">
        <f ca="1">AVERAGE(OFFSET('Pessimistic QTR'!$C18,0,4*(COLUMNS('Pessimistic QTR'!$C18:M18)-1),1,4))</f>
        <v>190.2833333333333</v>
      </c>
      <c r="N18" s="47">
        <f ca="1">AVERAGE(OFFSET('Pessimistic QTR'!$C18,0,4*(COLUMNS('Pessimistic QTR'!$C18:N18)-1),1,4))</f>
        <v>192.77499999999998</v>
      </c>
      <c r="O18" s="47">
        <f ca="1">AVERAGE(OFFSET('Pessimistic QTR'!$C18,0,4*(COLUMNS('Pessimistic QTR'!$C18:O18)-1),1,4))</f>
        <v>197.44166666666666</v>
      </c>
      <c r="P18" s="47">
        <f ca="1">AVERAGE(OFFSET('Pessimistic QTR'!$C18,0,4*(COLUMNS('Pessimistic QTR'!$C18:P18)-1),1,4))</f>
        <v>200.84166666666664</v>
      </c>
      <c r="Q18" s="47">
        <f ca="1">AVERAGE(OFFSET('Pessimistic QTR'!$C18,0,4*(COLUMNS('Pessimistic QTR'!$C18:Q18)-1),1,4))</f>
        <v>201.98333333333335</v>
      </c>
      <c r="R18" s="47">
        <f ca="1">AVERAGE(OFFSET('Pessimistic QTR'!$C18,0,4*(COLUMNS('Pessimistic QTR'!$C18:R18)-1),1,4))</f>
        <v>206.07499999999999</v>
      </c>
      <c r="S18" s="47">
        <f ca="1">AVERAGE(OFFSET('Pessimistic QTR'!$C18,0,4*(COLUMNS('Pessimistic QTR'!$C18:S18)-1),1,4))</f>
        <v>208.38333333333333</v>
      </c>
      <c r="T18" s="47">
        <f ca="1">AVERAGE(OFFSET('Pessimistic QTR'!$C18,0,4*(COLUMNS('Pessimistic QTR'!$C18:T18)-1),1,4))</f>
        <v>213.27500000000001</v>
      </c>
      <c r="U18" s="47">
        <f ca="1">AVERAGE(OFFSET('Pessimistic QTR'!$C18,0,4*(COLUMNS('Pessimistic QTR'!$C18:U18)-1),1,4))</f>
        <v>221.04166666666666</v>
      </c>
      <c r="V18" s="47">
        <f ca="1">AVERAGE(OFFSET('Pessimistic QTR'!$C18,0,4*(COLUMNS('Pessimistic QTR'!$C18:V18)-1),1,4))</f>
        <v>227.82499999999999</v>
      </c>
      <c r="W18" s="47">
        <f ca="1">AVERAGE(OFFSET('Pessimistic QTR'!$C18,0,4*(COLUMNS('Pessimistic QTR'!$C18:W18)-1),1,4))</f>
        <v>233.10833333333332</v>
      </c>
      <c r="X18" s="47">
        <f ca="1">AVERAGE(OFFSET('Pessimistic QTR'!$C18,0,4*(COLUMNS('Pessimistic QTR'!$C18:X18)-1),1,4))</f>
        <v>240.75833333333333</v>
      </c>
      <c r="Y18" s="47">
        <f ca="1">AVERAGE(OFFSET('Pessimistic QTR'!$C18,0,4*(COLUMNS('Pessimistic QTR'!$C18:Y18)-1),1,4))</f>
        <v>244.86666666666665</v>
      </c>
      <c r="Z18" s="47">
        <f ca="1">AVERAGE(OFFSET('Pessimistic QTR'!$C18,0,4*(COLUMNS('Pessimistic QTR'!$C18:Z18)-1),1,4))</f>
        <v>247.62500000000003</v>
      </c>
      <c r="AA18" s="47">
        <f ca="1">AVERAGE(OFFSET('Pessimistic QTR'!$C18,0,4*(COLUMNS('Pessimistic QTR'!$C18:AA18)-1),1,4))</f>
        <v>252.85</v>
      </c>
      <c r="AB18" s="47">
        <f ca="1">AVERAGE(OFFSET('Pessimistic QTR'!$C18,0,4*(COLUMNS('Pessimistic QTR'!$C18:AB18)-1),1,4))</f>
        <v>256.94166666666666</v>
      </c>
      <c r="AC18" s="47">
        <f ca="1">AVERAGE(OFFSET('Pessimistic QTR'!$C18,0,4*(COLUMNS('Pessimistic QTR'!$C18:AC18)-1),1,4))</f>
        <v>266.02500000000003</v>
      </c>
      <c r="AD18" s="47">
        <f ca="1">AVERAGE(OFFSET('Pessimistic QTR'!$C18,0,4*(COLUMNS('Pessimistic QTR'!$C18:AD18)-1),1,4))</f>
        <v>272.54166666666669</v>
      </c>
      <c r="AE18" s="47">
        <f ca="1">AVERAGE(OFFSET('Pessimistic QTR'!$C18,0,4*(COLUMNS('Pessimistic QTR'!$C18:AE18)-1),1,4))</f>
        <v>281.07500000000005</v>
      </c>
      <c r="AF18" s="47">
        <f ca="1">AVERAGE(OFFSET('Pessimistic QTR'!$C18,0,4*(COLUMNS('Pessimistic QTR'!$C18:AF18)-1),1,4))</f>
        <v>289.99166666666667</v>
      </c>
      <c r="AG18" s="48">
        <f ca="1">AVERAGE(OFFSET('Pessimistic QTR'!$C18,0,4*(COLUMNS('Pessimistic QTR'!$C18:AG18)-1),1,4))</f>
        <v>272.07500000000005</v>
      </c>
      <c r="AH18" s="48">
        <f ca="1">AVERAGE(OFFSET('Pessimistic QTR'!$C18,0,4*(COLUMNS('Pessimistic QTR'!$C18:AH18)-1),1,4))</f>
        <v>276.50000000000006</v>
      </c>
      <c r="AI18" s="48">
        <f ca="1">AVERAGE(OFFSET('Pessimistic QTR'!$C18,0,4*(COLUMNS('Pessimistic QTR'!$C18:AI18)-1),1,4))</f>
        <v>284.94166666666661</v>
      </c>
      <c r="AJ18" s="48">
        <f ca="1">AVERAGE(OFFSET('Pessimistic QTR'!$C18,0,4*(COLUMNS('Pessimistic QTR'!$C18:AJ18)-1),1,4))</f>
        <v>292.5916666666667</v>
      </c>
      <c r="AK18" s="48">
        <f ca="1">AVERAGE(OFFSET('Pessimistic QTR'!$C18,0,4*(COLUMNS('Pessimistic QTR'!$C18:AK18)-1),1,4))</f>
        <v>298.79166666666663</v>
      </c>
      <c r="AL18" s="49">
        <f ca="1">AVERAGE(OFFSET('Pessimistic QTR'!$C18,0,4*(COLUMNS('Pessimistic QTR'!$C18:AL18)-1),1,4))</f>
        <v>302.81414999999998</v>
      </c>
      <c r="AM18" s="49">
        <f ca="1">AVERAGE(OFFSET('Pessimistic QTR'!$C18,0,4*(COLUMNS('Pessimistic QTR'!$C18:AM18)-1),1,4))</f>
        <v>305.75602500000002</v>
      </c>
      <c r="AN18" s="49">
        <f ca="1">AVERAGE(OFFSET('Pessimistic QTR'!$C18,0,4*(COLUMNS('Pessimistic QTR'!$C18:AN18)-1),1,4))</f>
        <v>305.07454999999999</v>
      </c>
      <c r="AO18" s="49">
        <f ca="1">AVERAGE(OFFSET('Pessimistic QTR'!$C18,0,4*(COLUMNS('Pessimistic QTR'!$C18:AO18)-1),1,4))</f>
        <v>308.66047500000002</v>
      </c>
      <c r="AP18" s="49">
        <f ca="1">AVERAGE(OFFSET('Pessimistic QTR'!$C18,0,4*(COLUMNS('Pessimistic QTR'!$C18:AP18)-1),1,4))</f>
        <v>312.72930000000002</v>
      </c>
      <c r="AQ18" s="49">
        <f ca="1">AVERAGE(OFFSET('Pessimistic QTR'!$C18,0,4*(COLUMNS('Pessimistic QTR'!$C18:AQ18)-1),1,4))</f>
        <v>317.05112500000001</v>
      </c>
    </row>
    <row r="19" spans="1:43" x14ac:dyDescent="0.2">
      <c r="A19" t="str">
        <f>'Baseline QTR'!A19</f>
        <v>KS_NLHS</v>
      </c>
      <c r="B19" t="str">
        <f>'Baseline QTR'!B19</f>
        <v xml:space="preserve">      Leisure and Hospitality</v>
      </c>
      <c r="C19" s="47">
        <f ca="1">AVERAGE(OFFSET('Pessimistic QTR'!$C19,0,4*(COLUMNS('Pessimistic QTR'!$C19:C19)-1),1,4))</f>
        <v>90.841666666666669</v>
      </c>
      <c r="D19" s="47">
        <f ca="1">AVERAGE(OFFSET('Pessimistic QTR'!$C19,0,4*(COLUMNS('Pessimistic QTR'!$C19:D19)-1),1,4))</f>
        <v>91.816666666666663</v>
      </c>
      <c r="E19" s="47">
        <f ca="1">AVERAGE(OFFSET('Pessimistic QTR'!$C19,0,4*(COLUMNS('Pessimistic QTR'!$C19:E19)-1),1,4))</f>
        <v>93.466666666666669</v>
      </c>
      <c r="F19" s="47">
        <f ca="1">AVERAGE(OFFSET('Pessimistic QTR'!$C19,0,4*(COLUMNS('Pessimistic QTR'!$C19:F19)-1),1,4))</f>
        <v>96.591666666666669</v>
      </c>
      <c r="G19" s="47">
        <f ca="1">AVERAGE(OFFSET('Pessimistic QTR'!$C19,0,4*(COLUMNS('Pessimistic QTR'!$C19:G19)-1),1,4))</f>
        <v>98.974999999999994</v>
      </c>
      <c r="H19" s="47">
        <f ca="1">AVERAGE(OFFSET('Pessimistic QTR'!$C19,0,4*(COLUMNS('Pessimistic QTR'!$C19:H19)-1),1,4))</f>
        <v>103.01666666666665</v>
      </c>
      <c r="I19" s="47">
        <f ca="1">AVERAGE(OFFSET('Pessimistic QTR'!$C19,0,4*(COLUMNS('Pessimistic QTR'!$C19:I19)-1),1,4))</f>
        <v>106.35833333333332</v>
      </c>
      <c r="J19" s="47">
        <f ca="1">AVERAGE(OFFSET('Pessimistic QTR'!$C19,0,4*(COLUMNS('Pessimistic QTR'!$C19:J19)-1),1,4))</f>
        <v>109.75</v>
      </c>
      <c r="K19" s="47">
        <f ca="1">AVERAGE(OFFSET('Pessimistic QTR'!$C19,0,4*(COLUMNS('Pessimistic QTR'!$C19:K19)-1),1,4))</f>
        <v>113.58333333333334</v>
      </c>
      <c r="L19" s="47">
        <f ca="1">AVERAGE(OFFSET('Pessimistic QTR'!$C19,0,4*(COLUMNS('Pessimistic QTR'!$C19:L19)-1),1,4))</f>
        <v>119.2</v>
      </c>
      <c r="M19" s="47">
        <f ca="1">AVERAGE(OFFSET('Pessimistic QTR'!$C19,0,4*(COLUMNS('Pessimistic QTR'!$C19:M19)-1),1,4))</f>
        <v>120.60000000000001</v>
      </c>
      <c r="N19" s="47">
        <f ca="1">AVERAGE(OFFSET('Pessimistic QTR'!$C19,0,4*(COLUMNS('Pessimistic QTR'!$C19:N19)-1),1,4))</f>
        <v>119.825</v>
      </c>
      <c r="O19" s="47">
        <f ca="1">AVERAGE(OFFSET('Pessimistic QTR'!$C19,0,4*(COLUMNS('Pessimistic QTR'!$C19:O19)-1),1,4))</f>
        <v>117.47499999999999</v>
      </c>
      <c r="P19" s="47">
        <f ca="1">AVERAGE(OFFSET('Pessimistic QTR'!$C19,0,4*(COLUMNS('Pessimistic QTR'!$C19:P19)-1),1,4))</f>
        <v>119.60833333333333</v>
      </c>
      <c r="Q19" s="47">
        <f ca="1">AVERAGE(OFFSET('Pessimistic QTR'!$C19,0,4*(COLUMNS('Pessimistic QTR'!$C19:Q19)-1),1,4))</f>
        <v>122.94999999999999</v>
      </c>
      <c r="R19" s="47">
        <f ca="1">AVERAGE(OFFSET('Pessimistic QTR'!$C19,0,4*(COLUMNS('Pessimistic QTR'!$C19:R19)-1),1,4))</f>
        <v>126.575</v>
      </c>
      <c r="S19" s="47">
        <f ca="1">AVERAGE(OFFSET('Pessimistic QTR'!$C19,0,4*(COLUMNS('Pessimistic QTR'!$C19:S19)-1),1,4))</f>
        <v>130.72499999999999</v>
      </c>
      <c r="T19" s="47">
        <f ca="1">AVERAGE(OFFSET('Pessimistic QTR'!$C19,0,4*(COLUMNS('Pessimistic QTR'!$C19:T19)-1),1,4))</f>
        <v>135.28333333333333</v>
      </c>
      <c r="U19" s="47">
        <f ca="1">AVERAGE(OFFSET('Pessimistic QTR'!$C19,0,4*(COLUMNS('Pessimistic QTR'!$C19:U19)-1),1,4))</f>
        <v>137.04166666666669</v>
      </c>
      <c r="V19" s="47">
        <f ca="1">AVERAGE(OFFSET('Pessimistic QTR'!$C19,0,4*(COLUMNS('Pessimistic QTR'!$C19:V19)-1),1,4))</f>
        <v>130.58333333333334</v>
      </c>
      <c r="W19" s="47">
        <f ca="1">AVERAGE(OFFSET('Pessimistic QTR'!$C19,0,4*(COLUMNS('Pessimistic QTR'!$C19:W19)-1),1,4))</f>
        <v>130.47500000000002</v>
      </c>
      <c r="X19" s="47">
        <f ca="1">AVERAGE(OFFSET('Pessimistic QTR'!$C19,0,4*(COLUMNS('Pessimistic QTR'!$C19:X19)-1),1,4))</f>
        <v>133.48333333333335</v>
      </c>
      <c r="Y19" s="47">
        <f ca="1">AVERAGE(OFFSET('Pessimistic QTR'!$C19,0,4*(COLUMNS('Pessimistic QTR'!$C19:Y19)-1),1,4))</f>
        <v>138.07499999999999</v>
      </c>
      <c r="Z19" s="47">
        <f ca="1">AVERAGE(OFFSET('Pessimistic QTR'!$C19,0,4*(COLUMNS('Pessimistic QTR'!$C19:Z19)-1),1,4))</f>
        <v>143.91666666666666</v>
      </c>
      <c r="AA19" s="47">
        <f ca="1">AVERAGE(OFFSET('Pessimistic QTR'!$C19,0,4*(COLUMNS('Pessimistic QTR'!$C19:AA19)-1),1,4))</f>
        <v>148.69999999999999</v>
      </c>
      <c r="AB19" s="47">
        <f ca="1">AVERAGE(OFFSET('Pessimistic QTR'!$C19,0,4*(COLUMNS('Pessimistic QTR'!$C19:AB19)-1),1,4))</f>
        <v>154.99166666666667</v>
      </c>
      <c r="AC19" s="47">
        <f ca="1">AVERAGE(OFFSET('Pessimistic QTR'!$C19,0,4*(COLUMNS('Pessimistic QTR'!$C19:AC19)-1),1,4))</f>
        <v>161.65</v>
      </c>
      <c r="AD19" s="47">
        <f ca="1">AVERAGE(OFFSET('Pessimistic QTR'!$C19,0,4*(COLUMNS('Pessimistic QTR'!$C19:AD19)-1),1,4))</f>
        <v>166.83333333333331</v>
      </c>
      <c r="AE19" s="47">
        <f ca="1">AVERAGE(OFFSET('Pessimistic QTR'!$C19,0,4*(COLUMNS('Pessimistic QTR'!$C19:AE19)-1),1,4))</f>
        <v>171.54999999999998</v>
      </c>
      <c r="AF19" s="47">
        <f ca="1">AVERAGE(OFFSET('Pessimistic QTR'!$C19,0,4*(COLUMNS('Pessimistic QTR'!$C19:AF19)-1),1,4))</f>
        <v>173.79166666666666</v>
      </c>
      <c r="AG19" s="48">
        <f ca="1">AVERAGE(OFFSET('Pessimistic QTR'!$C19,0,4*(COLUMNS('Pessimistic QTR'!$C19:AG19)-1),1,4))</f>
        <v>122.66666666666666</v>
      </c>
      <c r="AH19" s="48">
        <f ca="1">AVERAGE(OFFSET('Pessimistic QTR'!$C19,0,4*(COLUMNS('Pessimistic QTR'!$C19:AH19)-1),1,4))</f>
        <v>128.76666666666665</v>
      </c>
      <c r="AI19" s="48">
        <f ca="1">AVERAGE(OFFSET('Pessimistic QTR'!$C19,0,4*(COLUMNS('Pessimistic QTR'!$C19:AI19)-1),1,4))</f>
        <v>152.20833333333334</v>
      </c>
      <c r="AJ19" s="48">
        <f ca="1">AVERAGE(OFFSET('Pessimistic QTR'!$C19,0,4*(COLUMNS('Pessimistic QTR'!$C19:AJ19)-1),1,4))</f>
        <v>163.54166666666669</v>
      </c>
      <c r="AK19" s="48">
        <f ca="1">AVERAGE(OFFSET('Pessimistic QTR'!$C19,0,4*(COLUMNS('Pessimistic QTR'!$C19:AK19)-1),1,4))</f>
        <v>167.05833333333334</v>
      </c>
      <c r="AL19" s="49">
        <f ca="1">AVERAGE(OFFSET('Pessimistic QTR'!$C19,0,4*(COLUMNS('Pessimistic QTR'!$C19:AL19)-1),1,4))</f>
        <v>168.62334166666665</v>
      </c>
      <c r="AM19" s="49">
        <f ca="1">AVERAGE(OFFSET('Pessimistic QTR'!$C19,0,4*(COLUMNS('Pessimistic QTR'!$C19:AM19)-1),1,4))</f>
        <v>168.94525000000002</v>
      </c>
      <c r="AN19" s="49">
        <f ca="1">AVERAGE(OFFSET('Pessimistic QTR'!$C19,0,4*(COLUMNS('Pessimistic QTR'!$C19:AN19)-1),1,4))</f>
        <v>164.86147499999998</v>
      </c>
      <c r="AO19" s="49">
        <f ca="1">AVERAGE(OFFSET('Pessimistic QTR'!$C19,0,4*(COLUMNS('Pessimistic QTR'!$C19:AO19)-1),1,4))</f>
        <v>167.44325000000001</v>
      </c>
      <c r="AP19" s="49">
        <f ca="1">AVERAGE(OFFSET('Pessimistic QTR'!$C19,0,4*(COLUMNS('Pessimistic QTR'!$C19:AP19)-1),1,4))</f>
        <v>169.584575</v>
      </c>
      <c r="AQ19" s="49">
        <f ca="1">AVERAGE(OFFSET('Pessimistic QTR'!$C19,0,4*(COLUMNS('Pessimistic QTR'!$C19:AQ19)-1),1,4))</f>
        <v>170.70634999999999</v>
      </c>
    </row>
    <row r="20" spans="1:43" x14ac:dyDescent="0.2">
      <c r="A20" t="str">
        <f>'Baseline QTR'!A20</f>
        <v>KS_NGOV</v>
      </c>
      <c r="B20" t="str">
        <f>'Baseline QTR'!B20</f>
        <v xml:space="preserve">   Government</v>
      </c>
      <c r="C20" s="47">
        <f ca="1">AVERAGE(OFFSET('Pessimistic QTR'!$C20,0,4*(COLUMNS('Pessimistic QTR'!$C20:C20)-1),1,4))</f>
        <v>147.47499999999999</v>
      </c>
      <c r="D20" s="47">
        <f ca="1">AVERAGE(OFFSET('Pessimistic QTR'!$C20,0,4*(COLUMNS('Pessimistic QTR'!$C20:D20)-1),1,4))</f>
        <v>152.98333333333332</v>
      </c>
      <c r="E20" s="47">
        <f ca="1">AVERAGE(OFFSET('Pessimistic QTR'!$C20,0,4*(COLUMNS('Pessimistic QTR'!$C20:E20)-1),1,4))</f>
        <v>158.74166666666665</v>
      </c>
      <c r="F20" s="47">
        <f ca="1">AVERAGE(OFFSET('Pessimistic QTR'!$C20,0,4*(COLUMNS('Pessimistic QTR'!$C20:F20)-1),1,4))</f>
        <v>161.90833333333333</v>
      </c>
      <c r="G20" s="47">
        <f ca="1">AVERAGE(OFFSET('Pessimistic QTR'!$C20,0,4*(COLUMNS('Pessimistic QTR'!$C20:G20)-1),1,4))</f>
        <v>164.52499999999998</v>
      </c>
      <c r="H20" s="47">
        <f ca="1">AVERAGE(OFFSET('Pessimistic QTR'!$C20,0,4*(COLUMNS('Pessimistic QTR'!$C20:H20)-1),1,4))</f>
        <v>167.86666666666667</v>
      </c>
      <c r="I20" s="47">
        <f ca="1">AVERAGE(OFFSET('Pessimistic QTR'!$C20,0,4*(COLUMNS('Pessimistic QTR'!$C20:I20)-1),1,4))</f>
        <v>170.67499999999998</v>
      </c>
      <c r="J20" s="47">
        <f ca="1">AVERAGE(OFFSET('Pessimistic QTR'!$C20,0,4*(COLUMNS('Pessimistic QTR'!$C20:J20)-1),1,4))</f>
        <v>173.80833333333334</v>
      </c>
      <c r="K20" s="47">
        <f ca="1">AVERAGE(OFFSET('Pessimistic QTR'!$C20,0,4*(COLUMNS('Pessimistic QTR'!$C20:K20)-1),1,4))</f>
        <v>178.50833333333333</v>
      </c>
      <c r="L20" s="47">
        <f ca="1">AVERAGE(OFFSET('Pessimistic QTR'!$C20,0,4*(COLUMNS('Pessimistic QTR'!$C20:L20)-1),1,4))</f>
        <v>182.70833333333334</v>
      </c>
      <c r="M20" s="47">
        <f ca="1">AVERAGE(OFFSET('Pessimistic QTR'!$C20,0,4*(COLUMNS('Pessimistic QTR'!$C20:M20)-1),1,4))</f>
        <v>185.84166666666664</v>
      </c>
      <c r="N20" s="47">
        <f ca="1">AVERAGE(OFFSET('Pessimistic QTR'!$C20,0,4*(COLUMNS('Pessimistic QTR'!$C20:N20)-1),1,4))</f>
        <v>191.875</v>
      </c>
      <c r="O20" s="47">
        <f ca="1">AVERAGE(OFFSET('Pessimistic QTR'!$C20,0,4*(COLUMNS('Pessimistic QTR'!$C20:O20)-1),1,4))</f>
        <v>195.85833333333335</v>
      </c>
      <c r="P20" s="47">
        <f ca="1">AVERAGE(OFFSET('Pessimistic QTR'!$C20,0,4*(COLUMNS('Pessimistic QTR'!$C20:P20)-1),1,4))</f>
        <v>197.99166666666667</v>
      </c>
      <c r="Q20" s="47">
        <f ca="1">AVERAGE(OFFSET('Pessimistic QTR'!$C20,0,4*(COLUMNS('Pessimistic QTR'!$C20:Q20)-1),1,4))</f>
        <v>197.96666666666664</v>
      </c>
      <c r="R20" s="47">
        <f ca="1">AVERAGE(OFFSET('Pessimistic QTR'!$C20,0,4*(COLUMNS('Pessimistic QTR'!$C20:R20)-1),1,4))</f>
        <v>197.80833333333334</v>
      </c>
      <c r="S20" s="47">
        <f ca="1">AVERAGE(OFFSET('Pessimistic QTR'!$C20,0,4*(COLUMNS('Pessimistic QTR'!$C20:S20)-1),1,4))</f>
        <v>198.46666666666664</v>
      </c>
      <c r="T20" s="47">
        <f ca="1">AVERAGE(OFFSET('Pessimistic QTR'!$C20,0,4*(COLUMNS('Pessimistic QTR'!$C20:T20)-1),1,4))</f>
        <v>200.17500000000001</v>
      </c>
      <c r="U20" s="47">
        <f ca="1">AVERAGE(OFFSET('Pessimistic QTR'!$C20,0,4*(COLUMNS('Pessimistic QTR'!$C20:U20)-1),1,4))</f>
        <v>204.50833333333333</v>
      </c>
      <c r="V20" s="47">
        <f ca="1">AVERAGE(OFFSET('Pessimistic QTR'!$C20,0,4*(COLUMNS('Pessimistic QTR'!$C20:V20)-1),1,4))</f>
        <v>206.11666666666662</v>
      </c>
      <c r="W20" s="47">
        <f ca="1">AVERAGE(OFFSET('Pessimistic QTR'!$C20,0,4*(COLUMNS('Pessimistic QTR'!$C20:W20)-1),1,4))</f>
        <v>205.79166666666669</v>
      </c>
      <c r="X20" s="47">
        <f ca="1">AVERAGE(OFFSET('Pessimistic QTR'!$C20,0,4*(COLUMNS('Pessimistic QTR'!$C20:X20)-1),1,4))</f>
        <v>202.17499999999998</v>
      </c>
      <c r="Y20" s="47">
        <f ca="1">AVERAGE(OFFSET('Pessimistic QTR'!$C20,0,4*(COLUMNS('Pessimistic QTR'!$C20:Y20)-1),1,4))</f>
        <v>202.69166666666666</v>
      </c>
      <c r="Z20" s="47">
        <f ca="1">AVERAGE(OFFSET('Pessimistic QTR'!$C20,0,4*(COLUMNS('Pessimistic QTR'!$C20:Z20)-1),1,4))</f>
        <v>204.78333333333336</v>
      </c>
      <c r="AA20" s="47">
        <f ca="1">AVERAGE(OFFSET('Pessimistic QTR'!$C20,0,4*(COLUMNS('Pessimistic QTR'!$C20:AA20)-1),1,4))</f>
        <v>207.73333333333335</v>
      </c>
      <c r="AB20" s="47">
        <f ca="1">AVERAGE(OFFSET('Pessimistic QTR'!$C20,0,4*(COLUMNS('Pessimistic QTR'!$C20:AB20)-1),1,4))</f>
        <v>212.90833333333333</v>
      </c>
      <c r="AC20" s="47">
        <f ca="1">AVERAGE(OFFSET('Pessimistic QTR'!$C20,0,4*(COLUMNS('Pessimistic QTR'!$C20:AC20)-1),1,4))</f>
        <v>217.75833333333333</v>
      </c>
      <c r="AD20" s="47">
        <f ca="1">AVERAGE(OFFSET('Pessimistic QTR'!$C20,0,4*(COLUMNS('Pessimistic QTR'!$C20:AD20)-1),1,4))</f>
        <v>221.29166666666666</v>
      </c>
      <c r="AE20" s="47">
        <f ca="1">AVERAGE(OFFSET('Pessimistic QTR'!$C20,0,4*(COLUMNS('Pessimistic QTR'!$C20:AE20)-1),1,4))</f>
        <v>218.53333333333333</v>
      </c>
      <c r="AF20" s="47">
        <f ca="1">AVERAGE(OFFSET('Pessimistic QTR'!$C20,0,4*(COLUMNS('Pessimistic QTR'!$C20:AF20)-1),1,4))</f>
        <v>216.05</v>
      </c>
      <c r="AG20" s="48">
        <f ca="1">AVERAGE(OFFSET('Pessimistic QTR'!$C20,0,4*(COLUMNS('Pessimistic QTR'!$C20:AG20)-1),1,4))</f>
        <v>209.72499999999997</v>
      </c>
      <c r="AH20" s="48">
        <f ca="1">AVERAGE(OFFSET('Pessimistic QTR'!$C20,0,4*(COLUMNS('Pessimistic QTR'!$C20:AH20)-1),1,4))</f>
        <v>207.5</v>
      </c>
      <c r="AI20" s="48">
        <f ca="1">AVERAGE(OFFSET('Pessimistic QTR'!$C20,0,4*(COLUMNS('Pessimistic QTR'!$C20:AI20)-1),1,4))</f>
        <v>205.10833333333335</v>
      </c>
      <c r="AJ20" s="48">
        <f ca="1">AVERAGE(OFFSET('Pessimistic QTR'!$C20,0,4*(COLUMNS('Pessimistic QTR'!$C20:AJ20)-1),1,4))</f>
        <v>213</v>
      </c>
      <c r="AK20" s="48">
        <f ca="1">AVERAGE(OFFSET('Pessimistic QTR'!$C20,0,4*(COLUMNS('Pessimistic QTR'!$C20:AK20)-1),1,4))</f>
        <v>228.36666666666667</v>
      </c>
      <c r="AL20" s="49">
        <f ca="1">AVERAGE(OFFSET('Pessimistic QTR'!$C20,0,4*(COLUMNS('Pessimistic QTR'!$C20:AL20)-1),1,4))</f>
        <v>228.49186666666665</v>
      </c>
      <c r="AM20" s="49">
        <f ca="1">AVERAGE(OFFSET('Pessimistic QTR'!$C20,0,4*(COLUMNS('Pessimistic QTR'!$C20:AM20)-1),1,4))</f>
        <v>226.14322499999997</v>
      </c>
      <c r="AN20" s="49">
        <f ca="1">AVERAGE(OFFSET('Pessimistic QTR'!$C20,0,4*(COLUMNS('Pessimistic QTR'!$C20:AN20)-1),1,4))</f>
        <v>222.803675</v>
      </c>
      <c r="AO20" s="49">
        <f ca="1">AVERAGE(OFFSET('Pessimistic QTR'!$C20,0,4*(COLUMNS('Pessimistic QTR'!$C20:AO20)-1),1,4))</f>
        <v>223.51520000000002</v>
      </c>
      <c r="AP20" s="49">
        <f ca="1">AVERAGE(OFFSET('Pessimistic QTR'!$C20,0,4*(COLUMNS('Pessimistic QTR'!$C20:AP20)-1),1,4))</f>
        <v>225.91127499999999</v>
      </c>
      <c r="AQ20" s="49">
        <f ca="1">AVERAGE(OFFSET('Pessimistic QTR'!$C20,0,4*(COLUMNS('Pessimistic QTR'!$C20:AQ20)-1),1,4))</f>
        <v>228.57747500000002</v>
      </c>
    </row>
    <row r="21" spans="1:43" x14ac:dyDescent="0.2">
      <c r="A21" t="str">
        <f>'Baseline QTR'!A21</f>
        <v>KS_NGOVSL</v>
      </c>
      <c r="B21" t="str">
        <f>'Baseline QTR'!B21</f>
        <v xml:space="preserve">      State and local</v>
      </c>
      <c r="C21" s="47">
        <f ca="1">AVERAGE(OFFSET('Pessimistic QTR'!$C21,0,4*(COLUMNS('Pessimistic QTR'!$C21:C21)-1),1,4))</f>
        <v>125.72499999999999</v>
      </c>
      <c r="D21" s="47">
        <f ca="1">AVERAGE(OFFSET('Pessimistic QTR'!$C21,0,4*(COLUMNS('Pessimistic QTR'!$C21:D21)-1),1,4))</f>
        <v>131.55000000000001</v>
      </c>
      <c r="E21" s="47">
        <f ca="1">AVERAGE(OFFSET('Pessimistic QTR'!$C21,0,4*(COLUMNS('Pessimistic QTR'!$C21:E21)-1),1,4))</f>
        <v>136.99166666666667</v>
      </c>
      <c r="F21" s="47">
        <f ca="1">AVERAGE(OFFSET('Pessimistic QTR'!$C21,0,4*(COLUMNS('Pessimistic QTR'!$C21:F21)-1),1,4))</f>
        <v>139.58333333333331</v>
      </c>
      <c r="G21" s="47">
        <f ca="1">AVERAGE(OFFSET('Pessimistic QTR'!$C21,0,4*(COLUMNS('Pessimistic QTR'!$C21:G21)-1),1,4))</f>
        <v>142.26666666666665</v>
      </c>
      <c r="H21" s="47">
        <f ca="1">AVERAGE(OFFSET('Pessimistic QTR'!$C21,0,4*(COLUMNS('Pessimistic QTR'!$C21:H21)-1),1,4))</f>
        <v>145.99166666666667</v>
      </c>
      <c r="I21" s="47">
        <f ca="1">AVERAGE(OFFSET('Pessimistic QTR'!$C21,0,4*(COLUMNS('Pessimistic QTR'!$C21:I21)-1),1,4))</f>
        <v>149.15</v>
      </c>
      <c r="J21" s="47">
        <f ca="1">AVERAGE(OFFSET('Pessimistic QTR'!$C21,0,4*(COLUMNS('Pessimistic QTR'!$C21:J21)-1),1,4))</f>
        <v>152.03333333333333</v>
      </c>
      <c r="K21" s="47">
        <f ca="1">AVERAGE(OFFSET('Pessimistic QTR'!$C21,0,4*(COLUMNS('Pessimistic QTR'!$C21:K21)-1),1,4))</f>
        <v>155.99166666666667</v>
      </c>
      <c r="L21" s="47">
        <f ca="1">AVERAGE(OFFSET('Pessimistic QTR'!$C21,0,4*(COLUMNS('Pessimistic QTR'!$C21:L21)-1),1,4))</f>
        <v>159.60833333333332</v>
      </c>
      <c r="M21" s="47">
        <f ca="1">AVERAGE(OFFSET('Pessimistic QTR'!$C21,0,4*(COLUMNS('Pessimistic QTR'!$C21:M21)-1),1,4))</f>
        <v>161.94999999999999</v>
      </c>
      <c r="N21" s="47">
        <f ca="1">AVERAGE(OFFSET('Pessimistic QTR'!$C21,0,4*(COLUMNS('Pessimistic QTR'!$C21:N21)-1),1,4))</f>
        <v>168.18333333333334</v>
      </c>
      <c r="O21" s="47">
        <f ca="1">AVERAGE(OFFSET('Pessimistic QTR'!$C21,0,4*(COLUMNS('Pessimistic QTR'!$C21:O21)-1),1,4))</f>
        <v>171.76666666666665</v>
      </c>
      <c r="P21" s="47">
        <f ca="1">AVERAGE(OFFSET('Pessimistic QTR'!$C21,0,4*(COLUMNS('Pessimistic QTR'!$C21:P21)-1),1,4))</f>
        <v>173.1</v>
      </c>
      <c r="Q21" s="47">
        <f ca="1">AVERAGE(OFFSET('Pessimistic QTR'!$C21,0,4*(COLUMNS('Pessimistic QTR'!$C21:Q21)-1),1,4))</f>
        <v>173.30833333333334</v>
      </c>
      <c r="R21" s="47">
        <f ca="1">AVERAGE(OFFSET('Pessimistic QTR'!$C21,0,4*(COLUMNS('Pessimistic QTR'!$C21:R21)-1),1,4))</f>
        <v>173.58333333333331</v>
      </c>
      <c r="S21" s="47">
        <f ca="1">AVERAGE(OFFSET('Pessimistic QTR'!$C21,0,4*(COLUMNS('Pessimistic QTR'!$C21:S21)-1),1,4))</f>
        <v>174.76666666666665</v>
      </c>
      <c r="T21" s="47">
        <f ca="1">AVERAGE(OFFSET('Pessimistic QTR'!$C21,0,4*(COLUMNS('Pessimistic QTR'!$C21:T21)-1),1,4))</f>
        <v>176.50833333333335</v>
      </c>
      <c r="U21" s="47">
        <f ca="1">AVERAGE(OFFSET('Pessimistic QTR'!$C21,0,4*(COLUMNS('Pessimistic QTR'!$C21:U21)-1),1,4))</f>
        <v>180.58333333333331</v>
      </c>
      <c r="V21" s="47">
        <f ca="1">AVERAGE(OFFSET('Pessimistic QTR'!$C21,0,4*(COLUMNS('Pessimistic QTR'!$C21:V21)-1),1,4))</f>
        <v>181.71666666666664</v>
      </c>
      <c r="W21" s="47">
        <f ca="1">AVERAGE(OFFSET('Pessimistic QTR'!$C21,0,4*(COLUMNS('Pessimistic QTR'!$C21:W21)-1),1,4))</f>
        <v>181.39166666666668</v>
      </c>
      <c r="X21" s="47">
        <f ca="1">AVERAGE(OFFSET('Pessimistic QTR'!$C21,0,4*(COLUMNS('Pessimistic QTR'!$C21:X21)-1),1,4))</f>
        <v>178.73333333333332</v>
      </c>
      <c r="Y21" s="47">
        <f ca="1">AVERAGE(OFFSET('Pessimistic QTR'!$C21,0,4*(COLUMNS('Pessimistic QTR'!$C21:Y21)-1),1,4))</f>
        <v>179.65</v>
      </c>
      <c r="Z21" s="47">
        <f ca="1">AVERAGE(OFFSET('Pessimistic QTR'!$C21,0,4*(COLUMNS('Pessimistic QTR'!$C21:Z21)-1),1,4))</f>
        <v>182.28333333333336</v>
      </c>
      <c r="AA21" s="47">
        <f ca="1">AVERAGE(OFFSET('Pessimistic QTR'!$C21,0,4*(COLUMNS('Pessimistic QTR'!$C21:AA21)-1),1,4))</f>
        <v>185.63333333333335</v>
      </c>
      <c r="AB21" s="47">
        <f ca="1">AVERAGE(OFFSET('Pessimistic QTR'!$C21,0,4*(COLUMNS('Pessimistic QTR'!$C21:AB21)-1),1,4))</f>
        <v>190.89999999999998</v>
      </c>
      <c r="AC21" s="47">
        <f ca="1">AVERAGE(OFFSET('Pessimistic QTR'!$C21,0,4*(COLUMNS('Pessimistic QTR'!$C21:AC21)-1),1,4))</f>
        <v>195.63333333333335</v>
      </c>
      <c r="AD21" s="47">
        <f ca="1">AVERAGE(OFFSET('Pessimistic QTR'!$C21,0,4*(COLUMNS('Pessimistic QTR'!$C21:AD21)-1),1,4))</f>
        <v>199.10833333333335</v>
      </c>
      <c r="AE21" s="47">
        <f ca="1">AVERAGE(OFFSET('Pessimistic QTR'!$C21,0,4*(COLUMNS('Pessimistic QTR'!$C21:AE21)-1),1,4))</f>
        <v>196.875</v>
      </c>
      <c r="AF21" s="47">
        <f ca="1">AVERAGE(OFFSET('Pessimistic QTR'!$C21,0,4*(COLUMNS('Pessimistic QTR'!$C21:AF21)-1),1,4))</f>
        <v>194.75</v>
      </c>
      <c r="AG21" s="48">
        <f ca="1">AVERAGE(OFFSET('Pessimistic QTR'!$C21,0,4*(COLUMNS('Pessimistic QTR'!$C21:AG21)-1),1,4))</f>
        <v>187.77499999999998</v>
      </c>
      <c r="AH21" s="48">
        <f ca="1">AVERAGE(OFFSET('Pessimistic QTR'!$C21,0,4*(COLUMNS('Pessimistic QTR'!$C21:AH21)-1),1,4))</f>
        <v>186.06666666666666</v>
      </c>
      <c r="AI21" s="48">
        <f ca="1">AVERAGE(OFFSET('Pessimistic QTR'!$C21,0,4*(COLUMNS('Pessimistic QTR'!$C21:AI21)-1),1,4))</f>
        <v>184.39166666666671</v>
      </c>
      <c r="AJ21" s="48">
        <f ca="1">AVERAGE(OFFSET('Pessimistic QTR'!$C21,0,4*(COLUMNS('Pessimistic QTR'!$C21:AJ21)-1),1,4))</f>
        <v>192.02499999999998</v>
      </c>
      <c r="AK21" s="48">
        <f ca="1">AVERAGE(OFFSET('Pessimistic QTR'!$C21,0,4*(COLUMNS('Pessimistic QTR'!$C21:AK21)-1),1,4))</f>
        <v>206.89166666666668</v>
      </c>
      <c r="AL21" s="49">
        <f ca="1">AVERAGE(OFFSET('Pessimistic QTR'!$C21,0,4*(COLUMNS('Pessimistic QTR'!$C21:AL21)-1),1,4))</f>
        <v>207.54964166666664</v>
      </c>
      <c r="AM21" s="49">
        <f ca="1">AVERAGE(OFFSET('Pessimistic QTR'!$C21,0,4*(COLUMNS('Pessimistic QTR'!$C21:AM21)-1),1,4))</f>
        <v>206.31457499999999</v>
      </c>
      <c r="AN21" s="49">
        <f ca="1">AVERAGE(OFFSET('Pessimistic QTR'!$C21,0,4*(COLUMNS('Pessimistic QTR'!$C21:AN21)-1),1,4))</f>
        <v>203.22995000000003</v>
      </c>
      <c r="AO21" s="49">
        <f ca="1">AVERAGE(OFFSET('Pessimistic QTR'!$C21,0,4*(COLUMNS('Pessimistic QTR'!$C21:AO21)-1),1,4))</f>
        <v>204.0222</v>
      </c>
      <c r="AP21" s="49">
        <f ca="1">AVERAGE(OFFSET('Pessimistic QTR'!$C21,0,4*(COLUMNS('Pessimistic QTR'!$C21:AP21)-1),1,4))</f>
        <v>206.31247500000003</v>
      </c>
      <c r="AQ21" s="49">
        <f ca="1">AVERAGE(OFFSET('Pessimistic QTR'!$C21,0,4*(COLUMNS('Pessimistic QTR'!$C21:AQ21)-1),1,4))</f>
        <v>208.59625</v>
      </c>
    </row>
    <row r="22" spans="1:43" x14ac:dyDescent="0.2">
      <c r="A22" t="str">
        <f>'Baseline QTR'!A22</f>
        <v>KS_NGOVFED</v>
      </c>
      <c r="B22" t="str">
        <f>'Baseline QTR'!B22</f>
        <v xml:space="preserve">      Federal</v>
      </c>
      <c r="C22" s="47">
        <f ca="1">AVERAGE(OFFSET('Pessimistic QTR'!$C22,0,4*(COLUMNS('Pessimistic QTR'!$C22:C22)-1),1,4))</f>
        <v>21.75</v>
      </c>
      <c r="D22" s="47">
        <f ca="1">AVERAGE(OFFSET('Pessimistic QTR'!$C22,0,4*(COLUMNS('Pessimistic QTR'!$C22:D22)-1),1,4))</f>
        <v>21.43333333333333</v>
      </c>
      <c r="E22" s="47">
        <f ca="1">AVERAGE(OFFSET('Pessimistic QTR'!$C22,0,4*(COLUMNS('Pessimistic QTR'!$C22:E22)-1),1,4))</f>
        <v>21.75</v>
      </c>
      <c r="F22" s="47">
        <f ca="1">AVERAGE(OFFSET('Pessimistic QTR'!$C22,0,4*(COLUMNS('Pessimistic QTR'!$C22:F22)-1),1,4))</f>
        <v>22.325000000000003</v>
      </c>
      <c r="G22" s="47">
        <f ca="1">AVERAGE(OFFSET('Pessimistic QTR'!$C22,0,4*(COLUMNS('Pessimistic QTR'!$C22:G22)-1),1,4))</f>
        <v>22.258333333333336</v>
      </c>
      <c r="H22" s="47">
        <f ca="1">AVERAGE(OFFSET('Pessimistic QTR'!$C22,0,4*(COLUMNS('Pessimistic QTR'!$C22:H22)-1),1,4))</f>
        <v>21.875000000000004</v>
      </c>
      <c r="I22" s="47">
        <f ca="1">AVERAGE(OFFSET('Pessimistic QTR'!$C22,0,4*(COLUMNS('Pessimistic QTR'!$C22:I22)-1),1,4))</f>
        <v>21.524999999999999</v>
      </c>
      <c r="J22" s="47">
        <f ca="1">AVERAGE(OFFSET('Pessimistic QTR'!$C22,0,4*(COLUMNS('Pessimistic QTR'!$C22:J22)-1),1,4))</f>
        <v>21.774999999999999</v>
      </c>
      <c r="K22" s="47">
        <f ca="1">AVERAGE(OFFSET('Pessimistic QTR'!$C22,0,4*(COLUMNS('Pessimistic QTR'!$C22:K22)-1),1,4))</f>
        <v>22.516666666666666</v>
      </c>
      <c r="L22" s="47">
        <f ca="1">AVERAGE(OFFSET('Pessimistic QTR'!$C22,0,4*(COLUMNS('Pessimistic QTR'!$C22:L22)-1),1,4))</f>
        <v>23.099999999999998</v>
      </c>
      <c r="M22" s="47">
        <f ca="1">AVERAGE(OFFSET('Pessimistic QTR'!$C22,0,4*(COLUMNS('Pessimistic QTR'!$C22:M22)-1),1,4))</f>
        <v>23.891666666666669</v>
      </c>
      <c r="N22" s="47">
        <f ca="1">AVERAGE(OFFSET('Pessimistic QTR'!$C22,0,4*(COLUMNS('Pessimistic QTR'!$C22:N22)-1),1,4))</f>
        <v>23.691666666666666</v>
      </c>
      <c r="O22" s="47">
        <f ca="1">AVERAGE(OFFSET('Pessimistic QTR'!$C22,0,4*(COLUMNS('Pessimistic QTR'!$C22:O22)-1),1,4))</f>
        <v>24.091666666666665</v>
      </c>
      <c r="P22" s="47">
        <f ca="1">AVERAGE(OFFSET('Pessimistic QTR'!$C22,0,4*(COLUMNS('Pessimistic QTR'!$C22:P22)-1),1,4))</f>
        <v>24.891666666666666</v>
      </c>
      <c r="Q22" s="47">
        <f ca="1">AVERAGE(OFFSET('Pessimistic QTR'!$C22,0,4*(COLUMNS('Pessimistic QTR'!$C22:Q22)-1),1,4))</f>
        <v>24.658333333333335</v>
      </c>
      <c r="R22" s="47">
        <f ca="1">AVERAGE(OFFSET('Pessimistic QTR'!$C22,0,4*(COLUMNS('Pessimistic QTR'!$C22:R22)-1),1,4))</f>
        <v>24.224999999999998</v>
      </c>
      <c r="S22" s="47">
        <f ca="1">AVERAGE(OFFSET('Pessimistic QTR'!$C22,0,4*(COLUMNS('Pessimistic QTR'!$C22:S22)-1),1,4))</f>
        <v>23.7</v>
      </c>
      <c r="T22" s="47">
        <f ca="1">AVERAGE(OFFSET('Pessimistic QTR'!$C22,0,4*(COLUMNS('Pessimistic QTR'!$C22:T22)-1),1,4))</f>
        <v>23.666666666666668</v>
      </c>
      <c r="U22" s="47">
        <f ca="1">AVERAGE(OFFSET('Pessimistic QTR'!$C22,0,4*(COLUMNS('Pessimistic QTR'!$C22:U22)-1),1,4))</f>
        <v>23.924999999999997</v>
      </c>
      <c r="V22" s="47">
        <f ca="1">AVERAGE(OFFSET('Pessimistic QTR'!$C22,0,4*(COLUMNS('Pessimistic QTR'!$C22:V22)-1),1,4))</f>
        <v>24.400000000000002</v>
      </c>
      <c r="W22" s="47">
        <f ca="1">AVERAGE(OFFSET('Pessimistic QTR'!$C22,0,4*(COLUMNS('Pessimistic QTR'!$C22:W22)-1),1,4))</f>
        <v>24.4</v>
      </c>
      <c r="X22" s="47">
        <f ca="1">AVERAGE(OFFSET('Pessimistic QTR'!$C22,0,4*(COLUMNS('Pessimistic QTR'!$C22:X22)-1),1,4))</f>
        <v>23.441666666666666</v>
      </c>
      <c r="Y22" s="47">
        <f ca="1">AVERAGE(OFFSET('Pessimistic QTR'!$C22,0,4*(COLUMNS('Pessimistic QTR'!$C22:Y22)-1),1,4))</f>
        <v>23.041666666666664</v>
      </c>
      <c r="Z22" s="47">
        <f ca="1">AVERAGE(OFFSET('Pessimistic QTR'!$C22,0,4*(COLUMNS('Pessimistic QTR'!$C22:Z22)-1),1,4))</f>
        <v>22.5</v>
      </c>
      <c r="AA22" s="47">
        <f ca="1">AVERAGE(OFFSET('Pessimistic QTR'!$C22,0,4*(COLUMNS('Pessimistic QTR'!$C22:AA22)-1),1,4))</f>
        <v>22.1</v>
      </c>
      <c r="AB22" s="47">
        <f ca="1">AVERAGE(OFFSET('Pessimistic QTR'!$C22,0,4*(COLUMNS('Pessimistic QTR'!$C22:AB22)-1),1,4))</f>
        <v>22.008333333333333</v>
      </c>
      <c r="AC22" s="47">
        <f ca="1">AVERAGE(OFFSET('Pessimistic QTR'!$C22,0,4*(COLUMNS('Pessimistic QTR'!$C22:AC22)-1),1,4))</f>
        <v>22.125000000000004</v>
      </c>
      <c r="AD22" s="47">
        <f ca="1">AVERAGE(OFFSET('Pessimistic QTR'!$C22,0,4*(COLUMNS('Pessimistic QTR'!$C22:AD22)-1),1,4))</f>
        <v>22.183333333333334</v>
      </c>
      <c r="AE22" s="47">
        <f ca="1">AVERAGE(OFFSET('Pessimistic QTR'!$C22,0,4*(COLUMNS('Pessimistic QTR'!$C22:AE22)-1),1,4))</f>
        <v>21.658333333333335</v>
      </c>
      <c r="AF22" s="47">
        <f ca="1">AVERAGE(OFFSET('Pessimistic QTR'!$C22,0,4*(COLUMNS('Pessimistic QTR'!$C22:AF22)-1),1,4))</f>
        <v>21.3</v>
      </c>
      <c r="AG22" s="48">
        <f ca="1">AVERAGE(OFFSET('Pessimistic QTR'!$C22,0,4*(COLUMNS('Pessimistic QTR'!$C22:AG22)-1),1,4))</f>
        <v>21.950000000000003</v>
      </c>
      <c r="AH22" s="48">
        <f ca="1">AVERAGE(OFFSET('Pessimistic QTR'!$C22,0,4*(COLUMNS('Pessimistic QTR'!$C22:AH22)-1),1,4))</f>
        <v>21.433333333333334</v>
      </c>
      <c r="AI22" s="48">
        <f ca="1">AVERAGE(OFFSET('Pessimistic QTR'!$C22,0,4*(COLUMNS('Pessimistic QTR'!$C22:AI22)-1),1,4))</f>
        <v>20.716666666666665</v>
      </c>
      <c r="AJ22" s="48">
        <f ca="1">AVERAGE(OFFSET('Pessimistic QTR'!$C22,0,4*(COLUMNS('Pessimistic QTR'!$C22:AJ22)-1),1,4))</f>
        <v>20.974999999999998</v>
      </c>
      <c r="AK22" s="48">
        <f ca="1">AVERAGE(OFFSET('Pessimistic QTR'!$C22,0,4*(COLUMNS('Pessimistic QTR'!$C22:AK22)-1),1,4))</f>
        <v>21.475000000000001</v>
      </c>
      <c r="AL22" s="49">
        <f ca="1">AVERAGE(OFFSET('Pessimistic QTR'!$C22,0,4*(COLUMNS('Pessimistic QTR'!$C22:AL22)-1),1,4))</f>
        <v>20.9422125</v>
      </c>
      <c r="AM22" s="49">
        <f ca="1">AVERAGE(OFFSET('Pessimistic QTR'!$C22,0,4*(COLUMNS('Pessimistic QTR'!$C22:AM22)-1),1,4))</f>
        <v>19.828629999999997</v>
      </c>
      <c r="AN22" s="49">
        <f ca="1">AVERAGE(OFFSET('Pessimistic QTR'!$C22,0,4*(COLUMNS('Pessimistic QTR'!$C22:AN22)-1),1,4))</f>
        <v>19.573700000000002</v>
      </c>
      <c r="AO22" s="49">
        <f ca="1">AVERAGE(OFFSET('Pessimistic QTR'!$C22,0,4*(COLUMNS('Pessimistic QTR'!$C22:AO22)-1),1,4))</f>
        <v>19.493007499999997</v>
      </c>
      <c r="AP22" s="49">
        <f ca="1">AVERAGE(OFFSET('Pessimistic QTR'!$C22,0,4*(COLUMNS('Pessimistic QTR'!$C22:AP22)-1),1,4))</f>
        <v>19.598775000000003</v>
      </c>
      <c r="AQ22" s="49">
        <f ca="1">AVERAGE(OFFSET('Pessimistic QTR'!$C22,0,4*(COLUMNS('Pessimistic QTR'!$C22:AQ22)-1),1,4))</f>
        <v>19.981202500000002</v>
      </c>
    </row>
    <row r="23" spans="1:43"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row>
    <row r="24" spans="1:43" x14ac:dyDescent="0.2">
      <c r="A24" t="str">
        <f>'Baseline QTR'!A24</f>
        <v>KS_PIR</v>
      </c>
      <c r="B24" t="str">
        <f>'Baseline QTR'!B24</f>
        <v>Personal income (mil. $2012)</v>
      </c>
      <c r="C24" s="5">
        <f ca="1">AVERAGE(OFFSET('Pessimistic QTR'!$C24,0,4*(COLUMNS('Pessimistic QTR'!$C24:C24)-1),1,4))</f>
        <v>80415.416977550631</v>
      </c>
      <c r="D24" s="5">
        <f ca="1">AVERAGE(OFFSET('Pessimistic QTR'!$C24,0,4*(COLUMNS('Pessimistic QTR'!$C24:D24)-1),1,4))</f>
        <v>82759.057344843342</v>
      </c>
      <c r="E24" s="5">
        <f ca="1">AVERAGE(OFFSET('Pessimistic QTR'!$C24,0,4*(COLUMNS('Pessimistic QTR'!$C24:E24)-1),1,4))</f>
        <v>86665.110428238244</v>
      </c>
      <c r="F24" s="5">
        <f ca="1">AVERAGE(OFFSET('Pessimistic QTR'!$C24,0,4*(COLUMNS('Pessimistic QTR'!$C24:F24)-1),1,4))</f>
        <v>87596.131074900448</v>
      </c>
      <c r="G24" s="5">
        <f ca="1">AVERAGE(OFFSET('Pessimistic QTR'!$C24,0,4*(COLUMNS('Pessimistic QTR'!$C24:G24)-1),1,4))</f>
        <v>90176.955906154428</v>
      </c>
      <c r="H24" s="5">
        <f ca="1">AVERAGE(OFFSET('Pessimistic QTR'!$C24,0,4*(COLUMNS('Pessimistic QTR'!$C24:H24)-1),1,4))</f>
        <v>93706.413874121266</v>
      </c>
      <c r="I24" s="5">
        <f ca="1">AVERAGE(OFFSET('Pessimistic QTR'!$C24,0,4*(COLUMNS('Pessimistic QTR'!$C24:I24)-1),1,4))</f>
        <v>99366.881665061606</v>
      </c>
      <c r="J24" s="5">
        <f ca="1">AVERAGE(OFFSET('Pessimistic QTR'!$C24,0,4*(COLUMNS('Pessimistic QTR'!$C24:J24)-1),1,4))</f>
        <v>106102.3739872732</v>
      </c>
      <c r="K24" s="5">
        <f ca="1">AVERAGE(OFFSET('Pessimistic QTR'!$C24,0,4*(COLUMNS('Pessimistic QTR'!$C24:K24)-1),1,4))</f>
        <v>118766.98376934155</v>
      </c>
      <c r="L24" s="5">
        <f ca="1">AVERAGE(OFFSET('Pessimistic QTR'!$C24,0,4*(COLUMNS('Pessimistic QTR'!$C24:L24)-1),1,4))</f>
        <v>127663.46510750934</v>
      </c>
      <c r="M24" s="5">
        <f ca="1">AVERAGE(OFFSET('Pessimistic QTR'!$C24,0,4*(COLUMNS('Pessimistic QTR'!$C24:M24)-1),1,4))</f>
        <v>132541.55835714945</v>
      </c>
      <c r="N24" s="5">
        <f ca="1">AVERAGE(OFFSET('Pessimistic QTR'!$C24,0,4*(COLUMNS('Pessimistic QTR'!$C24:N24)-1),1,4))</f>
        <v>132198.93292182335</v>
      </c>
      <c r="O24" s="5">
        <f ca="1">AVERAGE(OFFSET('Pessimistic QTR'!$C24,0,4*(COLUMNS('Pessimistic QTR'!$C24:O24)-1),1,4))</f>
        <v>131543.99637201388</v>
      </c>
      <c r="P24" s="5">
        <f ca="1">AVERAGE(OFFSET('Pessimistic QTR'!$C24,0,4*(COLUMNS('Pessimistic QTR'!$C24:P24)-1),1,4))</f>
        <v>132275.03412295165</v>
      </c>
      <c r="Q24" s="5">
        <f ca="1">AVERAGE(OFFSET('Pessimistic QTR'!$C24,0,4*(COLUMNS('Pessimistic QTR'!$C24:Q24)-1),1,4))</f>
        <v>140422.81324130899</v>
      </c>
      <c r="R24" s="5">
        <f ca="1">AVERAGE(OFFSET('Pessimistic QTR'!$C24,0,4*(COLUMNS('Pessimistic QTR'!$C24:R24)-1),1,4))</f>
        <v>139929.59078941337</v>
      </c>
      <c r="S24" s="5">
        <f ca="1">AVERAGE(OFFSET('Pessimistic QTR'!$C24,0,4*(COLUMNS('Pessimistic QTR'!$C24:S24)-1),1,4))</f>
        <v>150370.91791296127</v>
      </c>
      <c r="T24" s="5">
        <f ca="1">AVERAGE(OFFSET('Pessimistic QTR'!$C24,0,4*(COLUMNS('Pessimistic QTR'!$C24:T24)-1),1,4))</f>
        <v>159504.00559196717</v>
      </c>
      <c r="U24" s="5">
        <f ca="1">AVERAGE(OFFSET('Pessimistic QTR'!$C24,0,4*(COLUMNS('Pessimistic QTR'!$C24:U24)-1),1,4))</f>
        <v>160592.16614881097</v>
      </c>
      <c r="V24" s="5">
        <f ca="1">AVERAGE(OFFSET('Pessimistic QTR'!$C24,0,4*(COLUMNS('Pessimistic QTR'!$C24:V24)-1),1,4))</f>
        <v>150299.57254567806</v>
      </c>
      <c r="W24" s="5">
        <f ca="1">AVERAGE(OFFSET('Pessimistic QTR'!$C24,0,4*(COLUMNS('Pessimistic QTR'!$C24:W24)-1),1,4))</f>
        <v>151027.382727933</v>
      </c>
      <c r="X24" s="5">
        <f ca="1">AVERAGE(OFFSET('Pessimistic QTR'!$C24,0,4*(COLUMNS('Pessimistic QTR'!$C24:X24)-1),1,4))</f>
        <v>158133.87460460202</v>
      </c>
      <c r="Y24" s="5">
        <f ca="1">AVERAGE(OFFSET('Pessimistic QTR'!$C24,0,4*(COLUMNS('Pessimistic QTR'!$C24:Y24)-1),1,4))</f>
        <v>172121.22605932032</v>
      </c>
      <c r="Z24" s="5">
        <f ca="1">AVERAGE(OFFSET('Pessimistic QTR'!$C24,0,4*(COLUMNS('Pessimistic QTR'!$C24:Z24)-1),1,4))</f>
        <v>174518.21814002452</v>
      </c>
      <c r="AA24" s="5">
        <f ca="1">AVERAGE(OFFSET('Pessimistic QTR'!$C24,0,4*(COLUMNS('Pessimistic QTR'!$C24:AA24)-1),1,4))</f>
        <v>188142.29260217809</v>
      </c>
      <c r="AB24" s="5">
        <f ca="1">AVERAGE(OFFSET('Pessimistic QTR'!$C24,0,4*(COLUMNS('Pessimistic QTR'!$C24:AB24)-1),1,4))</f>
        <v>200133.42709065811</v>
      </c>
      <c r="AC24" s="5">
        <f ca="1">AVERAGE(OFFSET('Pessimistic QTR'!$C24,0,4*(COLUMNS('Pessimistic QTR'!$C24:AC24)-1),1,4))</f>
        <v>211070.61633970554</v>
      </c>
      <c r="AD24" s="5">
        <f ca="1">AVERAGE(OFFSET('Pessimistic QTR'!$C24,0,4*(COLUMNS('Pessimistic QTR'!$C24:AD24)-1),1,4))</f>
        <v>223137.10345654192</v>
      </c>
      <c r="AE24" s="5">
        <f ca="1">AVERAGE(OFFSET('Pessimistic QTR'!$C24,0,4*(COLUMNS('Pessimistic QTR'!$C24:AE24)-1),1,4))</f>
        <v>235396.95653466039</v>
      </c>
      <c r="AF24" s="5">
        <f ca="1">AVERAGE(OFFSET('Pessimistic QTR'!$C24,0,4*(COLUMNS('Pessimistic QTR'!$C24:AF24)-1),1,4))</f>
        <v>249731.52545825863</v>
      </c>
      <c r="AG24" s="45">
        <f ca="1">AVERAGE(OFFSET('Pessimistic QTR'!$C24,0,4*(COLUMNS('Pessimistic QTR'!$C24:AG24)-1),1,4))</f>
        <v>264711.85435722943</v>
      </c>
      <c r="AH24" s="45">
        <f ca="1">AVERAGE(OFFSET('Pessimistic QTR'!$C24,0,4*(COLUMNS('Pessimistic QTR'!$C24:AH24)-1),1,4))</f>
        <v>278968.76232759375</v>
      </c>
      <c r="AI24" s="45">
        <f ca="1">AVERAGE(OFFSET('Pessimistic QTR'!$C24,0,4*(COLUMNS('Pessimistic QTR'!$C24:AI24)-1),1,4))</f>
        <v>271800.59404793999</v>
      </c>
      <c r="AJ24" s="45">
        <f ca="1">AVERAGE(OFFSET('Pessimistic QTR'!$C24,0,4*(COLUMNS('Pessimistic QTR'!$C24:AJ24)-1),1,4))</f>
        <v>283162.29421549075</v>
      </c>
      <c r="AK24" s="9">
        <f ca="1">AVERAGE(OFFSET('Pessimistic QTR'!$C24,0,4*(COLUMNS('Pessimistic QTR'!$C24:AK24)-1),1,4))</f>
        <v>296599.11334923399</v>
      </c>
      <c r="AL24" s="9">
        <f ca="1">AVERAGE(OFFSET('Pessimistic QTR'!$C24,0,4*(COLUMNS('Pessimistic QTR'!$C24:AL24)-1),1,4))</f>
        <v>303107.48720773851</v>
      </c>
      <c r="AM24" s="9">
        <f ca="1">AVERAGE(OFFSET('Pessimistic QTR'!$C24,0,4*(COLUMNS('Pessimistic QTR'!$C24:AM24)-1),1,4))</f>
        <v>306079.22499999998</v>
      </c>
      <c r="AN24" s="9">
        <f ca="1">AVERAGE(OFFSET('Pessimistic QTR'!$C24,0,4*(COLUMNS('Pessimistic QTR'!$C24:AN24)-1),1,4))</f>
        <v>308844.34999999998</v>
      </c>
      <c r="AO24" s="9">
        <f ca="1">AVERAGE(OFFSET('Pessimistic QTR'!$C24,0,4*(COLUMNS('Pessimistic QTR'!$C24:AO24)-1),1,4))</f>
        <v>316379.3</v>
      </c>
      <c r="AP24" s="9">
        <f ca="1">AVERAGE(OFFSET('Pessimistic QTR'!$C24,0,4*(COLUMNS('Pessimistic QTR'!$C24:AP24)-1),1,4))</f>
        <v>327659.52500000002</v>
      </c>
      <c r="AQ24" s="9">
        <f ca="1">AVERAGE(OFFSET('Pessimistic QTR'!$C24,0,4*(COLUMNS('Pessimistic QTR'!$C24:AQ24)-1),1,4))</f>
        <v>341171.95</v>
      </c>
    </row>
    <row r="25" spans="1:43" x14ac:dyDescent="0.2">
      <c r="A25" t="str">
        <f>'Baseline QTR'!A25</f>
        <v>KS_PI</v>
      </c>
      <c r="B25" t="str">
        <f>'Baseline QTR'!B25</f>
        <v>Personal income (mil. $)</v>
      </c>
      <c r="C25" s="5">
        <f ca="1">AVERAGE(OFFSET('Pessimistic QTR'!$C25,0,4*(COLUMNS('Pessimistic QTR'!$C25:C25)-1),1,4))</f>
        <v>48072.90600000001</v>
      </c>
      <c r="D25" s="5">
        <f ca="1">AVERAGE(OFFSET('Pessimistic QTR'!$C25,0,4*(COLUMNS('Pessimistic QTR'!$C25:D25)-1),1,4))</f>
        <v>51126.397000000026</v>
      </c>
      <c r="E25" s="5">
        <f ca="1">AVERAGE(OFFSET('Pessimistic QTR'!$C25,0,4*(COLUMNS('Pessimistic QTR'!$C25:E25)-1),1,4))</f>
        <v>54969.033000000047</v>
      </c>
      <c r="F25" s="5">
        <f ca="1">AVERAGE(OFFSET('Pessimistic QTR'!$C25,0,4*(COLUMNS('Pessimistic QTR'!$C25:F25)-1),1,4))</f>
        <v>56937.406000000061</v>
      </c>
      <c r="G25" s="5">
        <f ca="1">AVERAGE(OFFSET('Pessimistic QTR'!$C25,0,4*(COLUMNS('Pessimistic QTR'!$C25:G25)-1),1,4))</f>
        <v>59843.567000000046</v>
      </c>
      <c r="H25" s="5">
        <f ca="1">AVERAGE(OFFSET('Pessimistic QTR'!$C25,0,4*(COLUMNS('Pessimistic QTR'!$C25:H25)-1),1,4))</f>
        <v>63492.435000000041</v>
      </c>
      <c r="I25" s="5">
        <f ca="1">AVERAGE(OFFSET('Pessimistic QTR'!$C25,0,4*(COLUMNS('Pessimistic QTR'!$C25:I25)-1),1,4))</f>
        <v>68770.93600000006</v>
      </c>
      <c r="J25" s="5">
        <f ca="1">AVERAGE(OFFSET('Pessimistic QTR'!$C25,0,4*(COLUMNS('Pessimistic QTR'!$C25:J25)-1),1,4))</f>
        <v>74707.336000000068</v>
      </c>
      <c r="K25" s="5">
        <f ca="1">AVERAGE(OFFSET('Pessimistic QTR'!$C25,0,4*(COLUMNS('Pessimistic QTR'!$C25:K25)-1),1,4))</f>
        <v>84291.478000000032</v>
      </c>
      <c r="L25" s="5">
        <f ca="1">AVERAGE(OFFSET('Pessimistic QTR'!$C25,0,4*(COLUMNS('Pessimistic QTR'!$C25:L25)-1),1,4))</f>
        <v>91931.721000000063</v>
      </c>
      <c r="M25" s="5">
        <f ca="1">AVERAGE(OFFSET('Pessimistic QTR'!$C25,0,4*(COLUMNS('Pessimistic QTR'!$C25:M25)-1),1,4))</f>
        <v>97840.914000000019</v>
      </c>
      <c r="N25" s="5">
        <f ca="1">AVERAGE(OFFSET('Pessimistic QTR'!$C25,0,4*(COLUMNS('Pessimistic QTR'!$C25:N25)-1),1,4))</f>
        <v>99547.905000000042</v>
      </c>
      <c r="O25" s="5">
        <f ca="1">AVERAGE(OFFSET('Pessimistic QTR'!$C25,0,4*(COLUMNS('Pessimistic QTR'!$C25:O25)-1),1,4))</f>
        <v>100355.26000000007</v>
      </c>
      <c r="P25" s="5">
        <f ca="1">AVERAGE(OFFSET('Pessimistic QTR'!$C25,0,4*(COLUMNS('Pessimistic QTR'!$C25:P25)-1),1,4))</f>
        <v>103036.88100000004</v>
      </c>
      <c r="Q25" s="5">
        <f ca="1">AVERAGE(OFFSET('Pessimistic QTR'!$C25,0,4*(COLUMNS('Pessimistic QTR'!$C25:Q25)-1),1,4))</f>
        <v>112139.18400000004</v>
      </c>
      <c r="R25" s="5">
        <f ca="1">AVERAGE(OFFSET('Pessimistic QTR'!$C25,0,4*(COLUMNS('Pessimistic QTR'!$C25:R25)-1),1,4))</f>
        <v>114920.37900000004</v>
      </c>
      <c r="S25" s="5">
        <f ca="1">AVERAGE(OFFSET('Pessimistic QTR'!$C25,0,4*(COLUMNS('Pessimistic QTR'!$C25:S25)-1),1,4))</f>
        <v>126988.77100000001</v>
      </c>
      <c r="T25" s="5">
        <f ca="1">AVERAGE(OFFSET('Pessimistic QTR'!$C25,0,4*(COLUMNS('Pessimistic QTR'!$C25:T25)-1),1,4))</f>
        <v>138148.022</v>
      </c>
      <c r="U25" s="5">
        <f ca="1">AVERAGE(OFFSET('Pessimistic QTR'!$C25,0,4*(COLUMNS('Pessimistic QTR'!$C25:U25)-1),1,4))</f>
        <v>143200.45700000002</v>
      </c>
      <c r="V25" s="5">
        <f ca="1">AVERAGE(OFFSET('Pessimistic QTR'!$C25,0,4*(COLUMNS('Pessimistic QTR'!$C25:V25)-1),1,4))</f>
        <v>133630.78800000003</v>
      </c>
      <c r="W25" s="5">
        <f ca="1">AVERAGE(OFFSET('Pessimistic QTR'!$C25,0,4*(COLUMNS('Pessimistic QTR'!$C25:W25)-1),1,4))</f>
        <v>136706.21600000007</v>
      </c>
      <c r="X25" s="5">
        <f ca="1">AVERAGE(OFFSET('Pessimistic QTR'!$C25,0,4*(COLUMNS('Pessimistic QTR'!$C25:X25)-1),1,4))</f>
        <v>146761.57000000007</v>
      </c>
      <c r="Y25" s="5">
        <f ca="1">AVERAGE(OFFSET('Pessimistic QTR'!$C25,0,4*(COLUMNS('Pessimistic QTR'!$C25:Y25)-1),1,4))</f>
        <v>162730.88200000001</v>
      </c>
      <c r="Z25" s="5">
        <f ca="1">AVERAGE(OFFSET('Pessimistic QTR'!$C25,0,4*(COLUMNS('Pessimistic QTR'!$C25:Z25)-1),1,4))</f>
        <v>167156.41399999999</v>
      </c>
      <c r="AA25" s="5">
        <f ca="1">AVERAGE(OFFSET('Pessimistic QTR'!$C25,0,4*(COLUMNS('Pessimistic QTR'!$C25:AA25)-1),1,4))</f>
        <v>182737.81500000006</v>
      </c>
      <c r="AB25" s="5">
        <f ca="1">AVERAGE(OFFSET('Pessimistic QTR'!$C25,0,4*(COLUMNS('Pessimistic QTR'!$C25:AB25)-1),1,4))</f>
        <v>194730.4</v>
      </c>
      <c r="AC25" s="5">
        <f ca="1">AVERAGE(OFFSET('Pessimistic QTR'!$C25,0,4*(COLUMNS('Pessimistic QTR'!$C25:AC25)-1),1,4))</f>
        <v>207467.35699999999</v>
      </c>
      <c r="AD25" s="5">
        <f ca="1">AVERAGE(OFFSET('Pessimistic QTR'!$C25,0,4*(COLUMNS('Pessimistic QTR'!$C25:AD25)-1),1,4))</f>
        <v>223150.70799999996</v>
      </c>
      <c r="AE25" s="5">
        <f ca="1">AVERAGE(OFFSET('Pessimistic QTR'!$C25,0,4*(COLUMNS('Pessimistic QTR'!$C25:AE25)-1),1,4))</f>
        <v>240231.96000000002</v>
      </c>
      <c r="AF25" s="5">
        <f ca="1">AVERAGE(OFFSET('Pessimistic QTR'!$C25,0,4*(COLUMNS('Pessimistic QTR'!$C25:AF25)-1),1,4))</f>
        <v>258501.2240000001</v>
      </c>
      <c r="AG25" s="45">
        <f ca="1">AVERAGE(OFFSET('Pessimistic QTR'!$C25,0,4*(COLUMNS('Pessimistic QTR'!$C25:AG25)-1),1,4))</f>
        <v>277051.2570000001</v>
      </c>
      <c r="AH25" s="45">
        <f ca="1">AVERAGE(OFFSET('Pessimistic QTR'!$C25,0,4*(COLUMNS('Pessimistic QTR'!$C25:AH25)-1),1,4))</f>
        <v>303888.03900000016</v>
      </c>
      <c r="AI25" s="45">
        <f ca="1">AVERAGE(OFFSET('Pessimistic QTR'!$C25,0,4*(COLUMNS('Pessimistic QTR'!$C25:AI25)-1),1,4))</f>
        <v>315572.32200000016</v>
      </c>
      <c r="AJ25" s="45">
        <f ca="1">AVERAGE(OFFSET('Pessimistic QTR'!$C25,0,4*(COLUMNS('Pessimistic QTR'!$C25:AJ25)-1),1,4))</f>
        <v>341269.46300000016</v>
      </c>
      <c r="AK25" s="9">
        <f ca="1">AVERAGE(OFFSET('Pessimistic QTR'!$C25,0,4*(COLUMNS('Pessimistic QTR'!$C25:AK25)-1),1,4))</f>
        <v>366810.33126368449</v>
      </c>
      <c r="AL25" s="9">
        <f ca="1">AVERAGE(OFFSET('Pessimistic QTR'!$C25,0,4*(COLUMNS('Pessimistic QTR'!$C25:AL25)-1),1,4))</f>
        <v>385019.39724686282</v>
      </c>
      <c r="AM25" s="9">
        <f ca="1">AVERAGE(OFFSET('Pessimistic QTR'!$C25,0,4*(COLUMNS('Pessimistic QTR'!$C25:AM25)-1),1,4))</f>
        <v>402279.77500000002</v>
      </c>
      <c r="AN25" s="9">
        <f ca="1">AVERAGE(OFFSET('Pessimistic QTR'!$C25,0,4*(COLUMNS('Pessimistic QTR'!$C25:AN25)-1),1,4))</f>
        <v>414992.82500000001</v>
      </c>
      <c r="AO25" s="9">
        <f ca="1">AVERAGE(OFFSET('Pessimistic QTR'!$C25,0,4*(COLUMNS('Pessimistic QTR'!$C25:AO25)-1),1,4))</f>
        <v>433610.70000000007</v>
      </c>
      <c r="AP25" s="9">
        <f ca="1">AVERAGE(OFFSET('Pessimistic QTR'!$C25,0,4*(COLUMNS('Pessimistic QTR'!$C25:AP25)-1),1,4))</f>
        <v>456752.22499999998</v>
      </c>
      <c r="AQ25" s="9">
        <f ca="1">AVERAGE(OFFSET('Pessimistic QTR'!$C25,0,4*(COLUMNS('Pessimistic QTR'!$C25:AQ25)-1),1,4))</f>
        <v>483125.95</v>
      </c>
    </row>
    <row r="26" spans="1:43" x14ac:dyDescent="0.2">
      <c r="A26" t="str">
        <f>'Baseline QTR'!A26</f>
        <v>KS_PIWS</v>
      </c>
      <c r="B26" t="str">
        <f>'Baseline QTR'!B26</f>
        <v xml:space="preserve">  Wage and salary disbursements (mil. $)</v>
      </c>
      <c r="C26" s="5">
        <f ca="1">AVERAGE(OFFSET('Pessimistic QTR'!$C26,0,4*(COLUMNS('Pessimistic QTR'!$C26:C26)-1),1,4))</f>
        <v>30108.644000000004</v>
      </c>
      <c r="D26" s="5">
        <f ca="1">AVERAGE(OFFSET('Pessimistic QTR'!$C26,0,4*(COLUMNS('Pessimistic QTR'!$C26:D26)-1),1,4))</f>
        <v>31973.364999999998</v>
      </c>
      <c r="E26" s="5">
        <f ca="1">AVERAGE(OFFSET('Pessimistic QTR'!$C26,0,4*(COLUMNS('Pessimistic QTR'!$C26:E26)-1),1,4))</f>
        <v>34891.162999999986</v>
      </c>
      <c r="F26" s="5">
        <f ca="1">AVERAGE(OFFSET('Pessimistic QTR'!$C26,0,4*(COLUMNS('Pessimistic QTR'!$C26:F26)-1),1,4))</f>
        <v>35259.693000000007</v>
      </c>
      <c r="G26" s="5">
        <f ca="1">AVERAGE(OFFSET('Pessimistic QTR'!$C26,0,4*(COLUMNS('Pessimistic QTR'!$C26:G26)-1),1,4))</f>
        <v>36538.616999999998</v>
      </c>
      <c r="H26" s="5">
        <f ca="1">AVERAGE(OFFSET('Pessimistic QTR'!$C26,0,4*(COLUMNS('Pessimistic QTR'!$C26:H26)-1),1,4))</f>
        <v>38810.772999999994</v>
      </c>
      <c r="I26" s="5">
        <f ca="1">AVERAGE(OFFSET('Pessimistic QTR'!$C26,0,4*(COLUMNS('Pessimistic QTR'!$C26:I26)-1),1,4))</f>
        <v>42815.450000000004</v>
      </c>
      <c r="J26" s="5">
        <f ca="1">AVERAGE(OFFSET('Pessimistic QTR'!$C26,0,4*(COLUMNS('Pessimistic QTR'!$C26:J26)-1),1,4))</f>
        <v>48886.184999999998</v>
      </c>
      <c r="K26" s="5">
        <f ca="1">AVERAGE(OFFSET('Pessimistic QTR'!$C26,0,4*(COLUMNS('Pessimistic QTR'!$C26:K26)-1),1,4))</f>
        <v>56051.767000000022</v>
      </c>
      <c r="L26" s="5">
        <f ca="1">AVERAGE(OFFSET('Pessimistic QTR'!$C26,0,4*(COLUMNS('Pessimistic QTR'!$C26:L26)-1),1,4))</f>
        <v>63308.569000000032</v>
      </c>
      <c r="M26" s="5">
        <f ca="1">AVERAGE(OFFSET('Pessimistic QTR'!$C26,0,4*(COLUMNS('Pessimistic QTR'!$C26:M26)-1),1,4))</f>
        <v>66699.558000000048</v>
      </c>
      <c r="N26" s="5">
        <f ca="1">AVERAGE(OFFSET('Pessimistic QTR'!$C26,0,4*(COLUMNS('Pessimistic QTR'!$C26:N26)-1),1,4))</f>
        <v>65736.616999999998</v>
      </c>
      <c r="O26" s="5">
        <f ca="1">AVERAGE(OFFSET('Pessimistic QTR'!$C26,0,4*(COLUMNS('Pessimistic QTR'!$C26:O26)-1),1,4))</f>
        <v>64619.398000000016</v>
      </c>
      <c r="P26" s="5">
        <f ca="1">AVERAGE(OFFSET('Pessimistic QTR'!$C26,0,4*(COLUMNS('Pessimistic QTR'!$C26:P26)-1),1,4))</f>
        <v>65153.798000000003</v>
      </c>
      <c r="Q26" s="5">
        <f ca="1">AVERAGE(OFFSET('Pessimistic QTR'!$C26,0,4*(COLUMNS('Pessimistic QTR'!$C26:Q26)-1),1,4))</f>
        <v>67066.381000000008</v>
      </c>
      <c r="R26" s="5">
        <f ca="1">AVERAGE(OFFSET('Pessimistic QTR'!$C26,0,4*(COLUMNS('Pessimistic QTR'!$C26:R26)-1),1,4))</f>
        <v>70544.674000000028</v>
      </c>
      <c r="S26" s="5">
        <f ca="1">AVERAGE(OFFSET('Pessimistic QTR'!$C26,0,4*(COLUMNS('Pessimistic QTR'!$C26:S26)-1),1,4))</f>
        <v>77356.472999999998</v>
      </c>
      <c r="T26" s="5">
        <f ca="1">AVERAGE(OFFSET('Pessimistic QTR'!$C26,0,4*(COLUMNS('Pessimistic QTR'!$C26:T26)-1),1,4))</f>
        <v>84043.415000000008</v>
      </c>
      <c r="U26" s="5">
        <f ca="1">AVERAGE(OFFSET('Pessimistic QTR'!$C26,0,4*(COLUMNS('Pessimistic QTR'!$C26:U26)-1),1,4))</f>
        <v>86345.050000000032</v>
      </c>
      <c r="V26" s="5">
        <f ca="1">AVERAGE(OFFSET('Pessimistic QTR'!$C26,0,4*(COLUMNS('Pessimistic QTR'!$C26:V26)-1),1,4))</f>
        <v>83137.408000000025</v>
      </c>
      <c r="W26" s="5">
        <f ca="1">AVERAGE(OFFSET('Pessimistic QTR'!$C26,0,4*(COLUMNS('Pessimistic QTR'!$C26:W26)-1),1,4))</f>
        <v>84234.735000000015</v>
      </c>
      <c r="X26" s="5">
        <f ca="1">AVERAGE(OFFSET('Pessimistic QTR'!$C26,0,4*(COLUMNS('Pessimistic QTR'!$C26:X26)-1),1,4))</f>
        <v>89705.892000000022</v>
      </c>
      <c r="Y26" s="5">
        <f ca="1">AVERAGE(OFFSET('Pessimistic QTR'!$C26,0,4*(COLUMNS('Pessimistic QTR'!$C26:Y26)-1),1,4))</f>
        <v>96505.671000000046</v>
      </c>
      <c r="Z26" s="5">
        <f ca="1">AVERAGE(OFFSET('Pessimistic QTR'!$C26,0,4*(COLUMNS('Pessimistic QTR'!$C26:Z26)-1),1,4))</f>
        <v>101050.00600000007</v>
      </c>
      <c r="AA26" s="5">
        <f ca="1">AVERAGE(OFFSET('Pessimistic QTR'!$C26,0,4*(COLUMNS('Pessimistic QTR'!$C26:AA26)-1),1,4))</f>
        <v>109129.18900000007</v>
      </c>
      <c r="AB26" s="5">
        <f ca="1">AVERAGE(OFFSET('Pessimistic QTR'!$C26,0,4*(COLUMNS('Pessimistic QTR'!$C26:AB26)-1),1,4))</f>
        <v>115530.93200000006</v>
      </c>
      <c r="AC26" s="5">
        <f ca="1">AVERAGE(OFFSET('Pessimistic QTR'!$C26,0,4*(COLUMNS('Pessimistic QTR'!$C26:AC26)-1),1,4))</f>
        <v>123819.6210000001</v>
      </c>
      <c r="AD26" s="5">
        <f ca="1">AVERAGE(OFFSET('Pessimistic QTR'!$C26,0,4*(COLUMNS('Pessimistic QTR'!$C26:AD26)-1),1,4))</f>
        <v>134017.67600000009</v>
      </c>
      <c r="AE26" s="5">
        <f ca="1">AVERAGE(OFFSET('Pessimistic QTR'!$C26,0,4*(COLUMNS('Pessimistic QTR'!$C26:AE26)-1),1,4))</f>
        <v>147745.36100000009</v>
      </c>
      <c r="AF26" s="5">
        <f ca="1">AVERAGE(OFFSET('Pessimistic QTR'!$C26,0,4*(COLUMNS('Pessimistic QTR'!$C26:AF26)-1),1,4))</f>
        <v>159329.66300000012</v>
      </c>
      <c r="AG26" s="45">
        <f ca="1">AVERAGE(OFFSET('Pessimistic QTR'!$C26,0,4*(COLUMNS('Pessimistic QTR'!$C26:AG26)-1),1,4))</f>
        <v>167779.86300000016</v>
      </c>
      <c r="AH26" s="45">
        <f ca="1">AVERAGE(OFFSET('Pessimistic QTR'!$C26,0,4*(COLUMNS('Pessimistic QTR'!$C26:AH26)-1),1,4))</f>
        <v>186183.17700000023</v>
      </c>
      <c r="AI26" s="45">
        <f ca="1">AVERAGE(OFFSET('Pessimistic QTR'!$C26,0,4*(COLUMNS('Pessimistic QTR'!$C26:AI26)-1),1,4))</f>
        <v>196513.24400000018</v>
      </c>
      <c r="AJ26" s="45">
        <f ca="1">AVERAGE(OFFSET('Pessimistic QTR'!$C26,0,4*(COLUMNS('Pessimistic QTR'!$C26:AJ26)-1),1,4))</f>
        <v>215009.51300000015</v>
      </c>
      <c r="AK26" s="9">
        <f ca="1">AVERAGE(OFFSET('Pessimistic QTR'!$C26,0,4*(COLUMNS('Pessimistic QTR'!$C26:AK26)-1),1,4))</f>
        <v>231801.1464290552</v>
      </c>
      <c r="AL26" s="9">
        <f ca="1">AVERAGE(OFFSET('Pessimistic QTR'!$C26,0,4*(COLUMNS('Pessimistic QTR'!$C26:AL26)-1),1,4))</f>
        <v>241269.18680981483</v>
      </c>
      <c r="AM26" s="9">
        <f ca="1">AVERAGE(OFFSET('Pessimistic QTR'!$C26,0,4*(COLUMNS('Pessimistic QTR'!$C26:AM26)-1),1,4))</f>
        <v>248620.17499999999</v>
      </c>
      <c r="AN26" s="9">
        <f ca="1">AVERAGE(OFFSET('Pessimistic QTR'!$C26,0,4*(COLUMNS('Pessimistic QTR'!$C26:AN26)-1),1,4))</f>
        <v>252320.625</v>
      </c>
      <c r="AO26" s="9">
        <f ca="1">AVERAGE(OFFSET('Pessimistic QTR'!$C26,0,4*(COLUMNS('Pessimistic QTR'!$C26:AO26)-1),1,4))</f>
        <v>262842.90000000002</v>
      </c>
      <c r="AP26" s="9">
        <f ca="1">AVERAGE(OFFSET('Pessimistic QTR'!$C26,0,4*(COLUMNS('Pessimistic QTR'!$C26:AP26)-1),1,4))</f>
        <v>275768.95</v>
      </c>
      <c r="AQ26" s="9">
        <f ca="1">AVERAGE(OFFSET('Pessimistic QTR'!$C26,0,4*(COLUMNS('Pessimistic QTR'!$C26:AQ26)-1),1,4))</f>
        <v>290858.59999999998</v>
      </c>
    </row>
    <row r="27" spans="1:43" x14ac:dyDescent="0.2">
      <c r="A27" t="str">
        <f>'Baseline QTR'!A27</f>
        <v>KS_PIPC</v>
      </c>
      <c r="B27" t="str">
        <f>'Baseline QTR'!B27</f>
        <v>Per capita personal income ($)</v>
      </c>
      <c r="C27" s="5">
        <f ca="1">AVERAGE(OFFSET('Pessimistic QTR'!$C27,0,4*(COLUMNS('Pessimistic QTR'!$C27:C27)-1),1,4))</f>
        <v>24043.460250421853</v>
      </c>
      <c r="D27" s="5">
        <f ca="1">AVERAGE(OFFSET('Pessimistic QTR'!$C27,0,4*(COLUMNS('Pessimistic QTR'!$C27:D27)-1),1,4))</f>
        <v>24928.742309519548</v>
      </c>
      <c r="E27" s="5">
        <f ca="1">AVERAGE(OFFSET('Pessimistic QTR'!$C27,0,4*(COLUMNS('Pessimistic QTR'!$C27:E27)-1),1,4))</f>
        <v>26447.611255082807</v>
      </c>
      <c r="F27" s="5">
        <f ca="1">AVERAGE(OFFSET('Pessimistic QTR'!$C27,0,4*(COLUMNS('Pessimistic QTR'!$C27:F27)-1),1,4))</f>
        <v>26983.99220443549</v>
      </c>
      <c r="G27" s="5">
        <f ca="1">AVERAGE(OFFSET('Pessimistic QTR'!$C27,0,4*(COLUMNS('Pessimistic QTR'!$C27:G27)-1),1,4))</f>
        <v>27961.927111218727</v>
      </c>
      <c r="H27" s="5">
        <f ca="1">AVERAGE(OFFSET('Pessimistic QTR'!$C27,0,4*(COLUMNS('Pessimistic QTR'!$C27:H27)-1),1,4))</f>
        <v>29303.145682235026</v>
      </c>
      <c r="I27" s="5">
        <f ca="1">AVERAGE(OFFSET('Pessimistic QTR'!$C27,0,4*(COLUMNS('Pessimistic QTR'!$C27:I27)-1),1,4))</f>
        <v>31348.126872759265</v>
      </c>
      <c r="J27" s="5">
        <f ca="1">AVERAGE(OFFSET('Pessimistic QTR'!$C27,0,4*(COLUMNS('Pessimistic QTR'!$C27:J27)-1),1,4))</f>
        <v>33507.490840780149</v>
      </c>
      <c r="K27" s="5">
        <f ca="1">AVERAGE(OFFSET('Pessimistic QTR'!$C27,0,4*(COLUMNS('Pessimistic QTR'!$C27:K27)-1),1,4))</f>
        <v>37066.181849636232</v>
      </c>
      <c r="L27" s="5">
        <f ca="1">AVERAGE(OFFSET('Pessimistic QTR'!$C27,0,4*(COLUMNS('Pessimistic QTR'!$C27:L27)-1),1,4))</f>
        <v>39659.506975980257</v>
      </c>
      <c r="M27" s="5">
        <f ca="1">AVERAGE(OFFSET('Pessimistic QTR'!$C27,0,4*(COLUMNS('Pessimistic QTR'!$C27:M27)-1),1,4))</f>
        <v>41552.953010835583</v>
      </c>
      <c r="N27" s="5">
        <f ca="1">AVERAGE(OFFSET('Pessimistic QTR'!$C27,0,4*(COLUMNS('Pessimistic QTR'!$C27:N27)-1),1,4))</f>
        <v>41719.442224035432</v>
      </c>
      <c r="O27" s="5">
        <f ca="1">AVERAGE(OFFSET('Pessimistic QTR'!$C27,0,4*(COLUMNS('Pessimistic QTR'!$C27:O27)-1),1,4))</f>
        <v>41547.297390535052</v>
      </c>
      <c r="P27" s="5">
        <f ca="1">AVERAGE(OFFSET('Pessimistic QTR'!$C27,0,4*(COLUMNS('Pessimistic QTR'!$C27:P27)-1),1,4))</f>
        <v>42298.499933557403</v>
      </c>
      <c r="Q27" s="5">
        <f ca="1">AVERAGE(OFFSET('Pessimistic QTR'!$C27,0,4*(COLUMNS('Pessimistic QTR'!$C27:Q27)-1),1,4))</f>
        <v>45606.781394965277</v>
      </c>
      <c r="R27" s="5">
        <f ca="1">AVERAGE(OFFSET('Pessimistic QTR'!$C27,0,4*(COLUMNS('Pessimistic QTR'!$C27:R27)-1),1,4))</f>
        <v>46104.08711308975</v>
      </c>
      <c r="S27" s="5">
        <f ca="1">AVERAGE(OFFSET('Pessimistic QTR'!$C27,0,4*(COLUMNS('Pessimistic QTR'!$C27:S27)-1),1,4))</f>
        <v>50051.92547057318</v>
      </c>
      <c r="T27" s="5">
        <f ca="1">AVERAGE(OFFSET('Pessimistic QTR'!$C27,0,4*(COLUMNS('Pessimistic QTR'!$C27:T27)-1),1,4))</f>
        <v>53703.052558527379</v>
      </c>
      <c r="U27" s="5">
        <f ca="1">AVERAGE(OFFSET('Pessimistic QTR'!$C27,0,4*(COLUMNS('Pessimistic QTR'!$C27:U27)-1),1,4))</f>
        <v>55087.516390842648</v>
      </c>
      <c r="V27" s="5">
        <f ca="1">AVERAGE(OFFSET('Pessimistic QTR'!$C27,0,4*(COLUMNS('Pessimistic QTR'!$C27:V27)-1),1,4))</f>
        <v>50885.120682745001</v>
      </c>
      <c r="W27" s="5">
        <f ca="1">AVERAGE(OFFSET('Pessimistic QTR'!$C27,0,4*(COLUMNS('Pessimistic QTR'!$C27:W27)-1),1,4))</f>
        <v>51528.329461055189</v>
      </c>
      <c r="X27" s="5">
        <f ca="1">AVERAGE(OFFSET('Pessimistic QTR'!$C27,0,4*(COLUMNS('Pessimistic QTR'!$C27:X27)-1),1,4))</f>
        <v>54957.382972437925</v>
      </c>
      <c r="Y27" s="5">
        <f ca="1">AVERAGE(OFFSET('Pessimistic QTR'!$C27,0,4*(COLUMNS('Pessimistic QTR'!$C27:Y27)-1),1,4))</f>
        <v>60387.852239686108</v>
      </c>
      <c r="Z27" s="5">
        <f ca="1">AVERAGE(OFFSET('Pessimistic QTR'!$C27,0,4*(COLUMNS('Pessimistic QTR'!$C27:Z27)-1),1,4))</f>
        <v>61080.997103668851</v>
      </c>
      <c r="AA27" s="5">
        <f ca="1">AVERAGE(OFFSET('Pessimistic QTR'!$C27,0,4*(COLUMNS('Pessimistic QTR'!$C27:AA27)-1),1,4))</f>
        <v>65569.682234164677</v>
      </c>
      <c r="AB27" s="5">
        <f ca="1">AVERAGE(OFFSET('Pessimistic QTR'!$C27,0,4*(COLUMNS('Pessimistic QTR'!$C27:AB27)-1),1,4))</f>
        <v>68337.109408417615</v>
      </c>
      <c r="AC27" s="5">
        <f ca="1">AVERAGE(OFFSET('Pessimistic QTR'!$C27,0,4*(COLUMNS('Pessimistic QTR'!$C27:AC27)-1),1,4))</f>
        <v>71276.701804414857</v>
      </c>
      <c r="AD27" s="5">
        <f ca="1">AVERAGE(OFFSET('Pessimistic QTR'!$C27,0,4*(COLUMNS('Pessimistic QTR'!$C27:AD27)-1),1,4))</f>
        <v>75494.397116733802</v>
      </c>
      <c r="AE27" s="5">
        <f ca="1">AVERAGE(OFFSET('Pessimistic QTR'!$C27,0,4*(COLUMNS('Pessimistic QTR'!$C27:AE27)-1),1,4))</f>
        <v>79849.35955386945</v>
      </c>
      <c r="AF27" s="5">
        <f ca="1">AVERAGE(OFFSET('Pessimistic QTR'!$C27,0,4*(COLUMNS('Pessimistic QTR'!$C27:AF27)-1),1,4))</f>
        <v>84353.754667463363</v>
      </c>
      <c r="AG27" s="45">
        <f ca="1">AVERAGE(OFFSET('Pessimistic QTR'!$C27,0,4*(COLUMNS('Pessimistic QTR'!$C27:AG27)-1),1,4))</f>
        <v>89119.81125387564</v>
      </c>
      <c r="AH27" s="45">
        <f ca="1">AVERAGE(OFFSET('Pessimistic QTR'!$C27,0,4*(COLUMNS('Pessimistic QTR'!$C27:AH27)-1),1,4))</f>
        <v>96822.9022364876</v>
      </c>
      <c r="AI27" s="45">
        <f ca="1">AVERAGE(OFFSET('Pessimistic QTR'!$C27,0,4*(COLUMNS('Pessimistic QTR'!$C27:AI27)-1),1,4))</f>
        <v>99187.494290685921</v>
      </c>
      <c r="AJ27" s="45">
        <f ca="1">AVERAGE(OFFSET('Pessimistic QTR'!$C27,0,4*(COLUMNS('Pessimistic QTR'!$C27:AJ27)-1),1,4))</f>
        <v>105920.09557307619</v>
      </c>
      <c r="AK27" s="9">
        <f ca="1">AVERAGE(OFFSET('Pessimistic QTR'!$C27,0,4*(COLUMNS('Pessimistic QTR'!$C27:AK27)-1),1,4))</f>
        <v>112511.97418330304</v>
      </c>
      <c r="AL27" s="9">
        <f ca="1">AVERAGE(OFFSET('Pessimistic QTR'!$C27,0,4*(COLUMNS('Pessimistic QTR'!$C27:AL27)-1),1,4))</f>
        <v>116652.98253685798</v>
      </c>
      <c r="AM27" s="9">
        <f ca="1">AVERAGE(OFFSET('Pessimistic QTR'!$C27,0,4*(COLUMNS('Pessimistic QTR'!$C27:AM27)-1),1,4))</f>
        <v>120422.02500000001</v>
      </c>
      <c r="AN27" s="9">
        <f ca="1">AVERAGE(OFFSET('Pessimistic QTR'!$C27,0,4*(COLUMNS('Pessimistic QTR'!$C27:AN27)-1),1,4))</f>
        <v>122893.67500000002</v>
      </c>
      <c r="AO27" s="9">
        <f ca="1">AVERAGE(OFFSET('Pessimistic QTR'!$C27,0,4*(COLUMNS('Pessimistic QTR'!$C27:AO27)-1),1,4))</f>
        <v>127082.67499999999</v>
      </c>
      <c r="AP27" s="9">
        <f ca="1">AVERAGE(OFFSET('Pessimistic QTR'!$C27,0,4*(COLUMNS('Pessimistic QTR'!$C27:AP27)-1),1,4))</f>
        <v>132515.07500000001</v>
      </c>
      <c r="AQ27" s="9">
        <f ca="1">AVERAGE(OFFSET('Pessimistic QTR'!$C27,0,4*(COLUMNS('Pessimistic QTR'!$C27:AQ27)-1),1,4))</f>
        <v>138742.42499999999</v>
      </c>
    </row>
    <row r="28" spans="1:43"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row>
    <row r="29" spans="1:43"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249.36449999999999</v>
      </c>
      <c r="AC29" s="3">
        <v>254.88650000000001</v>
      </c>
      <c r="AD29" s="3">
        <v>262.66800000000001</v>
      </c>
      <c r="AE29" s="3">
        <v>271.08949999999999</v>
      </c>
      <c r="AF29" s="3">
        <v>277.98400000000004</v>
      </c>
      <c r="AG29" s="3">
        <v>282.69299999999998</v>
      </c>
      <c r="AH29" s="3">
        <v>295.56049999999999</v>
      </c>
      <c r="AI29" s="3">
        <v>322.16700000000003</v>
      </c>
      <c r="AJ29" s="3">
        <v>340.84500000000003</v>
      </c>
      <c r="AK29" s="3">
        <v>353.48849999999999</v>
      </c>
      <c r="AL29" s="8">
        <f>('Pessimistic QTR'!EM29+2*'Pessimistic QTR'!EN29+'Pessimistic QTR'!EO29+2*'Pessimistic QTR'!EP29)/6</f>
        <v>363.15126666666674</v>
      </c>
      <c r="AM29" s="8">
        <f>('Pessimistic QTR'!EQ29+2*'Pessimistic QTR'!ER29+'Pessimistic QTR'!ES29+2*'Pessimistic QTR'!ET29)/6</f>
        <v>376.54703333333333</v>
      </c>
      <c r="AN29" s="8">
        <f>('Pessimistic QTR'!EU29+2*'Pessimistic QTR'!EV29+'Pessimistic QTR'!EW29+2*'Pessimistic QTR'!EX29)/6</f>
        <v>387.31025</v>
      </c>
      <c r="AO29" s="8">
        <f>('Pessimistic QTR'!EY29+2*'Pessimistic QTR'!EZ29+'Pessimistic QTR'!FA29+2*'Pessimistic QTR'!FB29)/6</f>
        <v>396.73523333333333</v>
      </c>
      <c r="AP29" s="8">
        <f>('Pessimistic QTR'!FC29+2*'Pessimistic QTR'!FD29+'Pessimistic QTR'!FE29+2*'Pessimistic QTR'!FF29)/6</f>
        <v>405.21691666666669</v>
      </c>
      <c r="AQ29" s="8">
        <f>('Pessimistic QTR'!FG29+2*'Pessimistic QTR'!FH29+'Pessimistic QTR'!FI29+2*'Pessimistic QTR'!FJ29)/6</f>
        <v>413.4199999999999</v>
      </c>
    </row>
    <row r="30" spans="1:43" x14ac:dyDescent="0.2">
      <c r="A30" t="str">
        <f>'Baseline QTR'!A30</f>
        <v>KSP_CPIW</v>
      </c>
      <c r="B30" t="str">
        <f>'Baseline QTR'!B30</f>
        <v>Seattle MSA CPI-W (1982-1984=100)</v>
      </c>
      <c r="C30" s="3">
        <v>124.45</v>
      </c>
      <c r="D30" s="3">
        <v>131.30000000000001</v>
      </c>
      <c r="E30" s="3">
        <v>136</v>
      </c>
      <c r="F30" s="3">
        <v>140</v>
      </c>
      <c r="G30" s="3">
        <v>145.1</v>
      </c>
      <c r="H30" s="3">
        <v>149.35000000000002</v>
      </c>
      <c r="I30" s="3">
        <v>154.25</v>
      </c>
      <c r="J30" s="3">
        <v>159.05000000000001</v>
      </c>
      <c r="K30" s="3">
        <v>163.25</v>
      </c>
      <c r="L30" s="3">
        <v>168.25</v>
      </c>
      <c r="M30" s="3">
        <v>174.60000000000002</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244.9325</v>
      </c>
      <c r="AC30" s="3">
        <v>250.523</v>
      </c>
      <c r="AD30" s="3">
        <v>258.84749999999997</v>
      </c>
      <c r="AE30" s="3">
        <v>267.5505</v>
      </c>
      <c r="AF30" s="3">
        <v>273.27250000000004</v>
      </c>
      <c r="AG30" s="3">
        <v>278.47649999999999</v>
      </c>
      <c r="AH30" s="3">
        <v>291.70400000000001</v>
      </c>
      <c r="AI30" s="3">
        <v>317.40249999999997</v>
      </c>
      <c r="AJ30" s="3">
        <v>334.911</v>
      </c>
      <c r="AK30" s="3">
        <v>347.01800000000003</v>
      </c>
      <c r="AL30" s="8">
        <f>('Pessimistic QTR'!EM30+2*'Pessimistic QTR'!EN30+'Pessimistic QTR'!EO30+2*'Pessimistic QTR'!EP30)/6</f>
        <v>357.14159999999993</v>
      </c>
      <c r="AM30" s="8">
        <f>('Pessimistic QTR'!EQ30+2*'Pessimistic QTR'!ER30+'Pessimistic QTR'!ES30+2*'Pessimistic QTR'!ET30)/6</f>
        <v>371.18795</v>
      </c>
      <c r="AN30" s="8">
        <f>('Pessimistic QTR'!EU30+2*'Pessimistic QTR'!EV30+'Pessimistic QTR'!EW30+2*'Pessimistic QTR'!EX30)/6</f>
        <v>381.41106666666673</v>
      </c>
      <c r="AO30" s="8">
        <f>('Pessimistic QTR'!EY30+2*'Pessimistic QTR'!EZ30+'Pessimistic QTR'!FA30+2*'Pessimistic QTR'!FB30)/6</f>
        <v>390.95869999999996</v>
      </c>
      <c r="AP30" s="8">
        <f>('Pessimistic QTR'!FC30+2*'Pessimistic QTR'!FD30+'Pessimistic QTR'!FE30+2*'Pessimistic QTR'!FF30)/6</f>
        <v>399.50501666666668</v>
      </c>
      <c r="AQ30" s="8">
        <f>('Pessimistic QTR'!FG30+2*'Pessimistic QTR'!FH30+'Pessimistic QTR'!FI30+2*'Pessimistic QTR'!FJ30)/6</f>
        <v>407.64606666666668</v>
      </c>
    </row>
    <row r="31" spans="1:43" x14ac:dyDescent="0.2">
      <c r="A31" t="str">
        <f>'Baseline QTR'!A31</f>
        <v>KSP_PHCL</v>
      </c>
      <c r="B31" t="str">
        <f>'Baseline QTR'!B31</f>
        <v>Seattle MSA S&amp;P CoreLogic Case-Shilller Home Price Index</v>
      </c>
      <c r="C31" s="3">
        <f ca="1">AVERAGE(OFFSET('Pessimistic QTR'!$C31,0,4*(COLUMNS('Pessimistic QTR'!$C31:C31)-1),1,4))</f>
        <v>65.511397543997504</v>
      </c>
      <c r="D31" s="3">
        <f ca="1">AVERAGE(OFFSET('Pessimistic QTR'!$C31,0,4*(COLUMNS('Pessimistic QTR'!$C31:D31)-1),1,4))</f>
        <v>65.974564618195501</v>
      </c>
      <c r="E31" s="3">
        <f ca="1">AVERAGE(OFFSET('Pessimistic QTR'!$C31,0,4*(COLUMNS('Pessimistic QTR'!$C31:E31)-1),1,4))</f>
        <v>67.139369051636749</v>
      </c>
      <c r="F31" s="3">
        <f ca="1">AVERAGE(OFFSET('Pessimistic QTR'!$C31,0,4*(COLUMNS('Pessimistic QTR'!$C31:F31)-1),1,4))</f>
        <v>68.530382777058662</v>
      </c>
      <c r="G31" s="3">
        <f ca="1">AVERAGE(OFFSET('Pessimistic QTR'!$C31,0,4*(COLUMNS('Pessimistic QTR'!$C31:G31)-1),1,4))</f>
        <v>71.232200216684248</v>
      </c>
      <c r="H31" s="3">
        <f ca="1">AVERAGE(OFFSET('Pessimistic QTR'!$C31,0,4*(COLUMNS('Pessimistic QTR'!$C31:H31)-1),1,4))</f>
        <v>72.245546334667011</v>
      </c>
      <c r="I31" s="3">
        <f ca="1">AVERAGE(OFFSET('Pessimistic QTR'!$C31,0,4*(COLUMNS('Pessimistic QTR'!$C31:I31)-1),1,4))</f>
        <v>74.108392708438686</v>
      </c>
      <c r="J31" s="3">
        <f ca="1">AVERAGE(OFFSET('Pessimistic QTR'!$C31,0,4*(COLUMNS('Pessimistic QTR'!$C31:J31)-1),1,4))</f>
        <v>79.765094376064425</v>
      </c>
      <c r="K31" s="3">
        <f ca="1">AVERAGE(OFFSET('Pessimistic QTR'!$C31,0,4*(COLUMNS('Pessimistic QTR'!$C31:K31)-1),1,4))</f>
        <v>88.658224146601498</v>
      </c>
      <c r="L31" s="3">
        <f ca="1">AVERAGE(OFFSET('Pessimistic QTR'!$C31,0,4*(COLUMNS('Pessimistic QTR'!$C31:L31)-1),1,4))</f>
        <v>96.529889576209086</v>
      </c>
      <c r="M31" s="3">
        <f ca="1">AVERAGE(OFFSET('Pessimistic QTR'!$C31,0,4*(COLUMNS('Pessimistic QTR'!$C31:M31)-1),1,4))</f>
        <v>104.42489300118865</v>
      </c>
      <c r="N31" s="3">
        <f ca="1">AVERAGE(OFFSET('Pessimistic QTR'!$C31,0,4*(COLUMNS('Pessimistic QTR'!$C31:N31)-1),1,4))</f>
        <v>109.94090560600974</v>
      </c>
      <c r="O31" s="3">
        <f ca="1">AVERAGE(OFFSET('Pessimistic QTR'!$C31,0,4*(COLUMNS('Pessimistic QTR'!$C31:O31)-1),1,4))</f>
        <v>114.4340911481784</v>
      </c>
      <c r="P31" s="3">
        <f ca="1">AVERAGE(OFFSET('Pessimistic QTR'!$C31,0,4*(COLUMNS('Pessimistic QTR'!$C31:P31)-1),1,4))</f>
        <v>120.24233302935733</v>
      </c>
      <c r="Q31" s="3">
        <f ca="1">AVERAGE(OFFSET('Pessimistic QTR'!$C31,0,4*(COLUMNS('Pessimistic QTR'!$C31:Q31)-1),1,4))</f>
        <v>131.7092958493474</v>
      </c>
      <c r="R31" s="3">
        <f ca="1">AVERAGE(OFFSET('Pessimistic QTR'!$C31,0,4*(COLUMNS('Pessimistic QTR'!$C31:R31)-1),1,4))</f>
        <v>152.41068476648493</v>
      </c>
      <c r="S31" s="3">
        <f ca="1">AVERAGE(OFFSET('Pessimistic QTR'!$C31,0,4*(COLUMNS('Pessimistic QTR'!$C31:S31)-1),1,4))</f>
        <v>176.86062211443942</v>
      </c>
      <c r="T31" s="3">
        <f ca="1">AVERAGE(OFFSET('Pessimistic QTR'!$C31,0,4*(COLUMNS('Pessimistic QTR'!$C31:T31)-1),1,4))</f>
        <v>188.65030090465891</v>
      </c>
      <c r="U31" s="3">
        <f ca="1">AVERAGE(OFFSET('Pessimistic QTR'!$C31,0,4*(COLUMNS('Pessimistic QTR'!$C31:U31)-1),1,4))</f>
        <v>174.81058549077241</v>
      </c>
      <c r="V31" s="3">
        <f ca="1">AVERAGE(OFFSET('Pessimistic QTR'!$C31,0,4*(COLUMNS('Pessimistic QTR'!$C31:V31)-1),1,4))</f>
        <v>149.74467637239826</v>
      </c>
      <c r="W31" s="3">
        <f ca="1">AVERAGE(OFFSET('Pessimistic QTR'!$C31,0,4*(COLUMNS('Pessimistic QTR'!$C31:W31)-1),1,4))</f>
        <v>144.40622125213275</v>
      </c>
      <c r="X31" s="3">
        <f ca="1">AVERAGE(OFFSET('Pessimistic QTR'!$C31,0,4*(COLUMNS('Pessimistic QTR'!$C31:X31)-1),1,4))</f>
        <v>134.91255301167675</v>
      </c>
      <c r="Y31" s="3">
        <f ca="1">AVERAGE(OFFSET('Pessimistic QTR'!$C31,0,4*(COLUMNS('Pessimistic QTR'!$C31:Y31)-1),1,4))</f>
        <v>137.76973664280885</v>
      </c>
      <c r="Z31" s="3">
        <f ca="1">AVERAGE(OFFSET('Pessimistic QTR'!$C31,0,4*(COLUMNS('Pessimistic QTR'!$C31:Z31)-1),1,4))</f>
        <v>153.96213904039701</v>
      </c>
      <c r="AA31" s="3">
        <f ca="1">AVERAGE(OFFSET('Pessimistic QTR'!$C31,0,4*(COLUMNS('Pessimistic QTR'!$C31:AA31)-1),1,4))</f>
        <v>167.12447504358431</v>
      </c>
      <c r="AB31" s="3">
        <f ca="1">AVERAGE(OFFSET('Pessimistic QTR'!$C31,0,4*(COLUMNS('Pessimistic QTR'!$C31:AB31)-1),1,4))</f>
        <v>180.33881868720533</v>
      </c>
      <c r="AC31" s="3">
        <f ca="1">AVERAGE(OFFSET('Pessimistic QTR'!$C31,0,4*(COLUMNS('Pessimistic QTR'!$C31:AC31)-1),1,4))</f>
        <v>199.81420573962131</v>
      </c>
      <c r="AD31" s="3">
        <f ca="1">AVERAGE(OFFSET('Pessimistic QTR'!$C31,0,4*(COLUMNS('Pessimistic QTR'!$C31:AD31)-1),1,4))</f>
        <v>225.30589692595299</v>
      </c>
      <c r="AE31" s="3">
        <f ca="1">AVERAGE(OFFSET('Pessimistic QTR'!$C31,0,4*(COLUMNS('Pessimistic QTR'!$C31:AE31)-1),1,4))</f>
        <v>248.74446576798468</v>
      </c>
      <c r="AF31" s="3">
        <f ca="1">AVERAGE(OFFSET('Pessimistic QTR'!$C31,0,4*(COLUMNS('Pessimistic QTR'!$C31:AF31)-1),1,4))</f>
        <v>252.36458762873667</v>
      </c>
      <c r="AG31" s="3">
        <f ca="1">AVERAGE(OFFSET('Pessimistic QTR'!$C31,0,4*(COLUMNS('Pessimistic QTR'!$C31:AG31)-1),1,4))</f>
        <v>274.1429807532208</v>
      </c>
      <c r="AH31" s="3">
        <f ca="1">AVERAGE(OFFSET('Pessimistic QTR'!$C31,0,4*(COLUMNS('Pessimistic QTR'!$C31:AH31)-1),1,4))</f>
        <v>333.92098690314356</v>
      </c>
      <c r="AI31" s="3">
        <f ca="1">AVERAGE(OFFSET('Pessimistic QTR'!$C31,0,4*(COLUMNS('Pessimistic QTR'!$C31:AI31)-1),1,4))</f>
        <v>382.59804422767291</v>
      </c>
      <c r="AJ31" s="3">
        <f ca="1">AVERAGE(OFFSET('Pessimistic QTR'!$C31,0,4*(COLUMNS('Pessimistic QTR'!$C31:AJ31)-1),1,4))</f>
        <v>365.49815238818616</v>
      </c>
      <c r="AK31" s="3">
        <f ca="1">AVERAGE(OFFSET('Pessimistic QTR'!$C31,0,4*(COLUMNS('Pessimistic QTR'!$C31:AK31)-1),1,4))</f>
        <v>387.6658119745702</v>
      </c>
      <c r="AL31" s="8">
        <f ca="1">AVERAGE(OFFSET('Pessimistic QTR'!$C31,0,4*(COLUMNS('Pessimistic QTR'!$C31:AL31)-1),1,4))</f>
        <v>388.06990896690695</v>
      </c>
      <c r="AM31" s="8">
        <f ca="1">AVERAGE(OFFSET('Pessimistic QTR'!$C31,0,4*(COLUMNS('Pessimistic QTR'!$C31:AM31)-1),1,4))</f>
        <v>375.02385000000004</v>
      </c>
      <c r="AN31" s="8">
        <f ca="1">AVERAGE(OFFSET('Pessimistic QTR'!$C31,0,4*(COLUMNS('Pessimistic QTR'!$C31:AN31)-1),1,4))</f>
        <v>368.10629999999998</v>
      </c>
      <c r="AO31" s="8">
        <f ca="1">AVERAGE(OFFSET('Pessimistic QTR'!$C31,0,4*(COLUMNS('Pessimistic QTR'!$C31:AO31)-1),1,4))</f>
        <v>370.47867500000001</v>
      </c>
      <c r="AP31" s="8">
        <f ca="1">AVERAGE(OFFSET('Pessimistic QTR'!$C31,0,4*(COLUMNS('Pessimistic QTR'!$C31:AP31)-1),1,4))</f>
        <v>377.86772499999995</v>
      </c>
      <c r="AQ31" s="8">
        <f ca="1">AVERAGE(OFFSET('Pessimistic QTR'!$C31,0,4*(COLUMNS('Pessimistic QTR'!$C31:AQ31)-1),1,4))</f>
        <v>390.56825000000003</v>
      </c>
    </row>
    <row r="32" spans="1:43" x14ac:dyDescent="0.2">
      <c r="A32" t="str">
        <f>'Baseline QTR'!A32</f>
        <v>KS_BP</v>
      </c>
      <c r="B32" t="str">
        <f>'Baseline QTR'!B32</f>
        <v>Housing permits (thous.)</v>
      </c>
      <c r="C32" s="3">
        <f ca="1">AVERAGE(OFFSET('Pessimistic QTR'!$C32,0,4*(COLUMNS('Pessimistic QTR'!$C32:C32)-1),1,4))</f>
        <v>23186.00048828125</v>
      </c>
      <c r="D32" s="3">
        <f ca="1">AVERAGE(OFFSET('Pessimistic QTR'!$C32,0,4*(COLUMNS('Pessimistic QTR'!$C32:D32)-1),1,4))</f>
        <v>10395</v>
      </c>
      <c r="E32" s="3">
        <f ca="1">AVERAGE(OFFSET('Pessimistic QTR'!$C32,0,4*(COLUMNS('Pessimistic QTR'!$C32:E32)-1),1,4))</f>
        <v>13371.998291015625</v>
      </c>
      <c r="F32" s="3">
        <f ca="1">AVERAGE(OFFSET('Pessimistic QTR'!$C32,0,4*(COLUMNS('Pessimistic QTR'!$C32:F32)-1),1,4))</f>
        <v>13166</v>
      </c>
      <c r="G32" s="3">
        <f ca="1">AVERAGE(OFFSET('Pessimistic QTR'!$C32,0,4*(COLUMNS('Pessimistic QTR'!$C32:G32)-1),1,4))</f>
        <v>14959</v>
      </c>
      <c r="H32" s="3">
        <f ca="1">AVERAGE(OFFSET('Pessimistic QTR'!$C32,0,4*(COLUMNS('Pessimistic QTR'!$C32:H32)-1),1,4))</f>
        <v>13964</v>
      </c>
      <c r="I32" s="3">
        <f ca="1">AVERAGE(OFFSET('Pessimistic QTR'!$C32,0,4*(COLUMNS('Pessimistic QTR'!$C32:I32)-1),1,4))</f>
        <v>16031</v>
      </c>
      <c r="J32" s="3">
        <f ca="1">AVERAGE(OFFSET('Pessimistic QTR'!$C32,0,4*(COLUMNS('Pessimistic QTR'!$C32:J32)-1),1,4))</f>
        <v>17877</v>
      </c>
      <c r="K32" s="3">
        <f ca="1">AVERAGE(OFFSET('Pessimistic QTR'!$C32,0,4*(COLUMNS('Pessimistic QTR'!$C32:K32)-1),1,4))</f>
        <v>21045</v>
      </c>
      <c r="L32" s="3">
        <f ca="1">AVERAGE(OFFSET('Pessimistic QTR'!$C32,0,4*(COLUMNS('Pessimistic QTR'!$C32:L32)-1),1,4))</f>
        <v>19646</v>
      </c>
      <c r="M32" s="3">
        <f ca="1">AVERAGE(OFFSET('Pessimistic QTR'!$C32,0,4*(COLUMNS('Pessimistic QTR'!$C32:M32)-1),1,4))</f>
        <v>18721</v>
      </c>
      <c r="N32" s="3">
        <f ca="1">AVERAGE(OFFSET('Pessimistic QTR'!$C32,0,4*(COLUMNS('Pessimistic QTR'!$C32:N32)-1),1,4))</f>
        <v>15548</v>
      </c>
      <c r="O32" s="3">
        <f ca="1">AVERAGE(OFFSET('Pessimistic QTR'!$C32,0,4*(COLUMNS('Pessimistic QTR'!$C32:O32)-1),1,4))</f>
        <v>14818</v>
      </c>
      <c r="P32" s="3">
        <f ca="1">AVERAGE(OFFSET('Pessimistic QTR'!$C32,0,4*(COLUMNS('Pessimistic QTR'!$C32:P32)-1),1,4))</f>
        <v>15596</v>
      </c>
      <c r="Q32" s="3">
        <f ca="1">AVERAGE(OFFSET('Pessimistic QTR'!$C32,0,4*(COLUMNS('Pessimistic QTR'!$C32:Q32)-1),1,4))</f>
        <v>17564</v>
      </c>
      <c r="R32" s="3">
        <f ca="1">AVERAGE(OFFSET('Pessimistic QTR'!$C32,0,4*(COLUMNS('Pessimistic QTR'!$C32:R32)-1),1,4))</f>
        <v>18779</v>
      </c>
      <c r="S32" s="3">
        <f ca="1">AVERAGE(OFFSET('Pessimistic QTR'!$C32,0,4*(COLUMNS('Pessimistic QTR'!$C32:S32)-1),1,4))</f>
        <v>19705</v>
      </c>
      <c r="T32" s="3">
        <f ca="1">AVERAGE(OFFSET('Pessimistic QTR'!$C32,0,4*(COLUMNS('Pessimistic QTR'!$C32:T32)-1),1,4))</f>
        <v>21137</v>
      </c>
      <c r="U32" s="3">
        <f ca="1">AVERAGE(OFFSET('Pessimistic QTR'!$C32,0,4*(COLUMNS('Pessimistic QTR'!$C32:U32)-1),1,4))</f>
        <v>12817</v>
      </c>
      <c r="V32" s="3">
        <f ca="1">AVERAGE(OFFSET('Pessimistic QTR'!$C32,0,4*(COLUMNS('Pessimistic QTR'!$C32:V32)-1),1,4))</f>
        <v>5382</v>
      </c>
      <c r="W32" s="3">
        <f ca="1">AVERAGE(OFFSET('Pessimistic QTR'!$C32,0,4*(COLUMNS('Pessimistic QTR'!$C32:W32)-1),1,4))</f>
        <v>8016</v>
      </c>
      <c r="X32" s="3">
        <f ca="1">AVERAGE(OFFSET('Pessimistic QTR'!$C32,0,4*(COLUMNS('Pessimistic QTR'!$C32:X32)-1),1,4))</f>
        <v>8694</v>
      </c>
      <c r="Y32" s="3">
        <f ca="1">AVERAGE(OFFSET('Pessimistic QTR'!$C32,0,4*(COLUMNS('Pessimistic QTR'!$C32:Y32)-1),1,4))</f>
        <v>14451</v>
      </c>
      <c r="Z32" s="3">
        <f ca="1">AVERAGE(OFFSET('Pessimistic QTR'!$C32,0,4*(COLUMNS('Pessimistic QTR'!$C32:Z32)-1),1,4))</f>
        <v>15450</v>
      </c>
      <c r="AA32" s="3">
        <f ca="1">AVERAGE(OFFSET('Pessimistic QTR'!$C32,0,4*(COLUMNS('Pessimistic QTR'!$C32:AA32)-1),1,4))</f>
        <v>17832</v>
      </c>
      <c r="AB32" s="3">
        <f ca="1">AVERAGE(OFFSET('Pessimistic QTR'!$C32,0,4*(COLUMNS('Pessimistic QTR'!$C32:AB32)-1),1,4))</f>
        <v>22128</v>
      </c>
      <c r="AC32" s="3">
        <f ca="1">AVERAGE(OFFSET('Pessimistic QTR'!$C32,0,4*(COLUMNS('Pessimistic QTR'!$C32:AC32)-1),1,4))</f>
        <v>21396</v>
      </c>
      <c r="AD32" s="3">
        <f ca="1">AVERAGE(OFFSET('Pessimistic QTR'!$C32,0,4*(COLUMNS('Pessimistic QTR'!$C32:AD32)-1),1,4))</f>
        <v>21774</v>
      </c>
      <c r="AE32" s="3">
        <f ca="1">AVERAGE(OFFSET('Pessimistic QTR'!$C32,0,4*(COLUMNS('Pessimistic QTR'!$C32:AE32)-1),1,4))</f>
        <v>19186</v>
      </c>
      <c r="AF32" s="3">
        <f ca="1">AVERAGE(OFFSET('Pessimistic QTR'!$C32,0,4*(COLUMNS('Pessimistic QTR'!$C32:AF32)-1),1,4))</f>
        <v>22482</v>
      </c>
      <c r="AG32" s="3">
        <f ca="1">AVERAGE(OFFSET('Pessimistic QTR'!$C32,0,4*(COLUMNS('Pessimistic QTR'!$C32:AG32)-1),1,4))</f>
        <v>18913</v>
      </c>
      <c r="AH32" s="3">
        <f ca="1">AVERAGE(OFFSET('Pessimistic QTR'!$C32,0,4*(COLUMNS('Pessimistic QTR'!$C32:AH32)-1),1,4))</f>
        <v>24130</v>
      </c>
      <c r="AI32" s="3">
        <f ca="1">AVERAGE(OFFSET('Pessimistic QTR'!$C32,0,4*(COLUMNS('Pessimistic QTR'!$C32:AI32)-1),1,4))</f>
        <v>21160</v>
      </c>
      <c r="AJ32" s="3">
        <f ca="1">AVERAGE(OFFSET('Pessimistic QTR'!$C32,0,4*(COLUMNS('Pessimistic QTR'!$C32:AJ32)-1),1,4))</f>
        <v>14481</v>
      </c>
      <c r="AK32" s="3">
        <f ca="1">AVERAGE(OFFSET('Pessimistic QTR'!$C32,0,4*(COLUMNS('Pessimistic QTR'!$C32:AK32)-1),1,4))</f>
        <v>14474</v>
      </c>
      <c r="AL32" s="8">
        <f ca="1">AVERAGE(OFFSET('Pessimistic QTR'!$C32,0,4*(COLUMNS('Pessimistic QTR'!$C32:AL32)-1),1,4))</f>
        <v>11708.93</v>
      </c>
      <c r="AM32" s="8">
        <f ca="1">AVERAGE(OFFSET('Pessimistic QTR'!$C32,0,4*(COLUMNS('Pessimistic QTR'!$C32:AM32)-1),1,4))</f>
        <v>10357.25</v>
      </c>
      <c r="AN32" s="8">
        <f ca="1">AVERAGE(OFFSET('Pessimistic QTR'!$C32,0,4*(COLUMNS('Pessimistic QTR'!$C32:AN32)-1),1,4))</f>
        <v>9158.7865000000002</v>
      </c>
      <c r="AO32" s="8">
        <f ca="1">AVERAGE(OFFSET('Pessimistic QTR'!$C32,0,4*(COLUMNS('Pessimistic QTR'!$C32:AO32)-1),1,4))</f>
        <v>11029.844999999999</v>
      </c>
      <c r="AP32" s="8">
        <f ca="1">AVERAGE(OFFSET('Pessimistic QTR'!$C32,0,4*(COLUMNS('Pessimistic QTR'!$C32:AP32)-1),1,4))</f>
        <v>12997.4175</v>
      </c>
      <c r="AQ32" s="8">
        <f ca="1">AVERAGE(OFFSET('Pessimistic QTR'!$C32,0,4*(COLUMNS('Pessimistic QTR'!$C32:AQ32)-1),1,4))</f>
        <v>13797.25</v>
      </c>
    </row>
    <row r="33" spans="1:43" x14ac:dyDescent="0.2">
      <c r="A33" t="str">
        <f>'Baseline QTR'!A33</f>
        <v>KS_POP</v>
      </c>
      <c r="B33" t="str">
        <f>'Baseline QTR'!B33</f>
        <v>Population (thous.)</v>
      </c>
      <c r="C33" s="47">
        <f ca="1">AVERAGE(OFFSET('Pessimistic QTR'!$C33,0,4*(COLUMNS('Pessimistic QTR'!$C33:C33)-1),1,4))</f>
        <v>1999.2114712037874</v>
      </c>
      <c r="D33" s="47">
        <f ca="1">AVERAGE(OFFSET('Pessimistic QTR'!$C33,0,4*(COLUMNS('Pessimistic QTR'!$C33:D33)-1),1,4))</f>
        <v>2050.810950062104</v>
      </c>
      <c r="E33" s="47">
        <f ca="1">AVERAGE(OFFSET('Pessimistic QTR'!$C33,0,4*(COLUMNS('Pessimistic QTR'!$C33:E33)-1),1,4))</f>
        <v>2078.2645410477953</v>
      </c>
      <c r="F33" s="47">
        <f ca="1">AVERAGE(OFFSET('Pessimistic QTR'!$C33,0,4*(COLUMNS('Pessimistic QTR'!$C33:F33)-1),1,4))</f>
        <v>2110.0368544967146</v>
      </c>
      <c r="G33" s="47">
        <f ca="1">AVERAGE(OFFSET('Pessimistic QTR'!$C33,0,4*(COLUMNS('Pessimistic QTR'!$C33:G33)-1),1,4))</f>
        <v>2140.0514003403464</v>
      </c>
      <c r="H33" s="47">
        <f ca="1">AVERAGE(OFFSET('Pessimistic QTR'!$C33,0,4*(COLUMNS('Pessimistic QTR'!$C33:H33)-1),1,4))</f>
        <v>2166.6694816418994</v>
      </c>
      <c r="I33" s="47">
        <f ca="1">AVERAGE(OFFSET('Pessimistic QTR'!$C33,0,4*(COLUMNS('Pessimistic QTR'!$C33:I33)-1),1,4))</f>
        <v>2193.6384230920557</v>
      </c>
      <c r="J33" s="47">
        <f ca="1">AVERAGE(OFFSET('Pessimistic QTR'!$C33,0,4*(COLUMNS('Pessimistic QTR'!$C33:J33)-1),1,4))</f>
        <v>2229.3992791148762</v>
      </c>
      <c r="K33" s="47">
        <f ca="1">AVERAGE(OFFSET('Pessimistic QTR'!$C33,0,4*(COLUMNS('Pessimistic QTR'!$C33:K33)-1),1,4))</f>
        <v>2273.8134916984372</v>
      </c>
      <c r="L33" s="47">
        <f ca="1">AVERAGE(OFFSET('Pessimistic QTR'!$C33,0,4*(COLUMNS('Pessimistic QTR'!$C33:L33)-1),1,4))</f>
        <v>2317.7644259663739</v>
      </c>
      <c r="M33" s="47">
        <f ca="1">AVERAGE(OFFSET('Pessimistic QTR'!$C33,0,4*(COLUMNS('Pessimistic QTR'!$C33:M33)-1),1,4))</f>
        <v>2354.6442888110678</v>
      </c>
      <c r="N33" s="47">
        <f ca="1">AVERAGE(OFFSET('Pessimistic QTR'!$C33,0,4*(COLUMNS('Pessimistic QTR'!$C33:N33)-1),1,4))</f>
        <v>2386.2027937893554</v>
      </c>
      <c r="O33" s="47">
        <f ca="1">AVERAGE(OFFSET('Pessimistic QTR'!$C33,0,4*(COLUMNS('Pessimistic QTR'!$C33:O33)-1),1,4))</f>
        <v>2415.4315047815103</v>
      </c>
      <c r="P33" s="47">
        <f ca="1">AVERAGE(OFFSET('Pessimistic QTR'!$C33,0,4*(COLUMNS('Pessimistic QTR'!$C33:P33)-1),1,4))</f>
        <v>2435.8969214596027</v>
      </c>
      <c r="Q33" s="47">
        <f ca="1">AVERAGE(OFFSET('Pessimistic QTR'!$C33,0,4*(COLUMNS('Pessimistic QTR'!$C33:Q33)-1),1,4))</f>
        <v>2458.4435750050779</v>
      </c>
      <c r="R33" s="47">
        <f ca="1">AVERAGE(OFFSET('Pessimistic QTR'!$C33,0,4*(COLUMNS('Pessimistic QTR'!$C33:R33)-1),1,4))</f>
        <v>2492.5686066450844</v>
      </c>
      <c r="S33" s="47">
        <f ca="1">AVERAGE(OFFSET('Pessimistic QTR'!$C33,0,4*(COLUMNS('Pessimistic QTR'!$C33:S33)-1),1,4))</f>
        <v>2536.8597015395853</v>
      </c>
      <c r="T33" s="47">
        <f ca="1">AVERAGE(OFFSET('Pessimistic QTR'!$C33,0,4*(COLUMNS('Pessimistic QTR'!$C33:T33)-1),1,4))</f>
        <v>2572.3456653215744</v>
      </c>
      <c r="U33" s="47">
        <f ca="1">AVERAGE(OFFSET('Pessimistic QTR'!$C33,0,4*(COLUMNS('Pessimistic QTR'!$C33:U33)-1),1,4))</f>
        <v>2599.5382465491157</v>
      </c>
      <c r="V33" s="47">
        <f ca="1">AVERAGE(OFFSET('Pessimistic QTR'!$C33,0,4*(COLUMNS('Pessimistic QTR'!$C33:V33)-1),1,4))</f>
        <v>2626.2521297319618</v>
      </c>
      <c r="W33" s="47">
        <f ca="1">AVERAGE(OFFSET('Pessimistic QTR'!$C33,0,4*(COLUMNS('Pessimistic QTR'!$C33:W33)-1),1,4))</f>
        <v>2652.9422970230376</v>
      </c>
      <c r="X33" s="47">
        <f ca="1">AVERAGE(OFFSET('Pessimistic QTR'!$C33,0,4*(COLUMNS('Pessimistic QTR'!$C33:X33)-1),1,4))</f>
        <v>2670.3997915508889</v>
      </c>
      <c r="Y33" s="47">
        <f ca="1">AVERAGE(OFFSET('Pessimistic QTR'!$C33,0,4*(COLUMNS('Pessimistic QTR'!$C33:Y33)-1),1,4))</f>
        <v>2694.5035680234068</v>
      </c>
      <c r="Z33" s="47">
        <f ca="1">AVERAGE(OFFSET('Pessimistic QTR'!$C33,0,4*(COLUMNS('Pessimistic QTR'!$C33:Z33)-1),1,4))</f>
        <v>2736.6037019804835</v>
      </c>
      <c r="AA33" s="47">
        <f ca="1">AVERAGE(OFFSET('Pessimistic QTR'!$C33,0,4*(COLUMNS('Pessimistic QTR'!$C33:AA33)-1),1,4))</f>
        <v>2786.5319678046599</v>
      </c>
      <c r="AB33" s="47">
        <f ca="1">AVERAGE(OFFSET('Pessimistic QTR'!$C33,0,4*(COLUMNS('Pessimistic QTR'!$C33:AB33)-1),1,4))</f>
        <v>2849.5451924258778</v>
      </c>
      <c r="AC33" s="47">
        <f ca="1">AVERAGE(OFFSET('Pessimistic QTR'!$C33,0,4*(COLUMNS('Pessimistic QTR'!$C33:AC33)-1),1,4))</f>
        <v>2910.5142156168304</v>
      </c>
      <c r="AD33" s="47">
        <f ca="1">AVERAGE(OFFSET('Pessimistic QTR'!$C33,0,4*(COLUMNS('Pessimistic QTR'!$C33:AD33)-1),1,4))</f>
        <v>2955.6615544818014</v>
      </c>
      <c r="AE33" s="47">
        <f ca="1">AVERAGE(OFFSET('Pessimistic QTR'!$C33,0,4*(COLUMNS('Pessimistic QTR'!$C33:AE33)-1),1,4))</f>
        <v>3008.3445352059639</v>
      </c>
      <c r="AF33" s="47">
        <f ca="1">AVERAGE(OFFSET('Pessimistic QTR'!$C33,0,4*(COLUMNS('Pessimistic QTR'!$C33:AF33)-1),1,4))</f>
        <v>3064.3982578193431</v>
      </c>
      <c r="AG33" s="48">
        <f ca="1">AVERAGE(OFFSET('Pessimistic QTR'!$C33,0,4*(COLUMNS('Pessimistic QTR'!$C33:AG33)-1),1,4))</f>
        <v>3108.6840428916648</v>
      </c>
      <c r="AH33" s="48">
        <f ca="1">AVERAGE(OFFSET('Pessimistic QTR'!$C33,0,4*(COLUMNS('Pessimistic QTR'!$C33:AH33)-1),1,4))</f>
        <v>3138.6853831139983</v>
      </c>
      <c r="AI33" s="48">
        <f ca="1">AVERAGE(OFFSET('Pessimistic QTR'!$C33,0,4*(COLUMNS('Pessimistic QTR'!$C33:AI33)-1),1,4))</f>
        <v>3181.4080184023419</v>
      </c>
      <c r="AJ33" s="48">
        <f ca="1">AVERAGE(OFFSET('Pessimistic QTR'!$C33,0,4*(COLUMNS('Pessimistic QTR'!$C33:AJ33)-1),1,4))</f>
        <v>3221.786449526634</v>
      </c>
      <c r="AK33" s="48">
        <f ca="1">AVERAGE(OFFSET('Pessimistic QTR'!$C33,0,4*(COLUMNS('Pessimistic QTR'!$C33:AK33)-1),1,4))</f>
        <v>3260.0727459911222</v>
      </c>
      <c r="AL33" s="49">
        <f ca="1">AVERAGE(OFFSET('Pessimistic QTR'!$C33,0,4*(COLUMNS('Pessimistic QTR'!$C33:AL33)-1),1,4))</f>
        <v>3300.4587663420739</v>
      </c>
      <c r="AM33" s="49">
        <f ca="1">AVERAGE(OFFSET('Pessimistic QTR'!$C33,0,4*(COLUMNS('Pessimistic QTR'!$C33:AM33)-1),1,4))</f>
        <v>3340.5310353203249</v>
      </c>
      <c r="AN33" s="49">
        <f ca="1">AVERAGE(OFFSET('Pessimistic QTR'!$C33,0,4*(COLUMNS('Pessimistic QTR'!$C33:AN33)-1),1,4))</f>
        <v>3376.7602661762057</v>
      </c>
      <c r="AO33" s="49">
        <f ca="1">AVERAGE(OFFSET('Pessimistic QTR'!$C33,0,4*(COLUMNS('Pessimistic QTR'!$C33:AO33)-1),1,4))</f>
        <v>3411.936860691635</v>
      </c>
      <c r="AP33" s="49">
        <f ca="1">AVERAGE(OFFSET('Pessimistic QTR'!$C33,0,4*(COLUMNS('Pessimistic QTR'!$C33:AP33)-1),1,4))</f>
        <v>3446.6710367678706</v>
      </c>
      <c r="AQ33" s="49">
        <f ca="1">AVERAGE(OFFSET('Pessimistic QTR'!$C33,0,4*(COLUMNS('Pessimistic QTR'!$C33:AQ33)-1),1,4))</f>
        <v>3482.0541491966578</v>
      </c>
    </row>
    <row r="34" spans="1:43" s="23" customFormat="1" x14ac:dyDescent="0.2">
      <c r="A34"/>
    </row>
    <row r="35" spans="1:43"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x14ac:dyDescent="0.2">
      <c r="C37" s="20">
        <f t="shared" ref="C37:AQ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row>
    <row r="38" spans="1:43" x14ac:dyDescent="0.2">
      <c r="B38" t="str">
        <f t="shared" ref="B38:B53" si="1">B7</f>
        <v>Employment (thous.)</v>
      </c>
      <c r="C38" s="19"/>
      <c r="D38" s="19">
        <f t="shared" ref="D38:AQ38" ca="1" si="2">100*(D7/C7-1)</f>
        <v>0.43708788320291347</v>
      </c>
      <c r="E38" s="19">
        <f t="shared" ca="1" si="2"/>
        <v>1.2562062571035204</v>
      </c>
      <c r="F38" s="19">
        <f t="shared" ca="1" si="2"/>
        <v>1.0493590122290009</v>
      </c>
      <c r="G38" s="19">
        <f t="shared" ca="1" si="2"/>
        <v>1.0377310230419878</v>
      </c>
      <c r="H38" s="19">
        <f t="shared" ca="1" si="2"/>
        <v>1.8537940212792314</v>
      </c>
      <c r="I38" s="19">
        <f t="shared" ca="1" si="2"/>
        <v>3.757278795625596</v>
      </c>
      <c r="J38" s="19">
        <f t="shared" ca="1" si="2"/>
        <v>5.7860120045718721</v>
      </c>
      <c r="K38" s="19">
        <f t="shared" ca="1" si="2"/>
        <v>4.8122149257593838</v>
      </c>
      <c r="L38" s="19">
        <f t="shared" ca="1" si="2"/>
        <v>2.6252600260489256</v>
      </c>
      <c r="M38" s="19">
        <f t="shared" ca="1" si="2"/>
        <v>2.2645799249350507</v>
      </c>
      <c r="N38" s="19">
        <f t="shared" ca="1" si="2"/>
        <v>-1.2116150357896815</v>
      </c>
      <c r="O38" s="19">
        <f t="shared" ca="1" si="2"/>
        <v>-3.4502057025142974</v>
      </c>
      <c r="P38" s="19">
        <f t="shared" ca="1" si="2"/>
        <v>-0.75354883267763073</v>
      </c>
      <c r="Q38" s="19">
        <f t="shared" ca="1" si="2"/>
        <v>0.73379560592503612</v>
      </c>
      <c r="R38" s="19">
        <f t="shared" ca="1" si="2"/>
        <v>2.5474171164225234</v>
      </c>
      <c r="S38" s="19">
        <f t="shared" ca="1" si="2"/>
        <v>3.2269706174250512</v>
      </c>
      <c r="T38" s="19">
        <f t="shared" ca="1" si="2"/>
        <v>3.1115254632327005</v>
      </c>
      <c r="U38" s="19">
        <f t="shared" ca="1" si="2"/>
        <v>1.2403933092224317</v>
      </c>
      <c r="V38" s="19">
        <f t="shared" ca="1" si="2"/>
        <v>-5.074376936172575</v>
      </c>
      <c r="W38" s="19">
        <f t="shared" ca="1" si="2"/>
        <v>-1.4670947408034651</v>
      </c>
      <c r="X38" s="19">
        <f t="shared" ca="1" si="2"/>
        <v>1.874451718396597</v>
      </c>
      <c r="Y38" s="19">
        <f t="shared" ca="1" si="2"/>
        <v>2.6249194540448828</v>
      </c>
      <c r="Z38" s="19">
        <f t="shared" ca="1" si="2"/>
        <v>2.86715641785249</v>
      </c>
      <c r="AA38" s="19">
        <f t="shared" ca="1" si="2"/>
        <v>2.7594970424051457</v>
      </c>
      <c r="AB38" s="19">
        <f t="shared" ca="1" si="2"/>
        <v>3.1805688304254565</v>
      </c>
      <c r="AC38" s="19">
        <f t="shared" ca="1" si="2"/>
        <v>3.2400550563385533</v>
      </c>
      <c r="AD38" s="19">
        <f t="shared" ca="1" si="2"/>
        <v>2.4945759068880635</v>
      </c>
      <c r="AE38" s="19">
        <f t="shared" ca="1" si="2"/>
        <v>2.2587776783109081</v>
      </c>
      <c r="AF38" s="19">
        <f t="shared" ca="1" si="2"/>
        <v>2.3476948673799125</v>
      </c>
      <c r="AG38" s="19">
        <f t="shared" ca="1" si="2"/>
        <v>-5.7804451585463879</v>
      </c>
      <c r="AH38" s="19">
        <f t="shared" ca="1" si="2"/>
        <v>1.6491287905385565</v>
      </c>
      <c r="AI38" s="19">
        <f t="shared" ca="1" si="2"/>
        <v>4.4486988444041087</v>
      </c>
      <c r="AJ38" s="19">
        <f t="shared" ca="1" si="2"/>
        <v>0.85647338932925976</v>
      </c>
      <c r="AK38" s="19">
        <f t="shared" ca="1" si="2"/>
        <v>0.68010960444040425</v>
      </c>
      <c r="AL38" s="18">
        <f t="shared" ca="1" si="2"/>
        <v>-0.67239831214208623</v>
      </c>
      <c r="AM38" s="18">
        <f t="shared" ca="1" si="2"/>
        <v>-0.71173672153430623</v>
      </c>
      <c r="AN38" s="18">
        <f t="shared" ca="1" si="2"/>
        <v>-1.4576983446670688</v>
      </c>
      <c r="AO38" s="18">
        <f t="shared" ca="1" si="2"/>
        <v>0.62246977589910379</v>
      </c>
      <c r="AP38" s="18">
        <f t="shared" ca="1" si="2"/>
        <v>1.5933975906641029</v>
      </c>
      <c r="AQ38" s="18">
        <f t="shared" ca="1" si="2"/>
        <v>1.8989465095225588</v>
      </c>
    </row>
    <row r="39" spans="1:43" x14ac:dyDescent="0.2">
      <c r="B39" t="str">
        <f t="shared" si="1"/>
        <v xml:space="preserve"> Goods producing</v>
      </c>
      <c r="C39" s="19"/>
      <c r="D39" s="19">
        <f t="shared" ref="D39:AQ39" ca="1" si="3">100*(D8/C8-1)</f>
        <v>-2.3484484002886719</v>
      </c>
      <c r="E39" s="19">
        <f t="shared" ca="1" si="3"/>
        <v>-0.92378752886835835</v>
      </c>
      <c r="F39" s="19">
        <f t="shared" ca="1" si="3"/>
        <v>-4.9417249417249458</v>
      </c>
      <c r="G39" s="19">
        <f t="shared" ca="1" si="3"/>
        <v>-4.3877717835540171</v>
      </c>
      <c r="H39" s="19">
        <f t="shared" ca="1" si="3"/>
        <v>-2.2740484902370017</v>
      </c>
      <c r="I39" s="19">
        <f t="shared" ca="1" si="3"/>
        <v>4.4264819091609064</v>
      </c>
      <c r="J39" s="19">
        <f t="shared" ca="1" si="3"/>
        <v>11.480079080521399</v>
      </c>
      <c r="K39" s="19">
        <f t="shared" ca="1" si="3"/>
        <v>5.7531034897352118</v>
      </c>
      <c r="L39" s="19">
        <f t="shared" ca="1" si="3"/>
        <v>-2.9531307733849044</v>
      </c>
      <c r="M39" s="19">
        <f t="shared" ca="1" si="3"/>
        <v>-3.107427366447979</v>
      </c>
      <c r="N39" s="19">
        <f t="shared" ca="1" si="3"/>
        <v>-3.3400840310733537</v>
      </c>
      <c r="O39" s="19">
        <f t="shared" ca="1" si="3"/>
        <v>-9.5127900431546735</v>
      </c>
      <c r="P39" s="19">
        <f t="shared" ca="1" si="3"/>
        <v>-6.8841581421067115</v>
      </c>
      <c r="Q39" s="19">
        <f t="shared" ca="1" si="3"/>
        <v>-0.56042161520190037</v>
      </c>
      <c r="R39" s="19">
        <f t="shared" ca="1" si="3"/>
        <v>5.2849624902026493</v>
      </c>
      <c r="S39" s="19">
        <f t="shared" ca="1" si="3"/>
        <v>7.5117870183274871</v>
      </c>
      <c r="T39" s="19">
        <f t="shared" ca="1" si="3"/>
        <v>5.7306779213927905</v>
      </c>
      <c r="U39" s="19">
        <f t="shared" ca="1" si="3"/>
        <v>-0.95740036175387955</v>
      </c>
      <c r="V39" s="19">
        <f t="shared" ca="1" si="3"/>
        <v>-12.607449856733544</v>
      </c>
      <c r="W39" s="19">
        <f t="shared" ca="1" si="3"/>
        <v>-6.2871554674833181</v>
      </c>
      <c r="X39" s="19">
        <f t="shared" ca="1" si="3"/>
        <v>2.5336409073433375</v>
      </c>
      <c r="Y39" s="19">
        <f t="shared" ca="1" si="3"/>
        <v>5.2307923056732486</v>
      </c>
      <c r="Z39" s="19">
        <f t="shared" ca="1" si="3"/>
        <v>3.9303021664766291</v>
      </c>
      <c r="AA39" s="19">
        <f t="shared" ca="1" si="3"/>
        <v>2.3519731203071936</v>
      </c>
      <c r="AB39" s="19">
        <f t="shared" ca="1" si="3"/>
        <v>3.7048202860683999</v>
      </c>
      <c r="AC39" s="19">
        <f t="shared" ca="1" si="3"/>
        <v>1.4341548499628543</v>
      </c>
      <c r="AD39" s="19">
        <f t="shared" ca="1" si="3"/>
        <v>-0.98398242206158004</v>
      </c>
      <c r="AE39" s="19">
        <f t="shared" ca="1" si="3"/>
        <v>1.9682253811024619</v>
      </c>
      <c r="AF39" s="19">
        <f t="shared" ca="1" si="3"/>
        <v>2.561029458146713</v>
      </c>
      <c r="AG39" s="19">
        <f t="shared" ca="1" si="3"/>
        <v>-6.759333292330405</v>
      </c>
      <c r="AH39" s="19">
        <f t="shared" ca="1" si="3"/>
        <v>-3.4795514511873349</v>
      </c>
      <c r="AI39" s="19">
        <f t="shared" ca="1" si="3"/>
        <v>2.2791730736374305</v>
      </c>
      <c r="AJ39" s="19">
        <f t="shared" ca="1" si="3"/>
        <v>1.1325671522117053</v>
      </c>
      <c r="AK39" s="19">
        <f t="shared" ca="1" si="3"/>
        <v>-1.4171979782630295</v>
      </c>
      <c r="AL39" s="18">
        <f t="shared" ca="1" si="3"/>
        <v>-0.35656122243817867</v>
      </c>
      <c r="AM39" s="18">
        <f t="shared" ca="1" si="3"/>
        <v>-0.46334367951943456</v>
      </c>
      <c r="AN39" s="18">
        <f t="shared" ca="1" si="3"/>
        <v>-1.841294579259023</v>
      </c>
      <c r="AO39" s="18">
        <f t="shared" ca="1" si="3"/>
        <v>0.42978939679345629</v>
      </c>
      <c r="AP39" s="18">
        <f t="shared" ca="1" si="3"/>
        <v>1.9354301401412588</v>
      </c>
      <c r="AQ39" s="18">
        <f t="shared" ca="1" si="3"/>
        <v>2.1945730430623422</v>
      </c>
    </row>
    <row r="40" spans="1:43" x14ac:dyDescent="0.2">
      <c r="B40" t="str">
        <f t="shared" si="1"/>
        <v xml:space="preserve">   Mining, Logging and Construction</v>
      </c>
      <c r="C40" s="19"/>
      <c r="D40" s="19">
        <f t="shared" ref="D40:AQ40" ca="1" si="4">100*(D9/C9-1)</f>
        <v>-3.8292367399741067</v>
      </c>
      <c r="E40" s="19">
        <f t="shared" ca="1" si="4"/>
        <v>2.3944040893193463</v>
      </c>
      <c r="F40" s="19">
        <f t="shared" ca="1" si="4"/>
        <v>-4.8476090383604902</v>
      </c>
      <c r="G40" s="19">
        <f t="shared" ca="1" si="4"/>
        <v>-1.5325141515946439</v>
      </c>
      <c r="H40" s="19">
        <f t="shared" ca="1" si="4"/>
        <v>0.85530005608525084</v>
      </c>
      <c r="I40" s="19">
        <f t="shared" ca="1" si="4"/>
        <v>3.6285277352982037</v>
      </c>
      <c r="J40" s="19">
        <f t="shared" ca="1" si="4"/>
        <v>9.9543869063589909</v>
      </c>
      <c r="K40" s="19">
        <f t="shared" ca="1" si="4"/>
        <v>7.9917032698877399</v>
      </c>
      <c r="L40" s="19">
        <f t="shared" ca="1" si="4"/>
        <v>8.5527059089368418</v>
      </c>
      <c r="M40" s="19">
        <f t="shared" ca="1" si="4"/>
        <v>6.6507077435470574</v>
      </c>
      <c r="N40" s="19">
        <f t="shared" ca="1" si="4"/>
        <v>-2.5373279984385766</v>
      </c>
      <c r="O40" s="19">
        <f t="shared" ca="1" si="4"/>
        <v>-6.9990988284770017</v>
      </c>
      <c r="P40" s="19">
        <f t="shared" ca="1" si="4"/>
        <v>-2.2825150732127653</v>
      </c>
      <c r="Q40" s="19">
        <f t="shared" ca="1" si="4"/>
        <v>2.9969149405024487</v>
      </c>
      <c r="R40" s="19">
        <f t="shared" ca="1" si="4"/>
        <v>7.2635857937526804</v>
      </c>
      <c r="S40" s="19">
        <f t="shared" ca="1" si="4"/>
        <v>10.13264186695919</v>
      </c>
      <c r="T40" s="19">
        <f t="shared" ca="1" si="4"/>
        <v>8.9649551752241319</v>
      </c>
      <c r="U40" s="19">
        <f t="shared" ca="1" si="4"/>
        <v>-3.0831878999418194</v>
      </c>
      <c r="V40" s="19">
        <f t="shared" ca="1" si="4"/>
        <v>-22.22603327045104</v>
      </c>
      <c r="W40" s="19">
        <f t="shared" ca="1" si="4"/>
        <v>-12.601984564498359</v>
      </c>
      <c r="X40" s="19">
        <f t="shared" ca="1" si="4"/>
        <v>-3.4943862747571441</v>
      </c>
      <c r="Y40" s="19">
        <f t="shared" ca="1" si="4"/>
        <v>4.4836601307189472</v>
      </c>
      <c r="Z40" s="19">
        <f t="shared" ca="1" si="4"/>
        <v>8.92030526710872</v>
      </c>
      <c r="AA40" s="19">
        <f t="shared" ca="1" si="4"/>
        <v>8.4194808178267966</v>
      </c>
      <c r="AB40" s="19">
        <f t="shared" ca="1" si="4"/>
        <v>10.509587880072058</v>
      </c>
      <c r="AC40" s="19">
        <f t="shared" ca="1" si="4"/>
        <v>7.1901064135748927</v>
      </c>
      <c r="AD40" s="19">
        <f t="shared" ca="1" si="4"/>
        <v>4.6865217780162949</v>
      </c>
      <c r="AE40" s="19">
        <f t="shared" ca="1" si="4"/>
        <v>5.3994019649722169</v>
      </c>
      <c r="AF40" s="19">
        <f t="shared" ca="1" si="4"/>
        <v>1.5481883764286497</v>
      </c>
      <c r="AG40" s="19">
        <f t="shared" ca="1" si="4"/>
        <v>-3.6478288633461031</v>
      </c>
      <c r="AH40" s="19">
        <f t="shared" ca="1" si="4"/>
        <v>4.1835804821472866</v>
      </c>
      <c r="AI40" s="19">
        <f t="shared" ca="1" si="4"/>
        <v>1.3438295165394409</v>
      </c>
      <c r="AJ40" s="19">
        <f t="shared" ca="1" si="4"/>
        <v>-1.5143193409180133</v>
      </c>
      <c r="AK40" s="19">
        <f t="shared" ca="1" si="4"/>
        <v>-4.6128107074569824</v>
      </c>
      <c r="AL40" s="18">
        <f t="shared" ca="1" si="4"/>
        <v>-1.9553896266599868</v>
      </c>
      <c r="AM40" s="18">
        <f t="shared" ca="1" si="4"/>
        <v>-3.2369456128408469</v>
      </c>
      <c r="AN40" s="18">
        <f t="shared" ca="1" si="4"/>
        <v>-5.7326545704249554</v>
      </c>
      <c r="AO40" s="18">
        <f t="shared" ca="1" si="4"/>
        <v>-1.478775130143084</v>
      </c>
      <c r="AP40" s="18">
        <f t="shared" ca="1" si="4"/>
        <v>2.4155007556740049</v>
      </c>
      <c r="AQ40" s="18">
        <f t="shared" ca="1" si="4"/>
        <v>3.3370516983989074</v>
      </c>
    </row>
    <row r="41" spans="1:43" x14ac:dyDescent="0.2">
      <c r="B41" t="str">
        <f t="shared" si="1"/>
        <v xml:space="preserve">   Manufacturing</v>
      </c>
      <c r="C41" s="19"/>
      <c r="D41" s="19">
        <f t="shared" ref="D41:AQ41" ca="1" si="5">100*(D10/C10-1)</f>
        <v>-1.9000235054454251</v>
      </c>
      <c r="E41" s="19">
        <f t="shared" ca="1" si="5"/>
        <v>-1.9088694540952744</v>
      </c>
      <c r="F41" s="19">
        <f t="shared" ca="1" si="5"/>
        <v>-4.97089117778774</v>
      </c>
      <c r="G41" s="19">
        <f t="shared" ca="1" si="5"/>
        <v>-5.2737554622568572</v>
      </c>
      <c r="H41" s="19">
        <f t="shared" ca="1" si="5"/>
        <v>-3.2834335850934093</v>
      </c>
      <c r="I41" s="19">
        <f t="shared" ca="1" si="5"/>
        <v>4.6948795884966144</v>
      </c>
      <c r="J41" s="19">
        <f t="shared" ca="1" si="5"/>
        <v>11.988029836080226</v>
      </c>
      <c r="K41" s="19">
        <f t="shared" ca="1" si="5"/>
        <v>5.0213376939337362</v>
      </c>
      <c r="L41" s="19">
        <f t="shared" ca="1" si="5"/>
        <v>-6.8205985113170442</v>
      </c>
      <c r="M41" s="19">
        <f t="shared" ca="1" si="5"/>
        <v>-6.9285947179654528</v>
      </c>
      <c r="N41" s="19">
        <f t="shared" ca="1" si="5"/>
        <v>-3.7002977754422628</v>
      </c>
      <c r="O41" s="19">
        <f t="shared" ca="1" si="5"/>
        <v>-10.654358601245962</v>
      </c>
      <c r="P41" s="19">
        <f t="shared" ca="1" si="5"/>
        <v>-9.059446254071668</v>
      </c>
      <c r="Q41" s="19">
        <f t="shared" ca="1" si="5"/>
        <v>-2.3673606447280116</v>
      </c>
      <c r="R41" s="19">
        <f t="shared" ca="1" si="5"/>
        <v>4.2247062195471363</v>
      </c>
      <c r="S41" s="19">
        <f t="shared" ca="1" si="5"/>
        <v>6.0664393356066437</v>
      </c>
      <c r="T41" s="19">
        <f t="shared" ca="1" si="5"/>
        <v>3.8786621726730752</v>
      </c>
      <c r="U41" s="19">
        <f t="shared" ca="1" si="5"/>
        <v>0.31947286976488076</v>
      </c>
      <c r="V41" s="19">
        <f t="shared" ca="1" si="5"/>
        <v>-7.0259242673035738</v>
      </c>
      <c r="W41" s="19">
        <f t="shared" ca="1" si="5"/>
        <v>-3.2218356970832307</v>
      </c>
      <c r="X41" s="19">
        <f t="shared" ca="1" si="5"/>
        <v>5.1761322789360298</v>
      </c>
      <c r="Y41" s="19">
        <f t="shared" ca="1" si="5"/>
        <v>5.531310794468669</v>
      </c>
      <c r="Z41" s="19">
        <f t="shared" ca="1" si="5"/>
        <v>1.9431019879428302</v>
      </c>
      <c r="AA41" s="19">
        <f t="shared" ca="1" si="5"/>
        <v>-0.22970529299644049</v>
      </c>
      <c r="AB41" s="19">
        <f t="shared" ca="1" si="5"/>
        <v>0.55844028607816565</v>
      </c>
      <c r="AC41" s="19">
        <f t="shared" ca="1" si="5"/>
        <v>-1.4906469212782603</v>
      </c>
      <c r="AD41" s="19">
        <f t="shared" ca="1" si="5"/>
        <v>-4.1192760360003966</v>
      </c>
      <c r="AE41" s="19">
        <f t="shared" ca="1" si="5"/>
        <v>-0.10315127133941893</v>
      </c>
      <c r="AF41" s="19">
        <f t="shared" ca="1" si="5"/>
        <v>3.2061541638700897</v>
      </c>
      <c r="AG41" s="19">
        <f t="shared" ca="1" si="5"/>
        <v>-8.7093546773386663</v>
      </c>
      <c r="AH41" s="19">
        <f t="shared" ca="1" si="5"/>
        <v>-8.5484136117047527</v>
      </c>
      <c r="AI41" s="19">
        <f t="shared" ca="1" si="5"/>
        <v>2.9840014380730029</v>
      </c>
      <c r="AJ41" s="19">
        <f t="shared" ca="1" si="5"/>
        <v>3.0953627741897805</v>
      </c>
      <c r="AK41" s="19">
        <f t="shared" ca="1" si="5"/>
        <v>0.84654890230826396</v>
      </c>
      <c r="AL41" s="18">
        <f t="shared" ca="1" si="5"/>
        <v>0.71471263081313019</v>
      </c>
      <c r="AM41" s="18">
        <f t="shared" ca="1" si="5"/>
        <v>1.3458291714619985</v>
      </c>
      <c r="AN41" s="18">
        <f t="shared" ca="1" si="5"/>
        <v>0.58218917274528437</v>
      </c>
      <c r="AO41" s="18">
        <f t="shared" ca="1" si="5"/>
        <v>1.5437690125680525</v>
      </c>
      <c r="AP41" s="18">
        <f t="shared" ca="1" si="5"/>
        <v>1.6635810402104045</v>
      </c>
      <c r="AQ41" s="18">
        <f t="shared" ca="1" si="5"/>
        <v>1.5428019709365248</v>
      </c>
    </row>
    <row r="42" spans="1:43" x14ac:dyDescent="0.2">
      <c r="B42" t="str">
        <f t="shared" si="1"/>
        <v xml:space="preserve">      Aerospace</v>
      </c>
      <c r="C42" s="19"/>
      <c r="D42" s="19">
        <f t="shared" ref="D42:AQ42" ca="1" si="6">100*(D11/C11-1)</f>
        <v>0.31894377688770348</v>
      </c>
      <c r="E42" s="19">
        <f t="shared" ca="1" si="6"/>
        <v>-3.0388170055452801</v>
      </c>
      <c r="F42" s="19">
        <f t="shared" ca="1" si="6"/>
        <v>-8.6548726551776589</v>
      </c>
      <c r="G42" s="19">
        <f t="shared" ca="1" si="6"/>
        <v>-10.743801652892582</v>
      </c>
      <c r="H42" s="19">
        <f t="shared" ca="1" si="6"/>
        <v>-11.672278338944997</v>
      </c>
      <c r="I42" s="19">
        <f t="shared" ca="1" si="6"/>
        <v>6.1096992799660965</v>
      </c>
      <c r="J42" s="19">
        <f t="shared" ca="1" si="6"/>
        <v>21.484881748328522</v>
      </c>
      <c r="K42" s="19">
        <f t="shared" ca="1" si="6"/>
        <v>6.2920979135863142</v>
      </c>
      <c r="L42" s="19">
        <f t="shared" ca="1" si="6"/>
        <v>-12.32612055641421</v>
      </c>
      <c r="M42" s="19">
        <f t="shared" ca="1" si="6"/>
        <v>-12.72807404142794</v>
      </c>
      <c r="N42" s="19">
        <f t="shared" ca="1" si="6"/>
        <v>1.2321987678012292</v>
      </c>
      <c r="O42" s="19">
        <f t="shared" ca="1" si="6"/>
        <v>-13.069939139978059</v>
      </c>
      <c r="P42" s="19">
        <f t="shared" ca="1" si="6"/>
        <v>-13.864340640422357</v>
      </c>
      <c r="Q42" s="19">
        <f t="shared" ca="1" si="6"/>
        <v>-5.9560293137908227</v>
      </c>
      <c r="R42" s="19">
        <f t="shared" ca="1" si="6"/>
        <v>6.3190705582317985</v>
      </c>
      <c r="S42" s="19">
        <f t="shared" ca="1" si="6"/>
        <v>11.500533049040506</v>
      </c>
      <c r="T42" s="19">
        <f t="shared" ca="1" si="6"/>
        <v>8.8801242978367334</v>
      </c>
      <c r="U42" s="19">
        <f t="shared" ca="1" si="6"/>
        <v>3.5455543358946295</v>
      </c>
      <c r="V42" s="19">
        <f t="shared" ca="1" si="6"/>
        <v>0.25442595144704594</v>
      </c>
      <c r="W42" s="19">
        <f t="shared" ca="1" si="6"/>
        <v>-2.5906735751295429</v>
      </c>
      <c r="X42" s="19">
        <f t="shared" ca="1" si="6"/>
        <v>6.936604429005655</v>
      </c>
      <c r="Y42" s="19">
        <f t="shared" ca="1" si="6"/>
        <v>8.6082631204953852</v>
      </c>
      <c r="Z42" s="19">
        <f t="shared" ca="1" si="6"/>
        <v>1.8880269184035958</v>
      </c>
      <c r="AA42" s="19">
        <f t="shared" ca="1" si="6"/>
        <v>-2.2291532886891119</v>
      </c>
      <c r="AB42" s="19">
        <f t="shared" ca="1" si="6"/>
        <v>-0.75999249390129586</v>
      </c>
      <c r="AC42" s="19">
        <f t="shared" ca="1" si="6"/>
        <v>-3.5927011439916834</v>
      </c>
      <c r="AD42" s="19">
        <f t="shared" ca="1" si="6"/>
        <v>-7.9925468274982698</v>
      </c>
      <c r="AE42" s="19">
        <f t="shared" ca="1" si="6"/>
        <v>-0.53293540822852981</v>
      </c>
      <c r="AF42" s="19">
        <f t="shared" ca="1" si="6"/>
        <v>5.3471924560651418</v>
      </c>
      <c r="AG42" s="19">
        <f t="shared" ca="1" si="6"/>
        <v>-9.3174651612246926</v>
      </c>
      <c r="AH42" s="19">
        <f t="shared" ca="1" si="6"/>
        <v>-15.367358384744822</v>
      </c>
      <c r="AI42" s="19">
        <f t="shared" ca="1" si="6"/>
        <v>6.1895294897282849</v>
      </c>
      <c r="AJ42" s="19">
        <f t="shared" ca="1" si="6"/>
        <v>9.2486270594108753</v>
      </c>
      <c r="AK42" s="19">
        <f t="shared" ca="1" si="6"/>
        <v>3.5416428653033405</v>
      </c>
      <c r="AL42" s="18">
        <f t="shared" ca="1" si="6"/>
        <v>0.74432417521792527</v>
      </c>
      <c r="AM42" s="18">
        <f t="shared" ca="1" si="6"/>
        <v>0.80232228435503927</v>
      </c>
      <c r="AN42" s="18">
        <f t="shared" ca="1" si="6"/>
        <v>1.8255359048648501</v>
      </c>
      <c r="AO42" s="18">
        <f t="shared" ca="1" si="6"/>
        <v>1.8477515183454418</v>
      </c>
      <c r="AP42" s="18">
        <f t="shared" ca="1" si="6"/>
        <v>1.4409772794619746</v>
      </c>
      <c r="AQ42" s="18">
        <f t="shared" ca="1" si="6"/>
        <v>0.83156854002766067</v>
      </c>
    </row>
    <row r="43" spans="1:43" x14ac:dyDescent="0.2">
      <c r="B43" t="str">
        <f t="shared" si="1"/>
        <v xml:space="preserve"> Services providing</v>
      </c>
      <c r="C43" s="19"/>
      <c r="D43" s="19">
        <f t="shared" ref="D43:AQ43" ca="1" si="7">100*(D12/C12-1)</f>
        <v>1.3643916795130995</v>
      </c>
      <c r="E43" s="19">
        <f t="shared" ca="1" si="7"/>
        <v>1.9553431232162355</v>
      </c>
      <c r="F43" s="19">
        <f t="shared" ca="1" si="7"/>
        <v>2.9164769810443358</v>
      </c>
      <c r="G43" s="19">
        <f t="shared" ca="1" si="7"/>
        <v>2.5994804803674221</v>
      </c>
      <c r="H43" s="19">
        <f t="shared" ca="1" si="7"/>
        <v>2.961087566734566</v>
      </c>
      <c r="I43" s="19">
        <f t="shared" ca="1" si="7"/>
        <v>3.5868926070454776</v>
      </c>
      <c r="J43" s="19">
        <f t="shared" ca="1" si="7"/>
        <v>4.3244916916090448</v>
      </c>
      <c r="K43" s="19">
        <f t="shared" ca="1" si="7"/>
        <v>4.554148529217783</v>
      </c>
      <c r="L43" s="19">
        <f t="shared" ca="1" si="7"/>
        <v>4.172843400094628</v>
      </c>
      <c r="M43" s="19">
        <f t="shared" ca="1" si="7"/>
        <v>3.6529611238948823</v>
      </c>
      <c r="N43" s="19">
        <f t="shared" ca="1" si="7"/>
        <v>-0.69739590179498379</v>
      </c>
      <c r="O43" s="19">
        <f t="shared" ca="1" si="7"/>
        <v>-2.0245177706036732</v>
      </c>
      <c r="P43" s="19">
        <f t="shared" ca="1" si="7"/>
        <v>0.57794790962995002</v>
      </c>
      <c r="Q43" s="19">
        <f t="shared" ca="1" si="7"/>
        <v>0.99402985074630301</v>
      </c>
      <c r="R43" s="19">
        <f t="shared" ca="1" si="7"/>
        <v>2.0054384772263401</v>
      </c>
      <c r="S43" s="19">
        <f t="shared" ca="1" si="7"/>
        <v>2.351390116338048</v>
      </c>
      <c r="T43" s="19">
        <f t="shared" ca="1" si="7"/>
        <v>2.5493304645698212</v>
      </c>
      <c r="U43" s="19">
        <f t="shared" ca="1" si="7"/>
        <v>1.7267795767940575</v>
      </c>
      <c r="V43" s="19">
        <f t="shared" ca="1" si="7"/>
        <v>-3.4512469809221402</v>
      </c>
      <c r="W43" s="19">
        <f t="shared" ca="1" si="7"/>
        <v>-0.52702218412047364</v>
      </c>
      <c r="X43" s="19">
        <f t="shared" ca="1" si="7"/>
        <v>1.7533325327248717</v>
      </c>
      <c r="Y43" s="19">
        <f t="shared" ca="1" si="7"/>
        <v>2.1424455536965148</v>
      </c>
      <c r="Z43" s="19">
        <f t="shared" ca="1" si="7"/>
        <v>2.6643648004784914</v>
      </c>
      <c r="AA43" s="19">
        <f t="shared" ca="1" si="7"/>
        <v>2.8381894377247141</v>
      </c>
      <c r="AB43" s="19">
        <f t="shared" ca="1" si="7"/>
        <v>3.0798151080896341</v>
      </c>
      <c r="AC43" s="19">
        <f t="shared" ca="1" si="7"/>
        <v>3.5892279443910269</v>
      </c>
      <c r="AD43" s="19">
        <f t="shared" ca="1" si="7"/>
        <v>3.1531667319808054</v>
      </c>
      <c r="AE43" s="19">
        <f t="shared" ca="1" si="7"/>
        <v>2.3115812852508855</v>
      </c>
      <c r="AF43" s="19">
        <f t="shared" ca="1" si="7"/>
        <v>2.3090545558411835</v>
      </c>
      <c r="AG43" s="19">
        <f t="shared" ca="1" si="7"/>
        <v>-5.6027069885868812</v>
      </c>
      <c r="AH43" s="19">
        <f t="shared" ca="1" si="7"/>
        <v>2.5689408368725575</v>
      </c>
      <c r="AI43" s="19">
        <f t="shared" ca="1" si="7"/>
        <v>4.8148511254260562</v>
      </c>
      <c r="AJ43" s="19">
        <f t="shared" ca="1" si="7"/>
        <v>0.81100412654744325</v>
      </c>
      <c r="AK43" s="19">
        <f t="shared" ca="1" si="7"/>
        <v>1.0266122342051487</v>
      </c>
      <c r="AL43" s="18">
        <f t="shared" ca="1" si="7"/>
        <v>-0.72330839253398338</v>
      </c>
      <c r="AM43" s="18">
        <f t="shared" ca="1" si="7"/>
        <v>-0.75192315101391127</v>
      </c>
      <c r="AN43" s="18">
        <f t="shared" ca="1" si="7"/>
        <v>-1.3954487539884042</v>
      </c>
      <c r="AO43" s="18">
        <f t="shared" ca="1" si="7"/>
        <v>0.65358365019960729</v>
      </c>
      <c r="AP43" s="18">
        <f t="shared" ca="1" si="7"/>
        <v>1.5382455763527814</v>
      </c>
      <c r="AQ43" s="18">
        <f t="shared" ca="1" si="7"/>
        <v>1.8511297470374055</v>
      </c>
    </row>
    <row r="44" spans="1:43" x14ac:dyDescent="0.2">
      <c r="B44" t="str">
        <f t="shared" si="1"/>
        <v xml:space="preserve">   Wholesale and retail trade</v>
      </c>
      <c r="C44" s="19"/>
      <c r="D44" s="19">
        <f t="shared" ref="D44:AQ44" ca="1" si="8">100*(D13/C13-1)</f>
        <v>-1.2538743307973998</v>
      </c>
      <c r="E44" s="19">
        <f t="shared" ca="1" si="8"/>
        <v>0.41850953535929047</v>
      </c>
      <c r="F44" s="19">
        <f t="shared" ca="1" si="8"/>
        <v>1.0798010892730581</v>
      </c>
      <c r="G44" s="19">
        <f t="shared" ca="1" si="8"/>
        <v>1.0823220728107374</v>
      </c>
      <c r="H44" s="19">
        <f t="shared" ca="1" si="8"/>
        <v>2.8274775192361323</v>
      </c>
      <c r="I44" s="19">
        <f t="shared" ca="1" si="8"/>
        <v>4.0073927154706146</v>
      </c>
      <c r="J44" s="19">
        <f t="shared" ca="1" si="8"/>
        <v>3.3675724873228452</v>
      </c>
      <c r="K44" s="19">
        <f t="shared" ca="1" si="8"/>
        <v>3.8825995807127978</v>
      </c>
      <c r="L44" s="19">
        <f t="shared" ca="1" si="8"/>
        <v>4.0967064901517469</v>
      </c>
      <c r="M44" s="19">
        <f t="shared" ca="1" si="8"/>
        <v>2.9739056259935781</v>
      </c>
      <c r="N44" s="19">
        <f t="shared" ca="1" si="8"/>
        <v>-2.4775962045334832</v>
      </c>
      <c r="O44" s="19">
        <f t="shared" ca="1" si="8"/>
        <v>-5.119691119691117</v>
      </c>
      <c r="P44" s="19">
        <f t="shared" ca="1" si="8"/>
        <v>0.38658745015056617</v>
      </c>
      <c r="Q44" s="19">
        <f t="shared" ca="1" si="8"/>
        <v>0.27564960071342348</v>
      </c>
      <c r="R44" s="19">
        <f t="shared" ca="1" si="8"/>
        <v>1.6048833730848644</v>
      </c>
      <c r="S44" s="19">
        <f t="shared" ca="1" si="8"/>
        <v>1.2890904750537002</v>
      </c>
      <c r="T44" s="19">
        <f t="shared" ca="1" si="8"/>
        <v>1.7990415586455866</v>
      </c>
      <c r="U44" s="19">
        <f t="shared" ca="1" si="8"/>
        <v>0.63281370581882435</v>
      </c>
      <c r="V44" s="19">
        <f t="shared" ca="1" si="8"/>
        <v>-6.6411042944785281</v>
      </c>
      <c r="W44" s="19">
        <f t="shared" ca="1" si="8"/>
        <v>-2.8092656481025102</v>
      </c>
      <c r="X44" s="19">
        <f t="shared" ca="1" si="8"/>
        <v>1.1916835699797179</v>
      </c>
      <c r="Y44" s="19">
        <f t="shared" ca="1" si="8"/>
        <v>1.7247139396976419</v>
      </c>
      <c r="Z44" s="19">
        <f t="shared" ca="1" si="8"/>
        <v>2.8038917853770551</v>
      </c>
      <c r="AA44" s="19">
        <f t="shared" ca="1" si="8"/>
        <v>2.0485584218512765</v>
      </c>
      <c r="AB44" s="19">
        <f t="shared" ca="1" si="8"/>
        <v>2.0974369008021965</v>
      </c>
      <c r="AC44" s="19">
        <f t="shared" ca="1" si="8"/>
        <v>1.0195086428270494</v>
      </c>
      <c r="AD44" s="19">
        <f t="shared" ca="1" si="8"/>
        <v>1.0699244982357525</v>
      </c>
      <c r="AE44" s="19">
        <f t="shared" ca="1" si="8"/>
        <v>3.7538946657145189E-3</v>
      </c>
      <c r="AF44" s="19">
        <f t="shared" ca="1" si="8"/>
        <v>-0.79204204204204043</v>
      </c>
      <c r="AG44" s="19">
        <f t="shared" ca="1" si="8"/>
        <v>-6.0690907715010063</v>
      </c>
      <c r="AH44" s="19">
        <f t="shared" ca="1" si="8"/>
        <v>4.5558912386707062</v>
      </c>
      <c r="AI44" s="19">
        <f t="shared" ca="1" si="8"/>
        <v>-2.0611804592387206</v>
      </c>
      <c r="AJ44" s="19">
        <f t="shared" ca="1" si="8"/>
        <v>0.28716415561935715</v>
      </c>
      <c r="AK44" s="19">
        <f t="shared" ca="1" si="8"/>
        <v>-1.0826076723934985</v>
      </c>
      <c r="AL44" s="18">
        <f t="shared" ca="1" si="8"/>
        <v>-0.97600523435641406</v>
      </c>
      <c r="AM44" s="18">
        <f t="shared" ca="1" si="8"/>
        <v>-0.61375857660004307</v>
      </c>
      <c r="AN44" s="18">
        <f t="shared" ca="1" si="8"/>
        <v>7.965798559816939E-3</v>
      </c>
      <c r="AO44" s="18">
        <f t="shared" ca="1" si="8"/>
        <v>-0.10898616756795931</v>
      </c>
      <c r="AP44" s="18">
        <f t="shared" ca="1" si="8"/>
        <v>0.43952999028376016</v>
      </c>
      <c r="AQ44" s="18">
        <f t="shared" ca="1" si="8"/>
        <v>0.91806426702853994</v>
      </c>
    </row>
    <row r="45" spans="1:43" x14ac:dyDescent="0.2">
      <c r="B45" t="str">
        <f t="shared" si="1"/>
        <v xml:space="preserve">   Transportation and public utilities</v>
      </c>
      <c r="C45" s="19"/>
      <c r="D45" s="19">
        <f t="shared" ref="D45:AQ45" ca="1" si="9">100*(D14/C14-1)</f>
        <v>2.1933387489846412</v>
      </c>
      <c r="E45" s="19">
        <f t="shared" ca="1" si="9"/>
        <v>-2.9411764705882804</v>
      </c>
      <c r="F45" s="19">
        <f t="shared" ca="1" si="9"/>
        <v>-2.0475020475019812</v>
      </c>
      <c r="G45" s="19">
        <f t="shared" ca="1" si="9"/>
        <v>1.0869565217389576</v>
      </c>
      <c r="H45" s="19">
        <f t="shared" ca="1" si="9"/>
        <v>0.57899090157176314</v>
      </c>
      <c r="I45" s="19">
        <f t="shared" ca="1" si="9"/>
        <v>3.6842105263156233</v>
      </c>
      <c r="J45" s="19">
        <f t="shared" ca="1" si="9"/>
        <v>2.1414974619288207</v>
      </c>
      <c r="K45" s="19">
        <f t="shared" ca="1" si="9"/>
        <v>5.7307035253922445</v>
      </c>
      <c r="L45" s="19">
        <f t="shared" ca="1" si="9"/>
        <v>0.85193889541728129</v>
      </c>
      <c r="M45" s="19">
        <f t="shared" ca="1" si="9"/>
        <v>-1.1360326245267838</v>
      </c>
      <c r="N45" s="19">
        <f t="shared" ca="1" si="9"/>
        <v>-3.1968179139656772</v>
      </c>
      <c r="O45" s="19">
        <f t="shared" ca="1" si="9"/>
        <v>-5.5851468574039664</v>
      </c>
      <c r="P45" s="19">
        <f t="shared" ca="1" si="9"/>
        <v>-1.9664732430689558</v>
      </c>
      <c r="Q45" s="19">
        <f t="shared" ca="1" si="9"/>
        <v>-4.9325879644601667E-2</v>
      </c>
      <c r="R45" s="19">
        <f t="shared" ca="1" si="9"/>
        <v>-1.1021549596974656</v>
      </c>
      <c r="S45" s="19">
        <f t="shared" ca="1" si="9"/>
        <v>1.0978043912176938</v>
      </c>
      <c r="T45" s="19">
        <f t="shared" ca="1" si="9"/>
        <v>2.385653175386504</v>
      </c>
      <c r="U45" s="19">
        <f t="shared" ca="1" si="9"/>
        <v>-1.028442873212243</v>
      </c>
      <c r="V45" s="19">
        <f t="shared" ca="1" si="9"/>
        <v>-6.8355252476050783</v>
      </c>
      <c r="W45" s="19">
        <f t="shared" ca="1" si="9"/>
        <v>-2.4921575461835821</v>
      </c>
      <c r="X45" s="19">
        <f t="shared" ca="1" si="9"/>
        <v>2.8954423592493894</v>
      </c>
      <c r="Y45" s="19">
        <f t="shared" ca="1" si="9"/>
        <v>1.5112037519543042</v>
      </c>
      <c r="Z45" s="19">
        <f t="shared" ca="1" si="9"/>
        <v>2.0876112251879464</v>
      </c>
      <c r="AA45" s="19">
        <f t="shared" ca="1" si="9"/>
        <v>7.2410325176001322</v>
      </c>
      <c r="AB45" s="19">
        <f t="shared" ca="1" si="9"/>
        <v>5.5017192872772736</v>
      </c>
      <c r="AC45" s="19">
        <f t="shared" ca="1" si="9"/>
        <v>5.4666666666665087</v>
      </c>
      <c r="AD45" s="19">
        <f t="shared" ca="1" si="9"/>
        <v>5.8294704312401358</v>
      </c>
      <c r="AE45" s="19">
        <f t="shared" ca="1" si="9"/>
        <v>3.4377488717814986</v>
      </c>
      <c r="AF45" s="19">
        <f t="shared" ca="1" si="9"/>
        <v>3.4774797895546605</v>
      </c>
      <c r="AG45" s="19">
        <f t="shared" ca="1" si="9"/>
        <v>-3.4722222222221544</v>
      </c>
      <c r="AH45" s="19">
        <f t="shared" ca="1" si="9"/>
        <v>1.1819116135661334</v>
      </c>
      <c r="AI45" s="19">
        <f t="shared" ca="1" si="9"/>
        <v>9.5606907059423207</v>
      </c>
      <c r="AJ45" s="19">
        <f t="shared" ca="1" si="9"/>
        <v>0.79962915749214325</v>
      </c>
      <c r="AK45" s="19">
        <f t="shared" ca="1" si="9"/>
        <v>1.0232237295930924</v>
      </c>
      <c r="AL45" s="18">
        <f t="shared" ca="1" si="9"/>
        <v>-0.48757368840340876</v>
      </c>
      <c r="AM45" s="18">
        <f t="shared" ca="1" si="9"/>
        <v>0.78480750957246048</v>
      </c>
      <c r="AN45" s="18">
        <f t="shared" ca="1" si="9"/>
        <v>0.16566959782970958</v>
      </c>
      <c r="AO45" s="18">
        <f t="shared" ca="1" si="9"/>
        <v>0.84642084927153416</v>
      </c>
      <c r="AP45" s="18">
        <f t="shared" ca="1" si="9"/>
        <v>1.0908293017558579</v>
      </c>
      <c r="AQ45" s="18">
        <f t="shared" ca="1" si="9"/>
        <v>1.2473268056236053</v>
      </c>
    </row>
    <row r="46" spans="1:43" x14ac:dyDescent="0.2">
      <c r="B46" t="str">
        <f t="shared" si="1"/>
        <v xml:space="preserve">   Information</v>
      </c>
      <c r="C46" s="19"/>
      <c r="D46" s="19">
        <f t="shared" ref="D46:AQ46" ca="1" si="10">100*(D15/C15-1)</f>
        <v>4.6755975833989938</v>
      </c>
      <c r="E46" s="19">
        <f t="shared" ca="1" si="10"/>
        <v>6.1229611041405452</v>
      </c>
      <c r="F46" s="19">
        <f t="shared" ca="1" si="10"/>
        <v>7.9451406951998038</v>
      </c>
      <c r="G46" s="19">
        <f t="shared" ca="1" si="10"/>
        <v>6.4841182913471851</v>
      </c>
      <c r="H46" s="19">
        <f t="shared" ca="1" si="10"/>
        <v>13.351162312281438</v>
      </c>
      <c r="I46" s="19">
        <f t="shared" ca="1" si="10"/>
        <v>8.8747731397459173</v>
      </c>
      <c r="J46" s="19">
        <f t="shared" ca="1" si="10"/>
        <v>7.3178863143857464</v>
      </c>
      <c r="K46" s="19">
        <f t="shared" ca="1" si="10"/>
        <v>6.7878223050636954</v>
      </c>
      <c r="L46" s="19">
        <f t="shared" ca="1" si="10"/>
        <v>12.465454545454534</v>
      </c>
      <c r="M46" s="19">
        <f t="shared" ca="1" si="10"/>
        <v>17.459906880496632</v>
      </c>
      <c r="N46" s="19">
        <f t="shared" ca="1" si="10"/>
        <v>1.618586214490203</v>
      </c>
      <c r="O46" s="19">
        <f t="shared" ca="1" si="10"/>
        <v>-5.1034781666485891</v>
      </c>
      <c r="P46" s="19">
        <f t="shared" ca="1" si="10"/>
        <v>-1.7469741950216999</v>
      </c>
      <c r="Q46" s="19">
        <f t="shared" ca="1" si="10"/>
        <v>1.3829169087739679</v>
      </c>
      <c r="R46" s="19">
        <f t="shared" ca="1" si="10"/>
        <v>2.1779000458505227</v>
      </c>
      <c r="S46" s="19">
        <f t="shared" ca="1" si="10"/>
        <v>4.6892528606686135</v>
      </c>
      <c r="T46" s="19">
        <f t="shared" ca="1" si="10"/>
        <v>4.9507072438919719</v>
      </c>
      <c r="U46" s="19">
        <f t="shared" ca="1" si="10"/>
        <v>4.5538084541556056</v>
      </c>
      <c r="V46" s="19">
        <f t="shared" ca="1" si="10"/>
        <v>-0.18554687499999778</v>
      </c>
      <c r="W46" s="19">
        <f t="shared" ca="1" si="10"/>
        <v>-0.46962136777222163</v>
      </c>
      <c r="X46" s="19">
        <f t="shared" ca="1" si="10"/>
        <v>1.327042170451187</v>
      </c>
      <c r="Y46" s="19">
        <f t="shared" ca="1" si="10"/>
        <v>1.1350407450523736</v>
      </c>
      <c r="Z46" s="19">
        <f t="shared" ca="1" si="10"/>
        <v>1.467625899280578</v>
      </c>
      <c r="AA46" s="19">
        <f t="shared" ca="1" si="10"/>
        <v>3.9421440726035151</v>
      </c>
      <c r="AB46" s="19">
        <f t="shared" ca="1" si="10"/>
        <v>3.3015006821282444</v>
      </c>
      <c r="AC46" s="19">
        <f t="shared" ca="1" si="10"/>
        <v>7.9327346363796458</v>
      </c>
      <c r="AD46" s="19">
        <f t="shared" ca="1" si="10"/>
        <v>6.2892568725018361</v>
      </c>
      <c r="AE46" s="19">
        <f t="shared" ca="1" si="10"/>
        <v>7.0759785111281559</v>
      </c>
      <c r="AF46" s="19">
        <f t="shared" ca="1" si="10"/>
        <v>8.5149082568807479</v>
      </c>
      <c r="AG46" s="19">
        <f t="shared" ca="1" si="10"/>
        <v>4.2602377807133607</v>
      </c>
      <c r="AH46" s="19">
        <f t="shared" ca="1" si="10"/>
        <v>4.5612923661704219</v>
      </c>
      <c r="AI46" s="19">
        <f t="shared" ca="1" si="10"/>
        <v>5.2832475007573265</v>
      </c>
      <c r="AJ46" s="19">
        <f t="shared" ca="1" si="10"/>
        <v>-4.2757668182079716</v>
      </c>
      <c r="AK46" s="19">
        <f t="shared" ca="1" si="10"/>
        <v>-3.9256943609474515</v>
      </c>
      <c r="AL46" s="18">
        <f t="shared" ca="1" si="10"/>
        <v>-1.3126024654277035</v>
      </c>
      <c r="AM46" s="18">
        <f t="shared" ca="1" si="10"/>
        <v>-1.7272650781330889</v>
      </c>
      <c r="AN46" s="18">
        <f t="shared" ca="1" si="10"/>
        <v>-3.8278651112968354</v>
      </c>
      <c r="AO46" s="18">
        <f t="shared" ca="1" si="10"/>
        <v>-1.4100186051529406</v>
      </c>
      <c r="AP46" s="18">
        <f t="shared" ca="1" si="10"/>
        <v>0.75331854364812934</v>
      </c>
      <c r="AQ46" s="18">
        <f t="shared" ca="1" si="10"/>
        <v>1.5908262011281815</v>
      </c>
    </row>
    <row r="47" spans="1:43" x14ac:dyDescent="0.2">
      <c r="B47" t="str">
        <f t="shared" si="1"/>
        <v xml:space="preserve">   Financial activities</v>
      </c>
      <c r="C47" s="19"/>
      <c r="D47" s="19">
        <f t="shared" ref="D47:AQ47" ca="1" si="11">100*(D16/C16-1)</f>
        <v>-2.3554351666443818E-2</v>
      </c>
      <c r="E47" s="19">
        <f t="shared" ca="1" si="11"/>
        <v>1.9436918364942768</v>
      </c>
      <c r="F47" s="19">
        <f t="shared" ca="1" si="11"/>
        <v>3.6399352900392978</v>
      </c>
      <c r="G47" s="19">
        <f t="shared" ca="1" si="11"/>
        <v>1.5163340394692693</v>
      </c>
      <c r="H47" s="19">
        <f t="shared" ca="1" si="11"/>
        <v>-2.5919824272377823</v>
      </c>
      <c r="I47" s="19">
        <f t="shared" ca="1" si="11"/>
        <v>2.7173300259330402</v>
      </c>
      <c r="J47" s="19">
        <f t="shared" ca="1" si="11"/>
        <v>2.8759604829857066</v>
      </c>
      <c r="K47" s="19">
        <f t="shared" ca="1" si="11"/>
        <v>7.2023047375159965</v>
      </c>
      <c r="L47" s="19">
        <f t="shared" ca="1" si="11"/>
        <v>5.7330546431770602</v>
      </c>
      <c r="M47" s="19">
        <f t="shared" ca="1" si="11"/>
        <v>2.8240609997198796E-2</v>
      </c>
      <c r="N47" s="19">
        <f t="shared" ca="1" si="11"/>
        <v>2.3150762281196835</v>
      </c>
      <c r="O47" s="19">
        <f t="shared" ca="1" si="11"/>
        <v>-0.62545989698307158</v>
      </c>
      <c r="P47" s="19">
        <f t="shared" ca="1" si="11"/>
        <v>2.8045168456127589</v>
      </c>
      <c r="Q47" s="19">
        <f t="shared" ca="1" si="11"/>
        <v>-0.84631313586029933</v>
      </c>
      <c r="R47" s="19">
        <f t="shared" ca="1" si="11"/>
        <v>0.69009352583311312</v>
      </c>
      <c r="S47" s="19">
        <f t="shared" ca="1" si="11"/>
        <v>1.6412661195779554</v>
      </c>
      <c r="T47" s="19">
        <f t="shared" ca="1" si="11"/>
        <v>-0.54121195989709214</v>
      </c>
      <c r="U47" s="19">
        <f t="shared" ca="1" si="11"/>
        <v>-1.9536128456735136</v>
      </c>
      <c r="V47" s="19">
        <f t="shared" ca="1" si="11"/>
        <v>-7.9974524611045261</v>
      </c>
      <c r="W47" s="19">
        <f t="shared" ca="1" si="11"/>
        <v>-4.9545094936708782</v>
      </c>
      <c r="X47" s="19">
        <f t="shared" ca="1" si="11"/>
        <v>-1.9664967225054619</v>
      </c>
      <c r="Y47" s="19">
        <f t="shared" ca="1" si="11"/>
        <v>-0.82784971343662361</v>
      </c>
      <c r="Z47" s="19">
        <f t="shared" ca="1" si="11"/>
        <v>3.0714897260273766</v>
      </c>
      <c r="AA47" s="19">
        <f t="shared" ca="1" si="11"/>
        <v>0.91371612501300881</v>
      </c>
      <c r="AB47" s="19">
        <f t="shared" ca="1" si="11"/>
        <v>1.3067187982302775</v>
      </c>
      <c r="AC47" s="19">
        <f t="shared" ca="1" si="11"/>
        <v>1.4422100345317768</v>
      </c>
      <c r="AD47" s="19">
        <f t="shared" ca="1" si="11"/>
        <v>1.2715258309971889</v>
      </c>
      <c r="AE47" s="19">
        <f t="shared" ca="1" si="11"/>
        <v>2.8077113198220482</v>
      </c>
      <c r="AF47" s="19">
        <f t="shared" ca="1" si="11"/>
        <v>1.9424944706221803</v>
      </c>
      <c r="AG47" s="19">
        <f t="shared" ca="1" si="11"/>
        <v>-2.43373266672956</v>
      </c>
      <c r="AH47" s="19">
        <f t="shared" ca="1" si="11"/>
        <v>1.1795417190370472</v>
      </c>
      <c r="AI47" s="19">
        <f t="shared" ca="1" si="11"/>
        <v>2.2933588150979345</v>
      </c>
      <c r="AJ47" s="19">
        <f t="shared" ca="1" si="11"/>
        <v>-1.8215787015413487</v>
      </c>
      <c r="AK47" s="19">
        <f t="shared" ca="1" si="11"/>
        <v>-1.5984776403425216</v>
      </c>
      <c r="AL47" s="18">
        <f t="shared" ca="1" si="11"/>
        <v>-1.5613479017598242</v>
      </c>
      <c r="AM47" s="18">
        <f t="shared" ca="1" si="11"/>
        <v>-0.106413957770779</v>
      </c>
      <c r="AN47" s="18">
        <f t="shared" ca="1" si="11"/>
        <v>0.60197988888925913</v>
      </c>
      <c r="AO47" s="18">
        <f t="shared" ca="1" si="11"/>
        <v>0.59674448944988523</v>
      </c>
      <c r="AP47" s="18">
        <f t="shared" ca="1" si="11"/>
        <v>0.19414370656840596</v>
      </c>
      <c r="AQ47" s="18">
        <f t="shared" ca="1" si="11"/>
        <v>-1.1642808412948291E-2</v>
      </c>
    </row>
    <row r="48" spans="1:43" x14ac:dyDescent="0.2">
      <c r="B48" t="str">
        <f t="shared" si="1"/>
        <v xml:space="preserve">   Professional and business services</v>
      </c>
      <c r="C48" s="19"/>
      <c r="D48" s="19">
        <f t="shared" ref="D48:AQ48" ca="1" si="12">100*(D17/C17-1)</f>
        <v>-0.12720091049071014</v>
      </c>
      <c r="E48" s="19">
        <f t="shared" ca="1" si="12"/>
        <v>1.2669258613754897</v>
      </c>
      <c r="F48" s="19">
        <f t="shared" ca="1" si="12"/>
        <v>4.8189580988945657</v>
      </c>
      <c r="G48" s="19">
        <f t="shared" ca="1" si="12"/>
        <v>6.4919482159772723</v>
      </c>
      <c r="H48" s="19">
        <f t="shared" ca="1" si="12"/>
        <v>3.8842436102710209</v>
      </c>
      <c r="I48" s="19">
        <f t="shared" ca="1" si="12"/>
        <v>6.7473455873958255</v>
      </c>
      <c r="J48" s="19">
        <f t="shared" ca="1" si="12"/>
        <v>8.7326203208555988</v>
      </c>
      <c r="K48" s="19">
        <f t="shared" ca="1" si="12"/>
        <v>5.7000934441548301</v>
      </c>
      <c r="L48" s="19">
        <f t="shared" ca="1" si="12"/>
        <v>5.9557044481667765</v>
      </c>
      <c r="M48" s="19">
        <f t="shared" ca="1" si="12"/>
        <v>6.6089935007904499</v>
      </c>
      <c r="N48" s="19">
        <f t="shared" ca="1" si="12"/>
        <v>-5.7791325122543924</v>
      </c>
      <c r="O48" s="19">
        <f t="shared" ca="1" si="12"/>
        <v>-5.5827577161843163</v>
      </c>
      <c r="P48" s="19">
        <f t="shared" ca="1" si="12"/>
        <v>-1.2640644533963075</v>
      </c>
      <c r="Q48" s="19">
        <f t="shared" ca="1" si="12"/>
        <v>3.3155130369536767</v>
      </c>
      <c r="R48" s="19">
        <f t="shared" ca="1" si="12"/>
        <v>5.4967999636875486</v>
      </c>
      <c r="S48" s="19">
        <f t="shared" ca="1" si="12"/>
        <v>6.0321831167713391</v>
      </c>
      <c r="T48" s="19">
        <f t="shared" ca="1" si="12"/>
        <v>5.1087485797760346</v>
      </c>
      <c r="U48" s="19">
        <f t="shared" ca="1" si="12"/>
        <v>1.976605026444811</v>
      </c>
      <c r="V48" s="19">
        <f t="shared" ca="1" si="12"/>
        <v>-8.5860306643952278</v>
      </c>
      <c r="W48" s="19">
        <f t="shared" ca="1" si="12"/>
        <v>0.18221725266076572</v>
      </c>
      <c r="X48" s="19">
        <f t="shared" ca="1" si="12"/>
        <v>5.1548096399487431</v>
      </c>
      <c r="Y48" s="19">
        <f t="shared" ca="1" si="12"/>
        <v>5.6647535183583786</v>
      </c>
      <c r="Z48" s="19">
        <f t="shared" ca="1" si="12"/>
        <v>5.1787640909259913</v>
      </c>
      <c r="AA48" s="19">
        <f t="shared" ca="1" si="12"/>
        <v>4.5346821831558914</v>
      </c>
      <c r="AB48" s="19">
        <f t="shared" ca="1" si="12"/>
        <v>5.2075931377524975</v>
      </c>
      <c r="AC48" s="19">
        <f t="shared" ca="1" si="12"/>
        <v>5.1395857455293958</v>
      </c>
      <c r="AD48" s="19">
        <f t="shared" ca="1" si="12"/>
        <v>5.5276843071275783</v>
      </c>
      <c r="AE48" s="19">
        <f t="shared" ca="1" si="12"/>
        <v>3.5655274371684476</v>
      </c>
      <c r="AF48" s="19">
        <f t="shared" ca="1" si="12"/>
        <v>4.3412545133932223</v>
      </c>
      <c r="AG48" s="19">
        <f t="shared" ca="1" si="12"/>
        <v>1.3600515049090767</v>
      </c>
      <c r="AH48" s="19">
        <f t="shared" ca="1" si="12"/>
        <v>3.3928807727934274</v>
      </c>
      <c r="AI48" s="19">
        <f t="shared" ca="1" si="12"/>
        <v>8.9077738244554219</v>
      </c>
      <c r="AJ48" s="19">
        <f t="shared" ca="1" si="12"/>
        <v>-2.2445765858932432</v>
      </c>
      <c r="AK48" s="19">
        <f t="shared" ca="1" si="12"/>
        <v>-0.29092133102520679</v>
      </c>
      <c r="AL48" s="18">
        <f t="shared" ca="1" si="12"/>
        <v>-3.2895372670058487</v>
      </c>
      <c r="AM48" s="18">
        <f t="shared" ca="1" si="12"/>
        <v>-2.8017870088650199</v>
      </c>
      <c r="AN48" s="18">
        <f t="shared" ca="1" si="12"/>
        <v>-2.711483433239481</v>
      </c>
      <c r="AO48" s="18">
        <f t="shared" ca="1" si="12"/>
        <v>1.1900547879085677</v>
      </c>
      <c r="AP48" s="18">
        <f t="shared" ca="1" si="12"/>
        <v>3.6869892991736597</v>
      </c>
      <c r="AQ48" s="18">
        <f t="shared" ca="1" si="12"/>
        <v>4.6590401313256313</v>
      </c>
    </row>
    <row r="49" spans="2:43" x14ac:dyDescent="0.2">
      <c r="B49" t="str">
        <f t="shared" si="1"/>
        <v xml:space="preserve">   Other services</v>
      </c>
      <c r="C49" s="19"/>
      <c r="D49" s="19">
        <f t="shared" ref="D49:AQ49" ca="1" si="13">100*(D18/C18-1)</f>
        <v>3.3702455464612369</v>
      </c>
      <c r="E49" s="19">
        <f t="shared" ca="1" si="13"/>
        <v>3.4350256171402194</v>
      </c>
      <c r="F49" s="19">
        <f t="shared" ca="1" si="13"/>
        <v>4.3566362715298901</v>
      </c>
      <c r="G49" s="19">
        <f t="shared" ca="1" si="13"/>
        <v>2.1898597626752947</v>
      </c>
      <c r="H49" s="19">
        <f t="shared" ca="1" si="13"/>
        <v>3.3199619972553718</v>
      </c>
      <c r="I49" s="19">
        <f t="shared" ca="1" si="13"/>
        <v>1.3435504469987203</v>
      </c>
      <c r="J49" s="19">
        <f t="shared" ca="1" si="13"/>
        <v>5.0357898981752136</v>
      </c>
      <c r="K49" s="19">
        <f t="shared" ca="1" si="13"/>
        <v>4.4824110956471763</v>
      </c>
      <c r="L49" s="19">
        <f t="shared" ca="1" si="13"/>
        <v>1.5065913370998274</v>
      </c>
      <c r="M49" s="19">
        <f t="shared" ca="1" si="13"/>
        <v>3.3259423503325891</v>
      </c>
      <c r="N49" s="19">
        <f t="shared" ca="1" si="13"/>
        <v>1.3094508189541942</v>
      </c>
      <c r="O49" s="19">
        <f t="shared" ca="1" si="13"/>
        <v>2.4207841611550762</v>
      </c>
      <c r="P49" s="19">
        <f t="shared" ca="1" si="13"/>
        <v>1.7220276030895043</v>
      </c>
      <c r="Q49" s="19">
        <f t="shared" ca="1" si="13"/>
        <v>0.56844114352103681</v>
      </c>
      <c r="R49" s="19">
        <f t="shared" ca="1" si="13"/>
        <v>2.025744698407439</v>
      </c>
      <c r="S49" s="19">
        <f t="shared" ca="1" si="13"/>
        <v>1.1201423429981094</v>
      </c>
      <c r="T49" s="19">
        <f t="shared" ca="1" si="13"/>
        <v>2.3474366152123505</v>
      </c>
      <c r="U49" s="19">
        <f t="shared" ca="1" si="13"/>
        <v>3.6416207556753788</v>
      </c>
      <c r="V49" s="19">
        <f t="shared" ca="1" si="13"/>
        <v>3.0688030160226143</v>
      </c>
      <c r="W49" s="19">
        <f t="shared" ca="1" si="13"/>
        <v>2.3190314203153095</v>
      </c>
      <c r="X49" s="19">
        <f t="shared" ca="1" si="13"/>
        <v>3.2817359596754025</v>
      </c>
      <c r="Y49" s="19">
        <f t="shared" ca="1" si="13"/>
        <v>1.706413762071235</v>
      </c>
      <c r="Z49" s="19">
        <f t="shared" ca="1" si="13"/>
        <v>1.1264633814320968</v>
      </c>
      <c r="AA49" s="19">
        <f t="shared" ca="1" si="13"/>
        <v>2.1100454316001827</v>
      </c>
      <c r="AB49" s="19">
        <f t="shared" ca="1" si="13"/>
        <v>1.6182189704040617</v>
      </c>
      <c r="AC49" s="19">
        <f t="shared" ca="1" si="13"/>
        <v>3.5351733532254626</v>
      </c>
      <c r="AD49" s="19">
        <f t="shared" ca="1" si="13"/>
        <v>2.4496444569745979</v>
      </c>
      <c r="AE49" s="19">
        <f t="shared" ca="1" si="13"/>
        <v>3.1310197217550906</v>
      </c>
      <c r="AF49" s="19">
        <f t="shared" ca="1" si="13"/>
        <v>3.1723442734738594</v>
      </c>
      <c r="AG49" s="19">
        <f t="shared" ca="1" si="13"/>
        <v>-6.1783384580016527</v>
      </c>
      <c r="AH49" s="19">
        <f t="shared" ca="1" si="13"/>
        <v>1.6263897822291762</v>
      </c>
      <c r="AI49" s="19">
        <f t="shared" ca="1" si="13"/>
        <v>3.0530440024110428</v>
      </c>
      <c r="AJ49" s="19">
        <f t="shared" ca="1" si="13"/>
        <v>2.6847600386044279</v>
      </c>
      <c r="AK49" s="19">
        <f t="shared" ca="1" si="13"/>
        <v>2.1189940474494851</v>
      </c>
      <c r="AL49" s="18">
        <f t="shared" ca="1" si="13"/>
        <v>1.3462501743132238</v>
      </c>
      <c r="AM49" s="18">
        <f t="shared" ca="1" si="13"/>
        <v>0.97151173417755476</v>
      </c>
      <c r="AN49" s="18">
        <f t="shared" ca="1" si="13"/>
        <v>-0.2228819530212145</v>
      </c>
      <c r="AO49" s="18">
        <f t="shared" ca="1" si="13"/>
        <v>1.1754258098553461</v>
      </c>
      <c r="AP49" s="18">
        <f t="shared" ca="1" si="13"/>
        <v>1.3182202871942161</v>
      </c>
      <c r="AQ49" s="18">
        <f t="shared" ca="1" si="13"/>
        <v>1.3819699657179552</v>
      </c>
    </row>
    <row r="50" spans="2:43" x14ac:dyDescent="0.2">
      <c r="B50" t="str">
        <f t="shared" si="1"/>
        <v xml:space="preserve">      Leisure and Hospitality</v>
      </c>
      <c r="C50" s="19"/>
      <c r="D50" s="19">
        <f t="shared" ref="D50:AQ50" ca="1" si="14">100*(D19/C19-1)</f>
        <v>1.0732960278873493</v>
      </c>
      <c r="E50" s="19">
        <f t="shared" ca="1" si="14"/>
        <v>1.7970593574151428</v>
      </c>
      <c r="F50" s="19">
        <f t="shared" ca="1" si="14"/>
        <v>3.3434379457917274</v>
      </c>
      <c r="G50" s="19">
        <f t="shared" ca="1" si="14"/>
        <v>2.4674316279872155</v>
      </c>
      <c r="H50" s="19">
        <f t="shared" ca="1" si="14"/>
        <v>4.0835227751115477</v>
      </c>
      <c r="I50" s="19">
        <f t="shared" ca="1" si="14"/>
        <v>3.2438116809577755</v>
      </c>
      <c r="J50" s="19">
        <f t="shared" ca="1" si="14"/>
        <v>3.1889054297579156</v>
      </c>
      <c r="K50" s="19">
        <f t="shared" ca="1" si="14"/>
        <v>3.4927866362946203</v>
      </c>
      <c r="L50" s="19">
        <f t="shared" ca="1" si="14"/>
        <v>4.9449743213499486</v>
      </c>
      <c r="M50" s="19">
        <f t="shared" ca="1" si="14"/>
        <v>1.1744966442952975</v>
      </c>
      <c r="N50" s="19">
        <f t="shared" ca="1" si="14"/>
        <v>-0.64262023217247499</v>
      </c>
      <c r="O50" s="19">
        <f t="shared" ca="1" si="14"/>
        <v>-1.9611934070519532</v>
      </c>
      <c r="P50" s="19">
        <f t="shared" ca="1" si="14"/>
        <v>1.8159892175640291</v>
      </c>
      <c r="Q50" s="19">
        <f t="shared" ca="1" si="14"/>
        <v>2.793841008848319</v>
      </c>
      <c r="R50" s="19">
        <f t="shared" ca="1" si="14"/>
        <v>2.9483529890199422</v>
      </c>
      <c r="S50" s="19">
        <f t="shared" ca="1" si="14"/>
        <v>3.2786885245901676</v>
      </c>
      <c r="T50" s="19">
        <f t="shared" ca="1" si="14"/>
        <v>3.4869637279275834</v>
      </c>
      <c r="U50" s="19">
        <f t="shared" ca="1" si="14"/>
        <v>1.2997412837255196</v>
      </c>
      <c r="V50" s="19">
        <f t="shared" ca="1" si="14"/>
        <v>-4.7126786257221109</v>
      </c>
      <c r="W50" s="19">
        <f t="shared" ca="1" si="14"/>
        <v>-8.2961072112308631E-2</v>
      </c>
      <c r="X50" s="19">
        <f t="shared" ca="1" si="14"/>
        <v>2.3056779715143305</v>
      </c>
      <c r="Y50" s="19">
        <f t="shared" ca="1" si="14"/>
        <v>3.4398801348482833</v>
      </c>
      <c r="Z50" s="19">
        <f t="shared" ca="1" si="14"/>
        <v>4.2307924437201994</v>
      </c>
      <c r="AA50" s="19">
        <f t="shared" ca="1" si="14"/>
        <v>3.3236826867400149</v>
      </c>
      <c r="AB50" s="19">
        <f t="shared" ca="1" si="14"/>
        <v>4.2311140999776065</v>
      </c>
      <c r="AC50" s="19">
        <f t="shared" ca="1" si="14"/>
        <v>4.2959298887036867</v>
      </c>
      <c r="AD50" s="19">
        <f t="shared" ca="1" si="14"/>
        <v>3.2065161356840788</v>
      </c>
      <c r="AE50" s="19">
        <f t="shared" ca="1" si="14"/>
        <v>2.8271728271728191</v>
      </c>
      <c r="AF50" s="19">
        <f t="shared" ca="1" si="14"/>
        <v>1.3067133003011877</v>
      </c>
      <c r="AG50" s="19">
        <f t="shared" ca="1" si="14"/>
        <v>-29.417405897866221</v>
      </c>
      <c r="AH50" s="19">
        <f t="shared" ca="1" si="14"/>
        <v>4.9728260869565277</v>
      </c>
      <c r="AI50" s="19">
        <f t="shared" ca="1" si="14"/>
        <v>18.204763137457959</v>
      </c>
      <c r="AJ50" s="19">
        <f t="shared" ca="1" si="14"/>
        <v>7.4459348480700793</v>
      </c>
      <c r="AK50" s="19">
        <f t="shared" ca="1" si="14"/>
        <v>2.1503184713375756</v>
      </c>
      <c r="AL50" s="18">
        <f t="shared" ca="1" si="14"/>
        <v>0.93680351174738608</v>
      </c>
      <c r="AM50" s="18">
        <f t="shared" ca="1" si="14"/>
        <v>0.19090378007673436</v>
      </c>
      <c r="AN50" s="18">
        <f t="shared" ca="1" si="14"/>
        <v>-2.4172180040575419</v>
      </c>
      <c r="AO50" s="18">
        <f t="shared" ca="1" si="14"/>
        <v>1.5660268719541737</v>
      </c>
      <c r="AP50" s="18">
        <f t="shared" ca="1" si="14"/>
        <v>1.2788362624351901</v>
      </c>
      <c r="AQ50" s="18">
        <f t="shared" ca="1" si="14"/>
        <v>0.66148410019011283</v>
      </c>
    </row>
    <row r="51" spans="2:43" x14ac:dyDescent="0.2">
      <c r="B51" t="str">
        <f t="shared" si="1"/>
        <v xml:space="preserve">   Government</v>
      </c>
      <c r="C51" s="19"/>
      <c r="D51" s="19">
        <f t="shared" ref="D51:AQ51" ca="1" si="15">100*(D20/C20-1)</f>
        <v>3.7350963440131002</v>
      </c>
      <c r="E51" s="19">
        <f t="shared" ca="1" si="15"/>
        <v>3.764026582416391</v>
      </c>
      <c r="F51" s="19">
        <f t="shared" ca="1" si="15"/>
        <v>1.9948553729854712</v>
      </c>
      <c r="G51" s="19">
        <f t="shared" ca="1" si="15"/>
        <v>1.6161408204230732</v>
      </c>
      <c r="H51" s="19">
        <f t="shared" ca="1" si="15"/>
        <v>2.0310996302487228</v>
      </c>
      <c r="I51" s="19">
        <f t="shared" ca="1" si="15"/>
        <v>1.6729547259729749</v>
      </c>
      <c r="J51" s="19">
        <f t="shared" ca="1" si="15"/>
        <v>1.8358478589912686</v>
      </c>
      <c r="K51" s="19">
        <f t="shared" ca="1" si="15"/>
        <v>2.7041281104664971</v>
      </c>
      <c r="L51" s="19">
        <f t="shared" ca="1" si="15"/>
        <v>2.352831333737937</v>
      </c>
      <c r="M51" s="19">
        <f t="shared" ca="1" si="15"/>
        <v>1.7149372862029555</v>
      </c>
      <c r="N51" s="19">
        <f t="shared" ca="1" si="15"/>
        <v>3.2464911887359449</v>
      </c>
      <c r="O51" s="19">
        <f t="shared" ca="1" si="15"/>
        <v>2.076004343105331</v>
      </c>
      <c r="P51" s="19">
        <f t="shared" ca="1" si="15"/>
        <v>1.0892226524273463</v>
      </c>
      <c r="Q51" s="19">
        <f t="shared" ca="1" si="15"/>
        <v>-1.26267940570024E-2</v>
      </c>
      <c r="R51" s="19">
        <f t="shared" ca="1" si="15"/>
        <v>-7.9979794578199925E-2</v>
      </c>
      <c r="S51" s="19">
        <f t="shared" ca="1" si="15"/>
        <v>0.33281375068456853</v>
      </c>
      <c r="T51" s="19">
        <f t="shared" ca="1" si="15"/>
        <v>0.86076587168291141</v>
      </c>
      <c r="U51" s="19">
        <f t="shared" ca="1" si="15"/>
        <v>2.1647724907372545</v>
      </c>
      <c r="V51" s="19">
        <f t="shared" ca="1" si="15"/>
        <v>0.78643902041479752</v>
      </c>
      <c r="W51" s="19">
        <f t="shared" ca="1" si="15"/>
        <v>-0.1576776906282551</v>
      </c>
      <c r="X51" s="19">
        <f t="shared" ca="1" si="15"/>
        <v>-1.7574407774853418</v>
      </c>
      <c r="Y51" s="19">
        <f t="shared" ca="1" si="15"/>
        <v>0.25555418160834176</v>
      </c>
      <c r="Z51" s="19">
        <f t="shared" ca="1" si="15"/>
        <v>1.0319450725650769</v>
      </c>
      <c r="AA51" s="19">
        <f t="shared" ca="1" si="15"/>
        <v>1.440546919508412</v>
      </c>
      <c r="AB51" s="19">
        <f t="shared" ca="1" si="15"/>
        <v>2.491174582798461</v>
      </c>
      <c r="AC51" s="19">
        <f t="shared" ca="1" si="15"/>
        <v>2.2779756546244423</v>
      </c>
      <c r="AD51" s="19">
        <f t="shared" ca="1" si="15"/>
        <v>1.6225938540430862</v>
      </c>
      <c r="AE51" s="19">
        <f t="shared" ca="1" si="15"/>
        <v>-1.2464695914140456</v>
      </c>
      <c r="AF51" s="19">
        <f t="shared" ca="1" si="15"/>
        <v>-1.1363636363636354</v>
      </c>
      <c r="AG51" s="19">
        <f t="shared" ca="1" si="15"/>
        <v>-2.9275630641055539</v>
      </c>
      <c r="AH51" s="19">
        <f t="shared" ca="1" si="15"/>
        <v>-1.060913100488714</v>
      </c>
      <c r="AI51" s="19">
        <f t="shared" ca="1" si="15"/>
        <v>-1.1526104417670657</v>
      </c>
      <c r="AJ51" s="19">
        <f t="shared" ca="1" si="15"/>
        <v>3.8475602323974956</v>
      </c>
      <c r="AK51" s="19">
        <f t="shared" ca="1" si="15"/>
        <v>7.2143974960876323</v>
      </c>
      <c r="AL51" s="18">
        <f t="shared" ca="1" si="15"/>
        <v>5.4824113268137076E-2</v>
      </c>
      <c r="AM51" s="18">
        <f t="shared" ca="1" si="15"/>
        <v>-1.0278885200290189</v>
      </c>
      <c r="AN51" s="18">
        <f t="shared" ca="1" si="15"/>
        <v>-1.4767411227994853</v>
      </c>
      <c r="AO51" s="18">
        <f t="shared" ca="1" si="15"/>
        <v>0.31935065703023735</v>
      </c>
      <c r="AP51" s="18">
        <f t="shared" ca="1" si="15"/>
        <v>1.0719964458792752</v>
      </c>
      <c r="AQ51" s="18">
        <f t="shared" ca="1" si="15"/>
        <v>1.1801978453709561</v>
      </c>
    </row>
    <row r="52" spans="2:43" x14ac:dyDescent="0.2">
      <c r="B52" t="str">
        <f t="shared" si="1"/>
        <v xml:space="preserve">      State and local</v>
      </c>
      <c r="C52" s="19"/>
      <c r="D52" s="19">
        <f t="shared" ref="D52:AQ52" ca="1" si="16">100*(D21/C21-1)</f>
        <v>4.6331278584211821</v>
      </c>
      <c r="E52" s="19">
        <f t="shared" ca="1" si="16"/>
        <v>4.1365767135436382</v>
      </c>
      <c r="F52" s="19">
        <f t="shared" ca="1" si="16"/>
        <v>1.8918425694993468</v>
      </c>
      <c r="G52" s="19">
        <f t="shared" ca="1" si="16"/>
        <v>1.9223880597014853</v>
      </c>
      <c r="H52" s="19">
        <f t="shared" ca="1" si="16"/>
        <v>2.6183223992502613</v>
      </c>
      <c r="I52" s="19">
        <f t="shared" ca="1" si="16"/>
        <v>2.1633654888977727</v>
      </c>
      <c r="J52" s="19">
        <f t="shared" ca="1" si="16"/>
        <v>1.9331768912727698</v>
      </c>
      <c r="K52" s="19">
        <f t="shared" ca="1" si="16"/>
        <v>2.6035957026967926</v>
      </c>
      <c r="L52" s="19">
        <f t="shared" ca="1" si="16"/>
        <v>2.3184999198675005</v>
      </c>
      <c r="M52" s="19">
        <f t="shared" ca="1" si="16"/>
        <v>1.4671330862005894</v>
      </c>
      <c r="N52" s="19">
        <f t="shared" ca="1" si="16"/>
        <v>3.8489245651950332</v>
      </c>
      <c r="O52" s="19">
        <f t="shared" ca="1" si="16"/>
        <v>2.1306114359330053</v>
      </c>
      <c r="P52" s="19">
        <f t="shared" ca="1" si="16"/>
        <v>0.77624684649719722</v>
      </c>
      <c r="Q52" s="19">
        <f t="shared" ca="1" si="16"/>
        <v>0.12035432312729188</v>
      </c>
      <c r="R52" s="19">
        <f t="shared" ca="1" si="16"/>
        <v>0.15867673222098588</v>
      </c>
      <c r="S52" s="19">
        <f t="shared" ca="1" si="16"/>
        <v>0.6817090734517528</v>
      </c>
      <c r="T52" s="19">
        <f t="shared" ca="1" si="16"/>
        <v>0.99656685103950426</v>
      </c>
      <c r="U52" s="19">
        <f t="shared" ca="1" si="16"/>
        <v>2.308672867192274</v>
      </c>
      <c r="V52" s="19">
        <f t="shared" ca="1" si="16"/>
        <v>0.62759575449931049</v>
      </c>
      <c r="W52" s="19">
        <f t="shared" ca="1" si="16"/>
        <v>-0.17884985783727103</v>
      </c>
      <c r="X52" s="19">
        <f t="shared" ca="1" si="16"/>
        <v>-1.4655212018192865</v>
      </c>
      <c r="Y52" s="19">
        <f t="shared" ca="1" si="16"/>
        <v>0.51286833271169119</v>
      </c>
      <c r="Z52" s="19">
        <f t="shared" ca="1" si="16"/>
        <v>1.4658131552092168</v>
      </c>
      <c r="AA52" s="19">
        <f t="shared" ca="1" si="16"/>
        <v>1.8377982993508235</v>
      </c>
      <c r="AB52" s="19">
        <f t="shared" ca="1" si="16"/>
        <v>2.8371341353923274</v>
      </c>
      <c r="AC52" s="19">
        <f t="shared" ca="1" si="16"/>
        <v>2.4794831499912906</v>
      </c>
      <c r="AD52" s="19">
        <f t="shared" ca="1" si="16"/>
        <v>1.7762821605043388</v>
      </c>
      <c r="AE52" s="19">
        <f t="shared" ca="1" si="16"/>
        <v>-1.1216674339764809</v>
      </c>
      <c r="AF52" s="19">
        <f t="shared" ca="1" si="16"/>
        <v>-1.07936507936508</v>
      </c>
      <c r="AG52" s="19">
        <f t="shared" ca="1" si="16"/>
        <v>-3.5815147625160582</v>
      </c>
      <c r="AH52" s="19">
        <f t="shared" ca="1" si="16"/>
        <v>-0.90977677184572725</v>
      </c>
      <c r="AI52" s="19">
        <f t="shared" ca="1" si="16"/>
        <v>-0.90021497671083361</v>
      </c>
      <c r="AJ52" s="19">
        <f t="shared" ca="1" si="16"/>
        <v>4.1397387806751507</v>
      </c>
      <c r="AK52" s="19">
        <f t="shared" ca="1" si="16"/>
        <v>7.7420474764570812</v>
      </c>
      <c r="AL52" s="18">
        <f t="shared" ca="1" si="16"/>
        <v>0.3180287590123454</v>
      </c>
      <c r="AM52" s="18">
        <f t="shared" ca="1" si="16"/>
        <v>-0.59507048855821365</v>
      </c>
      <c r="AN52" s="18">
        <f t="shared" ca="1" si="16"/>
        <v>-1.4951076529614804</v>
      </c>
      <c r="AO52" s="18">
        <f t="shared" ca="1" si="16"/>
        <v>0.38982935339990643</v>
      </c>
      <c r="AP52" s="18">
        <f t="shared" ca="1" si="16"/>
        <v>1.1225616624073398</v>
      </c>
      <c r="AQ52" s="18">
        <f t="shared" ca="1" si="16"/>
        <v>1.1069495434049559</v>
      </c>
    </row>
    <row r="53" spans="2:43" x14ac:dyDescent="0.2">
      <c r="B53" t="str">
        <f t="shared" si="1"/>
        <v xml:space="preserve">      Federal</v>
      </c>
      <c r="C53" s="19"/>
      <c r="D53" s="19">
        <f t="shared" ref="D53:AQ53" ca="1" si="17">100*(D22/C22-1)</f>
        <v>-1.4559386973180266</v>
      </c>
      <c r="E53" s="19">
        <f t="shared" ca="1" si="17"/>
        <v>1.4774494556765383</v>
      </c>
      <c r="F53" s="19">
        <f t="shared" ca="1" si="17"/>
        <v>2.6436781609195492</v>
      </c>
      <c r="G53" s="19">
        <f t="shared" ca="1" si="17"/>
        <v>-0.29861888764464162</v>
      </c>
      <c r="H53" s="19">
        <f t="shared" ca="1" si="17"/>
        <v>-1.7222014226881299</v>
      </c>
      <c r="I53" s="19">
        <f t="shared" ca="1" si="17"/>
        <v>-1.6000000000000236</v>
      </c>
      <c r="J53" s="19">
        <f t="shared" ca="1" si="17"/>
        <v>1.1614401858304202</v>
      </c>
      <c r="K53" s="19">
        <f t="shared" ca="1" si="17"/>
        <v>3.4060466896287833</v>
      </c>
      <c r="L53" s="19">
        <f t="shared" ca="1" si="17"/>
        <v>2.5906735751295207</v>
      </c>
      <c r="M53" s="19">
        <f t="shared" ca="1" si="17"/>
        <v>3.4271284271284452</v>
      </c>
      <c r="N53" s="19">
        <f t="shared" ca="1" si="17"/>
        <v>-0.83711196372515673</v>
      </c>
      <c r="O53" s="19">
        <f t="shared" ca="1" si="17"/>
        <v>1.6883573689764342</v>
      </c>
      <c r="P53" s="19">
        <f t="shared" ca="1" si="17"/>
        <v>3.3206502940159144</v>
      </c>
      <c r="Q53" s="19">
        <f t="shared" ca="1" si="17"/>
        <v>-0.93739537997989952</v>
      </c>
      <c r="R53" s="19">
        <f t="shared" ca="1" si="17"/>
        <v>-1.7573504562352293</v>
      </c>
      <c r="S53" s="19">
        <f t="shared" ca="1" si="17"/>
        <v>-2.1671826625386914</v>
      </c>
      <c r="T53" s="19">
        <f t="shared" ca="1" si="17"/>
        <v>-0.14064697609000865</v>
      </c>
      <c r="U53" s="19">
        <f t="shared" ca="1" si="17"/>
        <v>1.0915492957746409</v>
      </c>
      <c r="V53" s="19">
        <f t="shared" ca="1" si="17"/>
        <v>1.9853709508882211</v>
      </c>
      <c r="W53" s="19">
        <f t="shared" ca="1" si="17"/>
        <v>-1.1102230246251565E-14</v>
      </c>
      <c r="X53" s="19">
        <f t="shared" ca="1" si="17"/>
        <v>-3.9275956284152924</v>
      </c>
      <c r="Y53" s="19">
        <f t="shared" ca="1" si="17"/>
        <v>-1.7063633131887745</v>
      </c>
      <c r="Z53" s="19">
        <f t="shared" ca="1" si="17"/>
        <v>-2.3508137432187937</v>
      </c>
      <c r="AA53" s="19">
        <f t="shared" ca="1" si="17"/>
        <v>-1.777777777777767</v>
      </c>
      <c r="AB53" s="19">
        <f t="shared" ca="1" si="17"/>
        <v>-0.41478129713424794</v>
      </c>
      <c r="AC53" s="19">
        <f t="shared" ca="1" si="17"/>
        <v>0.53010223400229428</v>
      </c>
      <c r="AD53" s="19">
        <f t="shared" ca="1" si="17"/>
        <v>0.26365348399244315</v>
      </c>
      <c r="AE53" s="19">
        <f t="shared" ca="1" si="17"/>
        <v>-2.36664162283996</v>
      </c>
      <c r="AF53" s="19">
        <f t="shared" ca="1" si="17"/>
        <v>-1.6544824932666402</v>
      </c>
      <c r="AG53" s="19">
        <f t="shared" ca="1" si="17"/>
        <v>3.0516431924882736</v>
      </c>
      <c r="AH53" s="19">
        <f t="shared" ca="1" si="17"/>
        <v>-2.3538344722855098</v>
      </c>
      <c r="AI53" s="19">
        <f t="shared" ca="1" si="17"/>
        <v>-3.3437013996889697</v>
      </c>
      <c r="AJ53" s="19">
        <f t="shared" ca="1" si="17"/>
        <v>1.2469831053901759</v>
      </c>
      <c r="AK53" s="19">
        <f t="shared" ca="1" si="17"/>
        <v>2.3837902264600919</v>
      </c>
      <c r="AL53" s="18">
        <f t="shared" ca="1" si="17"/>
        <v>-2.4809662398137422</v>
      </c>
      <c r="AM53" s="18">
        <f t="shared" ca="1" si="17"/>
        <v>-5.3174061718646133</v>
      </c>
      <c r="AN53" s="18">
        <f t="shared" ca="1" si="17"/>
        <v>-1.285666231101168</v>
      </c>
      <c r="AO53" s="18">
        <f t="shared" ca="1" si="17"/>
        <v>-0.41224960022890889</v>
      </c>
      <c r="AP53" s="18">
        <f t="shared" ca="1" si="17"/>
        <v>0.54259200382498207</v>
      </c>
      <c r="AQ53" s="18">
        <f t="shared" ca="1" si="17"/>
        <v>1.9512826694525476</v>
      </c>
    </row>
    <row r="54" spans="2:43"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row>
    <row r="55" spans="2:43" x14ac:dyDescent="0.2">
      <c r="B55" t="str">
        <f>B24</f>
        <v>Personal income (mil. $2012)</v>
      </c>
      <c r="C55" s="19"/>
      <c r="D55" s="19">
        <f t="shared" ref="D55:AQ55" ca="1" si="18">100*(D24/C24-1)</f>
        <v>2.9144167317405989</v>
      </c>
      <c r="E55" s="19">
        <f t="shared" ca="1" si="18"/>
        <v>4.7197892396466212</v>
      </c>
      <c r="F55" s="19">
        <f t="shared" ca="1" si="18"/>
        <v>1.0742738826059917</v>
      </c>
      <c r="G55" s="19">
        <f t="shared" ca="1" si="18"/>
        <v>2.9462771923650433</v>
      </c>
      <c r="H55" s="19">
        <f t="shared" ca="1" si="18"/>
        <v>3.913924497118626</v>
      </c>
      <c r="I55" s="19">
        <f t="shared" ca="1" si="18"/>
        <v>6.0406407170209508</v>
      </c>
      <c r="J55" s="19">
        <f t="shared" ca="1" si="18"/>
        <v>6.7784076639489266</v>
      </c>
      <c r="K55" s="19">
        <f t="shared" ca="1" si="18"/>
        <v>11.936217170397567</v>
      </c>
      <c r="L55" s="19">
        <f t="shared" ca="1" si="18"/>
        <v>7.4907024290906676</v>
      </c>
      <c r="M55" s="19">
        <f t="shared" ca="1" si="18"/>
        <v>3.8210565924496231</v>
      </c>
      <c r="N55" s="19">
        <f t="shared" ca="1" si="18"/>
        <v>-0.25850415490276113</v>
      </c>
      <c r="O55" s="19">
        <f t="shared" ca="1" si="18"/>
        <v>-0.49541742534092714</v>
      </c>
      <c r="P55" s="19">
        <f t="shared" ca="1" si="18"/>
        <v>0.5557363095996859</v>
      </c>
      <c r="Q55" s="19">
        <f t="shared" ca="1" si="18"/>
        <v>6.1597255841823184</v>
      </c>
      <c r="R55" s="19">
        <f t="shared" ca="1" si="18"/>
        <v>-0.35124097040275526</v>
      </c>
      <c r="S55" s="19">
        <f t="shared" ca="1" si="18"/>
        <v>7.4618435347685308</v>
      </c>
      <c r="T55" s="19">
        <f t="shared" ca="1" si="18"/>
        <v>6.0737061432931894</v>
      </c>
      <c r="U55" s="19">
        <f t="shared" ca="1" si="18"/>
        <v>0.68221519127704688</v>
      </c>
      <c r="V55" s="19">
        <f t="shared" ca="1" si="18"/>
        <v>-6.409150489691628</v>
      </c>
      <c r="W55" s="19">
        <f t="shared" ca="1" si="18"/>
        <v>0.48423968872814971</v>
      </c>
      <c r="X55" s="19">
        <f t="shared" ca="1" si="18"/>
        <v>4.7054327157817211</v>
      </c>
      <c r="Y55" s="19">
        <f t="shared" ca="1" si="18"/>
        <v>8.8452594295133089</v>
      </c>
      <c r="Z55" s="19">
        <f t="shared" ca="1" si="18"/>
        <v>1.3926185256652124</v>
      </c>
      <c r="AA55" s="19">
        <f t="shared" ca="1" si="18"/>
        <v>7.8066774961123686</v>
      </c>
      <c r="AB55" s="19">
        <f t="shared" ca="1" si="18"/>
        <v>6.3734391255851008</v>
      </c>
      <c r="AC55" s="19">
        <f t="shared" ca="1" si="18"/>
        <v>5.4649487634532035</v>
      </c>
      <c r="AD55" s="19">
        <f t="shared" ca="1" si="18"/>
        <v>5.7168010053166851</v>
      </c>
      <c r="AE55" s="19">
        <f t="shared" ca="1" si="18"/>
        <v>5.494313983736987</v>
      </c>
      <c r="AF55" s="19">
        <f t="shared" ca="1" si="18"/>
        <v>6.08953027032344</v>
      </c>
      <c r="AG55" s="19">
        <f t="shared" ca="1" si="18"/>
        <v>5.9985734165847848</v>
      </c>
      <c r="AH55" s="19">
        <f t="shared" ca="1" si="18"/>
        <v>5.3858215020187838</v>
      </c>
      <c r="AI55" s="19">
        <f t="shared" ca="1" si="18"/>
        <v>-2.5695236340605665</v>
      </c>
      <c r="AJ55" s="19">
        <f t="shared" ca="1" si="18"/>
        <v>4.180160167547986</v>
      </c>
      <c r="AK55" s="18">
        <f t="shared" ca="1" si="18"/>
        <v>4.7452713190399676</v>
      </c>
      <c r="AL55" s="18">
        <f t="shared" ca="1" si="18"/>
        <v>2.1943335517800922</v>
      </c>
      <c r="AM55" s="18">
        <f t="shared" ca="1" si="18"/>
        <v>0.98042374988407399</v>
      </c>
      <c r="AN55" s="18">
        <f t="shared" ca="1" si="18"/>
        <v>0.9034017254846427</v>
      </c>
      <c r="AO55" s="18">
        <f t="shared" ca="1" si="18"/>
        <v>2.4397240875541293</v>
      </c>
      <c r="AP55" s="18">
        <f t="shared" ca="1" si="18"/>
        <v>3.5654118332014928</v>
      </c>
      <c r="AQ55" s="18">
        <f t="shared" ca="1" si="18"/>
        <v>4.1239225381896061</v>
      </c>
    </row>
    <row r="56" spans="2:43" x14ac:dyDescent="0.2">
      <c r="B56" t="str">
        <f>B25</f>
        <v>Personal income (mil. $)</v>
      </c>
      <c r="C56" s="19"/>
      <c r="D56" s="19">
        <f t="shared" ref="D56:AQ56" ca="1" si="19">100*(D25/C25-1)</f>
        <v>6.3517920052513999</v>
      </c>
      <c r="E56" s="19">
        <f t="shared" ca="1" si="19"/>
        <v>7.5159530604122615</v>
      </c>
      <c r="F56" s="19">
        <f t="shared" ca="1" si="19"/>
        <v>3.5808761634937403</v>
      </c>
      <c r="G56" s="19">
        <f t="shared" ca="1" si="19"/>
        <v>5.104133124715915</v>
      </c>
      <c r="H56" s="19">
        <f t="shared" ca="1" si="19"/>
        <v>6.0973437629478155</v>
      </c>
      <c r="I56" s="19">
        <f t="shared" ca="1" si="19"/>
        <v>8.3135904301040231</v>
      </c>
      <c r="J56" s="19">
        <f t="shared" ca="1" si="19"/>
        <v>8.6321349472399334</v>
      </c>
      <c r="K56" s="19">
        <f t="shared" ca="1" si="19"/>
        <v>12.828916828194693</v>
      </c>
      <c r="L56" s="19">
        <f t="shared" ca="1" si="19"/>
        <v>9.0640752556267135</v>
      </c>
      <c r="M56" s="19">
        <f t="shared" ca="1" si="19"/>
        <v>6.4278063498886873</v>
      </c>
      <c r="N56" s="19">
        <f t="shared" ca="1" si="19"/>
        <v>1.7446597034038502</v>
      </c>
      <c r="O56" s="19">
        <f t="shared" ca="1" si="19"/>
        <v>0.81102158804851054</v>
      </c>
      <c r="P56" s="19">
        <f t="shared" ca="1" si="19"/>
        <v>2.6721279980740142</v>
      </c>
      <c r="Q56" s="19">
        <f t="shared" ca="1" si="19"/>
        <v>8.8340241976074587</v>
      </c>
      <c r="R56" s="19">
        <f t="shared" ca="1" si="19"/>
        <v>2.4801277312665349</v>
      </c>
      <c r="S56" s="19">
        <f t="shared" ca="1" si="19"/>
        <v>10.501524712166121</v>
      </c>
      <c r="T56" s="19">
        <f t="shared" ca="1" si="19"/>
        <v>8.7875887860982438</v>
      </c>
      <c r="U56" s="19">
        <f t="shared" ca="1" si="19"/>
        <v>3.6572619186686861</v>
      </c>
      <c r="V56" s="19">
        <f t="shared" ca="1" si="19"/>
        <v>-6.6827084218034294</v>
      </c>
      <c r="W56" s="19">
        <f t="shared" ca="1" si="19"/>
        <v>2.3014367018475035</v>
      </c>
      <c r="X56" s="19">
        <f t="shared" ca="1" si="19"/>
        <v>7.3554475386839568</v>
      </c>
      <c r="Y56" s="19">
        <f t="shared" ca="1" si="19"/>
        <v>10.881126442024257</v>
      </c>
      <c r="Z56" s="19">
        <f t="shared" ca="1" si="19"/>
        <v>2.7195403512899174</v>
      </c>
      <c r="AA56" s="19">
        <f t="shared" ca="1" si="19"/>
        <v>9.3214496692900273</v>
      </c>
      <c r="AB56" s="19">
        <f t="shared" ca="1" si="19"/>
        <v>6.5627275887040204</v>
      </c>
      <c r="AC56" s="19">
        <f t="shared" ca="1" si="19"/>
        <v>6.5408159178022451</v>
      </c>
      <c r="AD56" s="19">
        <f t="shared" ca="1" si="19"/>
        <v>7.5594306626270757</v>
      </c>
      <c r="AE56" s="19">
        <f t="shared" ca="1" si="19"/>
        <v>7.654581136260652</v>
      </c>
      <c r="AF56" s="19">
        <f t="shared" ca="1" si="19"/>
        <v>7.6048432523299958</v>
      </c>
      <c r="AG56" s="19">
        <f t="shared" ca="1" si="19"/>
        <v>7.1759942614430194</v>
      </c>
      <c r="AH56" s="19">
        <f t="shared" ca="1" si="19"/>
        <v>9.686576516777933</v>
      </c>
      <c r="AI56" s="19">
        <f t="shared" ca="1" si="19"/>
        <v>3.8449302047060874</v>
      </c>
      <c r="AJ56" s="19">
        <f t="shared" ca="1" si="19"/>
        <v>8.1430275117727149</v>
      </c>
      <c r="AK56" s="18">
        <f t="shared" ca="1" si="19"/>
        <v>7.4840766704298733</v>
      </c>
      <c r="AL56" s="18">
        <f t="shared" ca="1" si="19"/>
        <v>4.9641638828565648</v>
      </c>
      <c r="AM56" s="18">
        <f t="shared" ca="1" si="19"/>
        <v>4.4829891367967445</v>
      </c>
      <c r="AN56" s="18">
        <f t="shared" ca="1" si="19"/>
        <v>3.1602508478085989</v>
      </c>
      <c r="AO56" s="18">
        <f t="shared" ca="1" si="19"/>
        <v>4.4863125043186125</v>
      </c>
      <c r="AP56" s="18">
        <f t="shared" ca="1" si="19"/>
        <v>5.3369358735842809</v>
      </c>
      <c r="AQ56" s="18">
        <f t="shared" ca="1" si="19"/>
        <v>5.7741864311662727</v>
      </c>
    </row>
    <row r="57" spans="2:43" x14ac:dyDescent="0.2">
      <c r="B57" t="str">
        <f>B26</f>
        <v xml:space="preserve">  Wage and salary disbursements (mil. $)</v>
      </c>
      <c r="C57" s="19"/>
      <c r="D57" s="19">
        <f t="shared" ref="D57:AQ57" ca="1" si="20">100*(D26/C26-1)</f>
        <v>6.1933078088803883</v>
      </c>
      <c r="E57" s="19">
        <f t="shared" ca="1" si="20"/>
        <v>9.1257144814128601</v>
      </c>
      <c r="F57" s="19">
        <f t="shared" ca="1" si="20"/>
        <v>1.0562273318319049</v>
      </c>
      <c r="G57" s="19">
        <f t="shared" ca="1" si="20"/>
        <v>3.6271558008176497</v>
      </c>
      <c r="H57" s="19">
        <f t="shared" ca="1" si="20"/>
        <v>6.2185057524207776</v>
      </c>
      <c r="I57" s="19">
        <f t="shared" ca="1" si="20"/>
        <v>10.31846750385521</v>
      </c>
      <c r="J57" s="19">
        <f t="shared" ca="1" si="20"/>
        <v>14.178841983442879</v>
      </c>
      <c r="K57" s="19">
        <f t="shared" ca="1" si="20"/>
        <v>14.657682942532801</v>
      </c>
      <c r="L57" s="19">
        <f t="shared" ca="1" si="20"/>
        <v>12.94660701775916</v>
      </c>
      <c r="M57" s="19">
        <f t="shared" ca="1" si="20"/>
        <v>5.3562875509001184</v>
      </c>
      <c r="N57" s="19">
        <f t="shared" ca="1" si="20"/>
        <v>-1.4436992221148581</v>
      </c>
      <c r="O57" s="19">
        <f t="shared" ca="1" si="20"/>
        <v>-1.6995383258009533</v>
      </c>
      <c r="P57" s="19">
        <f t="shared" ca="1" si="20"/>
        <v>0.82699625273510158</v>
      </c>
      <c r="Q57" s="19">
        <f t="shared" ca="1" si="20"/>
        <v>2.9354896548011045</v>
      </c>
      <c r="R57" s="19">
        <f t="shared" ca="1" si="20"/>
        <v>5.1863436615135372</v>
      </c>
      <c r="S57" s="19">
        <f t="shared" ca="1" si="20"/>
        <v>9.6560074825775999</v>
      </c>
      <c r="T57" s="19">
        <f t="shared" ca="1" si="20"/>
        <v>8.6443212063197485</v>
      </c>
      <c r="U57" s="19">
        <f t="shared" ca="1" si="20"/>
        <v>2.738626220745588</v>
      </c>
      <c r="V57" s="19">
        <f t="shared" ca="1" si="20"/>
        <v>-3.7149112774849335</v>
      </c>
      <c r="W57" s="19">
        <f t="shared" ca="1" si="20"/>
        <v>1.3198956118525951</v>
      </c>
      <c r="X57" s="19">
        <f t="shared" ca="1" si="20"/>
        <v>6.4951317292088584</v>
      </c>
      <c r="Y57" s="19">
        <f t="shared" ca="1" si="20"/>
        <v>7.5800806930274023</v>
      </c>
      <c r="Z57" s="19">
        <f t="shared" ca="1" si="20"/>
        <v>4.7088787144954569</v>
      </c>
      <c r="AA57" s="19">
        <f t="shared" ca="1" si="20"/>
        <v>7.9952325782147948</v>
      </c>
      <c r="AB57" s="19">
        <f t="shared" ca="1" si="20"/>
        <v>5.8662059698803226</v>
      </c>
      <c r="AC57" s="19">
        <f t="shared" ca="1" si="20"/>
        <v>7.1744327311408229</v>
      </c>
      <c r="AD57" s="19">
        <f t="shared" ca="1" si="20"/>
        <v>8.2362188784279802</v>
      </c>
      <c r="AE57" s="19">
        <f t="shared" ca="1" si="20"/>
        <v>10.243189861015045</v>
      </c>
      <c r="AF57" s="19">
        <f t="shared" ca="1" si="20"/>
        <v>7.8407213069789927</v>
      </c>
      <c r="AG57" s="19">
        <f t="shared" ca="1" si="20"/>
        <v>5.3035949746532918</v>
      </c>
      <c r="AH57" s="19">
        <f t="shared" ca="1" si="20"/>
        <v>10.968726324445765</v>
      </c>
      <c r="AI57" s="19">
        <f t="shared" ca="1" si="20"/>
        <v>5.5483353364412347</v>
      </c>
      <c r="AJ57" s="19">
        <f t="shared" ca="1" si="20"/>
        <v>9.4122251627986699</v>
      </c>
      <c r="AK57" s="18">
        <f t="shared" ca="1" si="20"/>
        <v>7.8097165073133468</v>
      </c>
      <c r="AL57" s="18">
        <f t="shared" ca="1" si="20"/>
        <v>4.0845528706897172</v>
      </c>
      <c r="AM57" s="18">
        <f t="shared" ca="1" si="20"/>
        <v>3.0467994224143258</v>
      </c>
      <c r="AN57" s="18">
        <f t="shared" ca="1" si="20"/>
        <v>1.4883948979603101</v>
      </c>
      <c r="AO57" s="18">
        <f t="shared" ca="1" si="20"/>
        <v>4.1702001174101389</v>
      </c>
      <c r="AP57" s="18">
        <f t="shared" ca="1" si="20"/>
        <v>4.9177854908768692</v>
      </c>
      <c r="AQ57" s="18">
        <f t="shared" ca="1" si="20"/>
        <v>5.4718451805397139</v>
      </c>
    </row>
    <row r="58" spans="2:43" x14ac:dyDescent="0.2">
      <c r="B58" t="str">
        <f>B27</f>
        <v>Per capita personal income ($)</v>
      </c>
      <c r="C58" s="19"/>
      <c r="D58" s="19">
        <f t="shared" ref="D58:AQ58" ca="1" si="21">100*(D27/C27-1)</f>
        <v>3.6820077055346623</v>
      </c>
      <c r="E58" s="19">
        <f t="shared" ca="1" si="21"/>
        <v>6.0928422569607399</v>
      </c>
      <c r="F58" s="19">
        <f t="shared" ca="1" si="21"/>
        <v>2.0280884507087427</v>
      </c>
      <c r="G58" s="19">
        <f t="shared" ca="1" si="21"/>
        <v>3.6241298150927026</v>
      </c>
      <c r="H58" s="19">
        <f t="shared" ca="1" si="21"/>
        <v>4.7965884671739456</v>
      </c>
      <c r="I58" s="19">
        <f t="shared" ca="1" si="21"/>
        <v>6.9787087458122343</v>
      </c>
      <c r="J58" s="19">
        <f t="shared" ca="1" si="21"/>
        <v>6.8883349132331073</v>
      </c>
      <c r="K58" s="19">
        <f t="shared" ca="1" si="21"/>
        <v>10.620583396608719</v>
      </c>
      <c r="L58" s="19">
        <f t="shared" ca="1" si="21"/>
        <v>6.9964722475710728</v>
      </c>
      <c r="M58" s="19">
        <f t="shared" ca="1" si="21"/>
        <v>4.7742551010583334</v>
      </c>
      <c r="N58" s="19">
        <f t="shared" ca="1" si="21"/>
        <v>0.40066758469954333</v>
      </c>
      <c r="O58" s="19">
        <f t="shared" ca="1" si="21"/>
        <v>-0.41262496410175986</v>
      </c>
      <c r="P58" s="19">
        <f t="shared" ca="1" si="21"/>
        <v>1.8080659638609387</v>
      </c>
      <c r="Q58" s="19">
        <f t="shared" ca="1" si="21"/>
        <v>7.8212737250836994</v>
      </c>
      <c r="R58" s="19">
        <f t="shared" ca="1" si="21"/>
        <v>1.0904205535086753</v>
      </c>
      <c r="S58" s="19">
        <f t="shared" ca="1" si="21"/>
        <v>8.5628815245808667</v>
      </c>
      <c r="T58" s="19">
        <f t="shared" ca="1" si="21"/>
        <v>7.2946785835457773</v>
      </c>
      <c r="U58" s="19">
        <f t="shared" ca="1" si="21"/>
        <v>2.5779983936787154</v>
      </c>
      <c r="V58" s="19">
        <f t="shared" ca="1" si="21"/>
        <v>-7.628580817261577</v>
      </c>
      <c r="W58" s="19">
        <f t="shared" ca="1" si="21"/>
        <v>1.2640409803101882</v>
      </c>
      <c r="X58" s="19">
        <f t="shared" ca="1" si="21"/>
        <v>6.6546956737155494</v>
      </c>
      <c r="Y58" s="19">
        <f t="shared" ca="1" si="21"/>
        <v>9.8812370122712387</v>
      </c>
      <c r="Z58" s="19">
        <f t="shared" ca="1" si="21"/>
        <v>1.1478216864404756</v>
      </c>
      <c r="AA58" s="19">
        <f t="shared" ca="1" si="21"/>
        <v>7.3487423967186771</v>
      </c>
      <c r="AB58" s="19">
        <f t="shared" ca="1" si="21"/>
        <v>4.2205895773138158</v>
      </c>
      <c r="AC58" s="19">
        <f t="shared" ca="1" si="21"/>
        <v>4.3016048256134587</v>
      </c>
      <c r="AD58" s="19">
        <f t="shared" ca="1" si="21"/>
        <v>5.91735476747004</v>
      </c>
      <c r="AE58" s="19">
        <f t="shared" ca="1" si="21"/>
        <v>5.7685902576342984</v>
      </c>
      <c r="AF58" s="19">
        <f t="shared" ca="1" si="21"/>
        <v>5.6411161451521474</v>
      </c>
      <c r="AG58" s="19">
        <f t="shared" ca="1" si="21"/>
        <v>5.6500823291160795</v>
      </c>
      <c r="AH58" s="19">
        <f t="shared" ca="1" si="21"/>
        <v>8.6435225504104309</v>
      </c>
      <c r="AI58" s="19">
        <f t="shared" ca="1" si="21"/>
        <v>2.4421825824047838</v>
      </c>
      <c r="AJ58" s="19">
        <f t="shared" ca="1" si="21"/>
        <v>6.7877521561934273</v>
      </c>
      <c r="AK58" s="18">
        <f t="shared" ca="1" si="21"/>
        <v>6.2234447340344445</v>
      </c>
      <c r="AL58" s="18">
        <f t="shared" ca="1" si="21"/>
        <v>3.6805045717253737</v>
      </c>
      <c r="AM58" s="18">
        <f t="shared" ca="1" si="21"/>
        <v>3.2309867962022842</v>
      </c>
      <c r="AN58" s="18">
        <f t="shared" ca="1" si="21"/>
        <v>2.0524899826257048</v>
      </c>
      <c r="AO58" s="18">
        <f t="shared" ca="1" si="21"/>
        <v>3.4086375885495901</v>
      </c>
      <c r="AP58" s="18">
        <f t="shared" ca="1" si="21"/>
        <v>4.2746975541709586</v>
      </c>
      <c r="AQ58" s="18">
        <f t="shared" ca="1" si="21"/>
        <v>4.699352130314205</v>
      </c>
    </row>
    <row r="59" spans="2:43"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row>
    <row r="60" spans="2:43" x14ac:dyDescent="0.2">
      <c r="B60" t="str">
        <f>B29</f>
        <v>Seattle MSA CPI-U (1982-1984=100)</v>
      </c>
      <c r="C60" s="19"/>
      <c r="D60" s="19">
        <f t="shared" ref="D60:AQ60" si="22">100*(D29/C29-1)</f>
        <v>5.7570977917981159</v>
      </c>
      <c r="E60" s="19">
        <f t="shared" si="22"/>
        <v>3.6539895600298244</v>
      </c>
      <c r="F60" s="19">
        <f t="shared" si="22"/>
        <v>2.8057553956834624</v>
      </c>
      <c r="G60" s="19">
        <f t="shared" si="22"/>
        <v>3.4289713086074203</v>
      </c>
      <c r="H60" s="19">
        <f t="shared" si="22"/>
        <v>3.0108254397834822</v>
      </c>
      <c r="I60" s="19">
        <f t="shared" si="22"/>
        <v>3.4482758620689724</v>
      </c>
      <c r="J60" s="19">
        <f t="shared" si="22"/>
        <v>3.4920634920635019</v>
      </c>
      <c r="K60" s="19">
        <f t="shared" si="22"/>
        <v>2.914110429447847</v>
      </c>
      <c r="L60" s="19">
        <f t="shared" si="22"/>
        <v>3.0104321907600706</v>
      </c>
      <c r="M60" s="19">
        <f t="shared" si="22"/>
        <v>3.7037037037036979</v>
      </c>
      <c r="N60" s="19">
        <f t="shared" si="22"/>
        <v>3.5993303571428603</v>
      </c>
      <c r="O60" s="19">
        <f t="shared" si="22"/>
        <v>1.9660651764072279</v>
      </c>
      <c r="P60" s="19">
        <f t="shared" si="22"/>
        <v>1.6111991547807625</v>
      </c>
      <c r="Q60" s="19">
        <f t="shared" si="22"/>
        <v>1.2217312191317831</v>
      </c>
      <c r="R60" s="19">
        <f t="shared" si="22"/>
        <v>2.8505392912172578</v>
      </c>
      <c r="S60" s="19">
        <f t="shared" si="22"/>
        <v>3.695380774032464</v>
      </c>
      <c r="T60" s="19">
        <f t="shared" si="22"/>
        <v>3.8555261256922657</v>
      </c>
      <c r="U60" s="19">
        <f t="shared" si="22"/>
        <v>4.2025262455020806</v>
      </c>
      <c r="V60" s="19">
        <f t="shared" si="22"/>
        <v>0.58228276202725304</v>
      </c>
      <c r="W60" s="19">
        <f t="shared" si="22"/>
        <v>0.29421198747938693</v>
      </c>
      <c r="X60" s="19">
        <f t="shared" si="22"/>
        <v>2.6787388202079931</v>
      </c>
      <c r="Y60" s="19">
        <f t="shared" si="22"/>
        <v>2.5336712993792032</v>
      </c>
      <c r="Z60" s="19">
        <f t="shared" si="22"/>
        <v>1.2155240140365731</v>
      </c>
      <c r="AA60" s="19">
        <f t="shared" si="22"/>
        <v>1.8442355736690397</v>
      </c>
      <c r="AB60" s="19">
        <f t="shared" si="22"/>
        <v>1.3600603206669337</v>
      </c>
      <c r="AC60" s="19">
        <f t="shared" si="22"/>
        <v>2.2144290787181165</v>
      </c>
      <c r="AD60" s="19">
        <f t="shared" si="22"/>
        <v>3.0529274794859562</v>
      </c>
      <c r="AE60" s="19">
        <f t="shared" si="22"/>
        <v>3.2061385475200543</v>
      </c>
      <c r="AF60" s="19">
        <f t="shared" si="22"/>
        <v>2.5432560095466794</v>
      </c>
      <c r="AG60" s="19">
        <f t="shared" si="22"/>
        <v>1.6939823874755122</v>
      </c>
      <c r="AH60" s="19">
        <f t="shared" si="22"/>
        <v>4.5517575603216232</v>
      </c>
      <c r="AI60" s="19">
        <f t="shared" si="22"/>
        <v>9.0020486499380112</v>
      </c>
      <c r="AJ60" s="19">
        <f t="shared" si="22"/>
        <v>5.7976142807922626</v>
      </c>
      <c r="AK60" s="19">
        <f t="shared" si="22"/>
        <v>3.7094573779870466</v>
      </c>
      <c r="AL60" s="18">
        <f t="shared" si="22"/>
        <v>2.7335448442217469</v>
      </c>
      <c r="AM60" s="18">
        <f t="shared" si="22"/>
        <v>3.6887566962453766</v>
      </c>
      <c r="AN60" s="18">
        <f t="shared" si="22"/>
        <v>2.8583990083222099</v>
      </c>
      <c r="AO60" s="18">
        <f t="shared" si="22"/>
        <v>2.4334453666881695</v>
      </c>
      <c r="AP60" s="18">
        <f t="shared" si="22"/>
        <v>2.1378699497070164</v>
      </c>
      <c r="AQ60" s="18">
        <f t="shared" si="22"/>
        <v>2.0243684298306697</v>
      </c>
    </row>
    <row r="61" spans="2:43" x14ac:dyDescent="0.2">
      <c r="B61" t="str">
        <f>B30</f>
        <v>Seattle MSA CPI-W (1982-1984=100)</v>
      </c>
      <c r="C61" s="19"/>
      <c r="D61" s="19"/>
      <c r="E61" s="19"/>
      <c r="F61" s="19"/>
      <c r="G61" s="19"/>
      <c r="H61" s="19"/>
      <c r="I61" s="19"/>
      <c r="J61" s="19"/>
      <c r="K61" s="19"/>
      <c r="L61" s="19">
        <f t="shared" ref="L61:AQ61" si="23">100*(L30/K30-1)</f>
        <v>3.0627871362940207</v>
      </c>
      <c r="M61" s="19">
        <f t="shared" si="23"/>
        <v>3.7741456166419107</v>
      </c>
      <c r="N61" s="19">
        <f t="shared" si="23"/>
        <v>3.5223367697594377</v>
      </c>
      <c r="O61" s="19">
        <f t="shared" si="23"/>
        <v>1.7980636237897585</v>
      </c>
      <c r="P61" s="19">
        <f t="shared" si="23"/>
        <v>1.4402173913043548</v>
      </c>
      <c r="Q61" s="19">
        <f t="shared" si="23"/>
        <v>1.5804982587730887</v>
      </c>
      <c r="R61" s="19">
        <f t="shared" si="23"/>
        <v>3.0063291139240667</v>
      </c>
      <c r="S61" s="19">
        <f t="shared" si="23"/>
        <v>3.7378392217101819</v>
      </c>
      <c r="T61" s="19">
        <f t="shared" si="23"/>
        <v>3.7840572556762098</v>
      </c>
      <c r="U61" s="19">
        <f t="shared" si="23"/>
        <v>4.4828824372879161</v>
      </c>
      <c r="V61" s="19">
        <f t="shared" si="23"/>
        <v>0.43947790661946762</v>
      </c>
      <c r="W61" s="19">
        <f t="shared" si="23"/>
        <v>0.7819793526633978</v>
      </c>
      <c r="X61" s="19">
        <f t="shared" si="23"/>
        <v>3.170873738384361</v>
      </c>
      <c r="Y61" s="19">
        <f t="shared" si="23"/>
        <v>2.5394992045677522</v>
      </c>
      <c r="Z61" s="19">
        <f t="shared" si="23"/>
        <v>1.2188564639773025</v>
      </c>
      <c r="AA61" s="19">
        <f t="shared" si="23"/>
        <v>1.9329859025990048</v>
      </c>
      <c r="AB61" s="19">
        <f t="shared" si="23"/>
        <v>0.90655537794770424</v>
      </c>
      <c r="AC61" s="19">
        <f t="shared" si="23"/>
        <v>2.2824655772508695</v>
      </c>
      <c r="AD61" s="19">
        <f t="shared" si="23"/>
        <v>3.3228486007272684</v>
      </c>
      <c r="AE61" s="19">
        <f t="shared" si="23"/>
        <v>3.3622113406542642</v>
      </c>
      <c r="AF61" s="19">
        <f t="shared" si="23"/>
        <v>2.1386616732168351</v>
      </c>
      <c r="AG61" s="19">
        <f t="shared" si="23"/>
        <v>1.9043262677364003</v>
      </c>
      <c r="AH61" s="19">
        <f t="shared" si="23"/>
        <v>4.749951970812627</v>
      </c>
      <c r="AI61" s="19">
        <f t="shared" si="23"/>
        <v>8.8097866330252508</v>
      </c>
      <c r="AJ61" s="19">
        <f t="shared" si="23"/>
        <v>5.516182134671288</v>
      </c>
      <c r="AK61" s="19">
        <f t="shared" si="23"/>
        <v>3.614990251141359</v>
      </c>
      <c r="AL61" s="18">
        <f t="shared" si="23"/>
        <v>2.917312646606196</v>
      </c>
      <c r="AM61" s="18">
        <f t="shared" si="23"/>
        <v>3.9329918441313172</v>
      </c>
      <c r="AN61" s="18">
        <f t="shared" si="23"/>
        <v>2.7541617842569366</v>
      </c>
      <c r="AO61" s="18">
        <f t="shared" si="23"/>
        <v>2.503239724210049</v>
      </c>
      <c r="AP61" s="18">
        <f t="shared" si="23"/>
        <v>2.1859896369275544</v>
      </c>
      <c r="AQ61" s="18">
        <f t="shared" si="23"/>
        <v>2.0377841730064183</v>
      </c>
    </row>
    <row r="62" spans="2:43" x14ac:dyDescent="0.2">
      <c r="B62" t="str">
        <f>B31</f>
        <v>Seattle MSA S&amp;P CoreLogic Case-Shilller Home Price Index</v>
      </c>
      <c r="C62" s="19"/>
      <c r="D62" s="19">
        <f t="shared" ref="D62:K64" ca="1" si="24">100*(D31/C31-1)</f>
        <v>0.70700227985052155</v>
      </c>
      <c r="E62" s="19">
        <f t="shared" ca="1" si="24"/>
        <v>1.7655356123714272</v>
      </c>
      <c r="F62" s="19">
        <f t="shared" ca="1" si="24"/>
        <v>2.0718302019670176</v>
      </c>
      <c r="G62" s="19">
        <f t="shared" ca="1" si="24"/>
        <v>3.9425103583837773</v>
      </c>
      <c r="H62" s="19">
        <f t="shared" ca="1" si="24"/>
        <v>1.4225955605754459</v>
      </c>
      <c r="I62" s="19">
        <f t="shared" ca="1" si="24"/>
        <v>2.578493025912354</v>
      </c>
      <c r="J62" s="19">
        <f t="shared" ca="1" si="24"/>
        <v>7.6330108654233619</v>
      </c>
      <c r="K62" s="19">
        <f t="shared" ca="1" si="24"/>
        <v>11.14914968771814</v>
      </c>
      <c r="L62" s="19">
        <f t="shared" ref="L62:AQ62" ca="1" si="25">100*(L31/K31-1)</f>
        <v>8.878663547999043</v>
      </c>
      <c r="M62" s="19">
        <f t="shared" ca="1" si="25"/>
        <v>8.1788174208430764</v>
      </c>
      <c r="N62" s="19">
        <f t="shared" ca="1" si="25"/>
        <v>5.2822774783770177</v>
      </c>
      <c r="O62" s="19">
        <f t="shared" ca="1" si="25"/>
        <v>4.0869097060840076</v>
      </c>
      <c r="P62" s="19">
        <f t="shared" ca="1" si="25"/>
        <v>5.0756219784696466</v>
      </c>
      <c r="Q62" s="19">
        <f t="shared" ca="1" si="25"/>
        <v>9.5365438536446199</v>
      </c>
      <c r="R62" s="19">
        <f t="shared" ca="1" si="25"/>
        <v>15.71748507471813</v>
      </c>
      <c r="S62" s="19">
        <f t="shared" ca="1" si="25"/>
        <v>16.042141261562669</v>
      </c>
      <c r="T62" s="19">
        <f t="shared" ca="1" si="25"/>
        <v>6.6660846542713426</v>
      </c>
      <c r="U62" s="19">
        <f t="shared" ca="1" si="25"/>
        <v>-7.336174576726961</v>
      </c>
      <c r="V62" s="19">
        <f t="shared" ca="1" si="25"/>
        <v>-14.338896610867591</v>
      </c>
      <c r="W62" s="19">
        <f t="shared" ca="1" si="25"/>
        <v>-3.5650383369819183</v>
      </c>
      <c r="X62" s="19">
        <f t="shared" ca="1" si="25"/>
        <v>-6.5742792506703012</v>
      </c>
      <c r="Y62" s="19">
        <f t="shared" ca="1" si="25"/>
        <v>2.1178041385702784</v>
      </c>
      <c r="Z62" s="19">
        <f t="shared" ca="1" si="25"/>
        <v>11.753236082296992</v>
      </c>
      <c r="AA62" s="19">
        <f t="shared" ca="1" si="25"/>
        <v>8.5490732236018996</v>
      </c>
      <c r="AB62" s="19">
        <f t="shared" ca="1" si="25"/>
        <v>7.9068871511338124</v>
      </c>
      <c r="AC62" s="19">
        <f t="shared" ca="1" si="25"/>
        <v>10.799331610459163</v>
      </c>
      <c r="AD62" s="19">
        <f t="shared" ca="1" si="25"/>
        <v>12.757697127675694</v>
      </c>
      <c r="AE62" s="19">
        <f t="shared" ca="1" si="25"/>
        <v>10.402998395436924</v>
      </c>
      <c r="AF62" s="19">
        <f t="shared" ca="1" si="25"/>
        <v>1.4553577502016246</v>
      </c>
      <c r="AG62" s="19">
        <f t="shared" ca="1" si="25"/>
        <v>8.6297341988897269</v>
      </c>
      <c r="AH62" s="19">
        <f t="shared" ca="1" si="25"/>
        <v>21.805411900636628</v>
      </c>
      <c r="AI62" s="19">
        <f t="shared" ca="1" si="25"/>
        <v>14.577417782563185</v>
      </c>
      <c r="AJ62" s="19">
        <f t="shared" ca="1" si="25"/>
        <v>-4.4694143363971595</v>
      </c>
      <c r="AK62" s="19">
        <f t="shared" ca="1" si="25"/>
        <v>6.0650538016510547</v>
      </c>
      <c r="AL62" s="18">
        <f t="shared" ca="1" si="25"/>
        <v>0.10423849095138049</v>
      </c>
      <c r="AM62" s="18">
        <f t="shared" ca="1" si="25"/>
        <v>-3.3617806136108874</v>
      </c>
      <c r="AN62" s="18">
        <f t="shared" ca="1" si="25"/>
        <v>-1.8445626858132003</v>
      </c>
      <c r="AO62" s="18">
        <f t="shared" ca="1" si="25"/>
        <v>0.64448095563700569</v>
      </c>
      <c r="AP62" s="18">
        <f t="shared" ca="1" si="25"/>
        <v>1.9944602749402351</v>
      </c>
      <c r="AQ62" s="18">
        <f t="shared" ca="1" si="25"/>
        <v>3.3611034125764716</v>
      </c>
    </row>
    <row r="63" spans="2:43" x14ac:dyDescent="0.2">
      <c r="B63" t="str">
        <f>B32</f>
        <v>Housing permits (thous.)</v>
      </c>
      <c r="C63" s="19"/>
      <c r="D63" s="19">
        <f t="shared" ca="1" si="24"/>
        <v>-55.166912011177274</v>
      </c>
      <c r="E63" s="19">
        <f t="shared" ca="1" si="24"/>
        <v>28.638752198322504</v>
      </c>
      <c r="F63" s="19">
        <f t="shared" ca="1" si="24"/>
        <v>-1.5405198724414371</v>
      </c>
      <c r="G63" s="19">
        <f t="shared" ca="1" si="24"/>
        <v>13.618411058787782</v>
      </c>
      <c r="H63" s="19">
        <f t="shared" ca="1" si="24"/>
        <v>-6.6515141386456307</v>
      </c>
      <c r="I63" s="19">
        <f t="shared" ca="1" si="24"/>
        <v>14.802348897164141</v>
      </c>
      <c r="J63" s="19">
        <f t="shared" ca="1" si="24"/>
        <v>11.515189320691155</v>
      </c>
      <c r="K63" s="19">
        <f t="shared" ca="1" si="24"/>
        <v>17.721094143312644</v>
      </c>
      <c r="L63" s="19">
        <f t="shared" ref="L63:AQ63" ca="1" si="26">100*(L32/K32-1)</f>
        <v>-6.6476597766690464</v>
      </c>
      <c r="M63" s="19">
        <f t="shared" ca="1" si="26"/>
        <v>-4.7083375750788914</v>
      </c>
      <c r="N63" s="19">
        <f t="shared" ca="1" si="26"/>
        <v>-16.948880935847445</v>
      </c>
      <c r="O63" s="19">
        <f t="shared" ca="1" si="26"/>
        <v>-4.6951376382814551</v>
      </c>
      <c r="P63" s="19">
        <f t="shared" ca="1" si="26"/>
        <v>5.2503711701983979</v>
      </c>
      <c r="Q63" s="19">
        <f t="shared" ca="1" si="26"/>
        <v>12.618620159015137</v>
      </c>
      <c r="R63" s="19">
        <f t="shared" ca="1" si="26"/>
        <v>6.917558642678201</v>
      </c>
      <c r="S63" s="19">
        <f t="shared" ca="1" si="26"/>
        <v>4.9310399914798353</v>
      </c>
      <c r="T63" s="19">
        <f t="shared" ca="1" si="26"/>
        <v>7.2671910682567953</v>
      </c>
      <c r="U63" s="19">
        <f t="shared" ca="1" si="26"/>
        <v>-39.362255760041634</v>
      </c>
      <c r="V63" s="19">
        <f t="shared" ca="1" si="26"/>
        <v>-58.008894437075753</v>
      </c>
      <c r="W63" s="19">
        <f t="shared" ca="1" si="26"/>
        <v>48.940914158305461</v>
      </c>
      <c r="X63" s="19">
        <f t="shared" ca="1" si="26"/>
        <v>8.458083832335328</v>
      </c>
      <c r="Y63" s="19">
        <f t="shared" ca="1" si="26"/>
        <v>66.21808143547274</v>
      </c>
      <c r="Z63" s="19">
        <f t="shared" ca="1" si="26"/>
        <v>6.9130164002491279</v>
      </c>
      <c r="AA63" s="19">
        <f t="shared" ca="1" si="26"/>
        <v>15.417475728155349</v>
      </c>
      <c r="AB63" s="19">
        <f t="shared" ca="1" si="26"/>
        <v>24.091520861372807</v>
      </c>
      <c r="AC63" s="19">
        <f t="shared" ca="1" si="26"/>
        <v>-3.3080260303687603</v>
      </c>
      <c r="AD63" s="19">
        <f t="shared" ca="1" si="26"/>
        <v>1.7666853617498646</v>
      </c>
      <c r="AE63" s="19">
        <f t="shared" ca="1" si="26"/>
        <v>-11.8857352806099</v>
      </c>
      <c r="AF63" s="19">
        <f t="shared" ca="1" si="26"/>
        <v>17.179193161680395</v>
      </c>
      <c r="AG63" s="19">
        <f t="shared" ca="1" si="26"/>
        <v>-15.874922159950177</v>
      </c>
      <c r="AH63" s="19">
        <f t="shared" ca="1" si="26"/>
        <v>27.584201342991598</v>
      </c>
      <c r="AI63" s="19">
        <f t="shared" ca="1" si="26"/>
        <v>-12.308329879817659</v>
      </c>
      <c r="AJ63" s="19">
        <f t="shared" ca="1" si="26"/>
        <v>-31.564272211720223</v>
      </c>
      <c r="AK63" s="19">
        <f t="shared" ca="1" si="26"/>
        <v>-4.8339203093705763E-2</v>
      </c>
      <c r="AL63" s="18">
        <f t="shared" ca="1" si="26"/>
        <v>-19.103703191930354</v>
      </c>
      <c r="AM63" s="18">
        <f t="shared" ca="1" si="26"/>
        <v>-11.544009572181235</v>
      </c>
      <c r="AN63" s="18">
        <f t="shared" ca="1" si="26"/>
        <v>-11.571252021530809</v>
      </c>
      <c r="AO63" s="18">
        <f t="shared" ca="1" si="26"/>
        <v>20.429109249353061</v>
      </c>
      <c r="AP63" s="18">
        <f t="shared" ca="1" si="26"/>
        <v>17.838623298876822</v>
      </c>
      <c r="AQ63" s="18">
        <f t="shared" ca="1" si="26"/>
        <v>6.1537801644057311</v>
      </c>
    </row>
    <row r="64" spans="2:43" x14ac:dyDescent="0.2">
      <c r="B64" t="str">
        <f>B33</f>
        <v>Population (thous.)</v>
      </c>
      <c r="C64" s="19"/>
      <c r="D64" s="19">
        <f t="shared" ca="1" si="24"/>
        <v>2.5809915359902957</v>
      </c>
      <c r="E64" s="19">
        <f t="shared" ca="1" si="24"/>
        <v>1.3386700019745845</v>
      </c>
      <c r="F64" s="19">
        <f t="shared" ca="1" si="24"/>
        <v>1.5287906241666649</v>
      </c>
      <c r="G64" s="19">
        <f t="shared" ca="1" si="24"/>
        <v>1.4224654787269531</v>
      </c>
      <c r="H64" s="19">
        <f t="shared" ca="1" si="24"/>
        <v>1.2438057000556002</v>
      </c>
      <c r="I64" s="19">
        <f t="shared" ca="1" si="24"/>
        <v>1.2447187574599283</v>
      </c>
      <c r="J64" s="19">
        <f t="shared" ca="1" si="24"/>
        <v>1.6302074054854288</v>
      </c>
      <c r="K64" s="19">
        <f t="shared" ca="1" si="24"/>
        <v>1.9922053891214375</v>
      </c>
      <c r="L64" s="19">
        <f t="shared" ref="L64:AQ64" ca="1" si="27">100*(L33/K33-1)</f>
        <v>1.9329172963569397</v>
      </c>
      <c r="M64" s="19">
        <f t="shared" ca="1" si="27"/>
        <v>1.5911825391537349</v>
      </c>
      <c r="N64" s="19">
        <f t="shared" ca="1" si="27"/>
        <v>1.3402663463117914</v>
      </c>
      <c r="O64" s="19">
        <f t="shared" ca="1" si="27"/>
        <v>1.2249047343431796</v>
      </c>
      <c r="P64" s="19">
        <f t="shared" ca="1" si="27"/>
        <v>0.84727787302516511</v>
      </c>
      <c r="Q64" s="19">
        <f t="shared" ca="1" si="27"/>
        <v>0.925599656818199</v>
      </c>
      <c r="R64" s="19">
        <f t="shared" ca="1" si="27"/>
        <v>1.3880746333556182</v>
      </c>
      <c r="S64" s="19">
        <f t="shared" ca="1" si="27"/>
        <v>1.7769258096416163</v>
      </c>
      <c r="T64" s="19">
        <f t="shared" ca="1" si="27"/>
        <v>1.3988145958742981</v>
      </c>
      <c r="U64" s="19">
        <f t="shared" ca="1" si="27"/>
        <v>1.0571122533853394</v>
      </c>
      <c r="V64" s="19">
        <f t="shared" ca="1" si="27"/>
        <v>1.0276395516899406</v>
      </c>
      <c r="W64" s="19">
        <f t="shared" ca="1" si="27"/>
        <v>1.0162835086896083</v>
      </c>
      <c r="X64" s="19">
        <f t="shared" ca="1" si="27"/>
        <v>0.65804275303842363</v>
      </c>
      <c r="Y64" s="19">
        <f t="shared" ca="1" si="27"/>
        <v>0.90262800906373286</v>
      </c>
      <c r="Z64" s="19">
        <f t="shared" ca="1" si="27"/>
        <v>1.5624449140351215</v>
      </c>
      <c r="AA64" s="19">
        <f t="shared" ca="1" si="27"/>
        <v>1.8244609472699125</v>
      </c>
      <c r="AB64" s="19">
        <f t="shared" ca="1" si="27"/>
        <v>2.2613494246348953</v>
      </c>
      <c r="AC64" s="19">
        <f t="shared" ca="1" si="27"/>
        <v>2.1396054132782005</v>
      </c>
      <c r="AD64" s="19">
        <f t="shared" ca="1" si="27"/>
        <v>1.5511808402352223</v>
      </c>
      <c r="AE64" s="19">
        <f t="shared" ca="1" si="27"/>
        <v>1.7824429405415732</v>
      </c>
      <c r="AF64" s="19">
        <f t="shared" ca="1" si="27"/>
        <v>1.8632747000017824</v>
      </c>
      <c r="AG64" s="19">
        <f t="shared" ca="1" si="27"/>
        <v>1.44517067777723</v>
      </c>
      <c r="AH64" s="19">
        <f t="shared" ca="1" si="27"/>
        <v>0.96508168113562665</v>
      </c>
      <c r="AI64" s="19">
        <f t="shared" ca="1" si="27"/>
        <v>1.3611633557855107</v>
      </c>
      <c r="AJ64" s="19">
        <f t="shared" ca="1" si="27"/>
        <v>1.2692000174366003</v>
      </c>
      <c r="AK64" s="19">
        <f t="shared" ca="1" si="27"/>
        <v>1.1883561205651372</v>
      </c>
      <c r="AL64" s="18">
        <f t="shared" ca="1" si="27"/>
        <v>1.2388073364502095</v>
      </c>
      <c r="AM64" s="18">
        <f t="shared" ca="1" si="27"/>
        <v>1.2141423909580729</v>
      </c>
      <c r="AN64" s="18">
        <f t="shared" ca="1" si="27"/>
        <v>1.0845350775915419</v>
      </c>
      <c r="AO64" s="18">
        <f t="shared" ca="1" si="27"/>
        <v>1.0417261440730741</v>
      </c>
      <c r="AP64" s="18">
        <f t="shared" ca="1" si="27"/>
        <v>1.0180193096889445</v>
      </c>
      <c r="AQ64" s="18">
        <f t="shared" ca="1" si="27"/>
        <v>1.0265880338254707</v>
      </c>
    </row>
    <row r="66" spans="2:43" x14ac:dyDescent="0.2">
      <c r="B66" s="1" t="s">
        <v>168</v>
      </c>
    </row>
    <row r="67" spans="2:43" x14ac:dyDescent="0.2">
      <c r="B67" s="1"/>
      <c r="C67" s="1">
        <f t="shared" ref="C67:AQ67" si="28">C4</f>
        <v>1990</v>
      </c>
      <c r="D67" s="1">
        <f t="shared" si="28"/>
        <v>1991</v>
      </c>
      <c r="E67" s="1">
        <f t="shared" si="28"/>
        <v>1992</v>
      </c>
      <c r="F67" s="1">
        <f t="shared" si="28"/>
        <v>1993</v>
      </c>
      <c r="G67" s="1">
        <f t="shared" si="28"/>
        <v>1994</v>
      </c>
      <c r="H67" s="1">
        <f t="shared" si="28"/>
        <v>1995</v>
      </c>
      <c r="I67" s="1">
        <f t="shared" si="28"/>
        <v>1996</v>
      </c>
      <c r="J67" s="1">
        <f t="shared" si="28"/>
        <v>1997</v>
      </c>
      <c r="K67" s="1">
        <f t="shared" si="28"/>
        <v>1998</v>
      </c>
      <c r="L67" s="1">
        <f t="shared" si="28"/>
        <v>1999</v>
      </c>
      <c r="M67" s="1">
        <f t="shared" si="28"/>
        <v>2000</v>
      </c>
      <c r="N67" s="1">
        <f t="shared" si="28"/>
        <v>2001</v>
      </c>
      <c r="O67" s="1">
        <f t="shared" si="28"/>
        <v>2002</v>
      </c>
      <c r="P67" s="1">
        <f t="shared" si="28"/>
        <v>2003</v>
      </c>
      <c r="Q67" s="1">
        <f t="shared" si="28"/>
        <v>2004</v>
      </c>
      <c r="R67" s="1">
        <f t="shared" si="28"/>
        <v>2005</v>
      </c>
      <c r="S67" s="1">
        <f t="shared" si="28"/>
        <v>2006</v>
      </c>
      <c r="T67" s="1">
        <f t="shared" si="28"/>
        <v>2007</v>
      </c>
      <c r="U67" s="1">
        <f t="shared" si="28"/>
        <v>2008</v>
      </c>
      <c r="V67" s="1">
        <f t="shared" si="28"/>
        <v>2009</v>
      </c>
      <c r="W67" s="1">
        <f t="shared" si="28"/>
        <v>2010</v>
      </c>
      <c r="X67" s="1">
        <f t="shared" si="28"/>
        <v>2011</v>
      </c>
      <c r="Y67" s="1">
        <f t="shared" si="28"/>
        <v>2012</v>
      </c>
      <c r="Z67" s="1">
        <f t="shared" si="28"/>
        <v>2013</v>
      </c>
      <c r="AA67" s="1">
        <f t="shared" si="28"/>
        <v>2014</v>
      </c>
      <c r="AB67" s="1">
        <f t="shared" si="28"/>
        <v>2015</v>
      </c>
      <c r="AC67" s="1">
        <f t="shared" si="28"/>
        <v>2016</v>
      </c>
      <c r="AD67" s="1">
        <f t="shared" si="28"/>
        <v>2017</v>
      </c>
      <c r="AE67" s="1">
        <f t="shared" si="28"/>
        <v>2018</v>
      </c>
      <c r="AF67" s="1">
        <f t="shared" si="28"/>
        <v>2019</v>
      </c>
      <c r="AG67" s="1">
        <f t="shared" si="28"/>
        <v>2020</v>
      </c>
      <c r="AH67" s="1">
        <f t="shared" si="28"/>
        <v>2021</v>
      </c>
      <c r="AI67" s="1">
        <f t="shared" si="28"/>
        <v>2022</v>
      </c>
      <c r="AJ67" s="1">
        <f t="shared" si="28"/>
        <v>2023</v>
      </c>
      <c r="AK67" s="1">
        <f t="shared" si="28"/>
        <v>2024</v>
      </c>
      <c r="AL67" s="1">
        <f t="shared" si="28"/>
        <v>2025</v>
      </c>
      <c r="AM67" s="1">
        <f t="shared" si="28"/>
        <v>2026</v>
      </c>
      <c r="AN67" s="1">
        <f t="shared" si="28"/>
        <v>2027</v>
      </c>
      <c r="AO67" s="1">
        <f t="shared" si="28"/>
        <v>2028</v>
      </c>
      <c r="AP67" s="1">
        <f t="shared" si="28"/>
        <v>2029</v>
      </c>
      <c r="AQ67" s="1">
        <f t="shared" si="28"/>
        <v>2030</v>
      </c>
    </row>
    <row r="68" spans="2:43" x14ac:dyDescent="0.2">
      <c r="B68" t="str">
        <f>B38</f>
        <v>Employment (thous.)</v>
      </c>
      <c r="C68" s="11"/>
      <c r="D68" s="11">
        <f t="shared" ref="D68:AQ68" ca="1" si="29">C7/C$7*D38</f>
        <v>0.43708788320291347</v>
      </c>
      <c r="E68" s="11">
        <f t="shared" ca="1" si="29"/>
        <v>1.2562062571035204</v>
      </c>
      <c r="F68" s="11">
        <f t="shared" ca="1" si="29"/>
        <v>1.0493590122290009</v>
      </c>
      <c r="G68" s="11">
        <f t="shared" ca="1" si="29"/>
        <v>1.0377310230419878</v>
      </c>
      <c r="H68" s="11">
        <f t="shared" ca="1" si="29"/>
        <v>1.8537940212792314</v>
      </c>
      <c r="I68" s="11">
        <f t="shared" ca="1" si="29"/>
        <v>3.757278795625596</v>
      </c>
      <c r="J68" s="11">
        <f t="shared" ca="1" si="29"/>
        <v>5.7860120045718721</v>
      </c>
      <c r="K68" s="11">
        <f t="shared" ca="1" si="29"/>
        <v>4.8122149257593838</v>
      </c>
      <c r="L68" s="11">
        <f t="shared" ca="1" si="29"/>
        <v>2.6252600260489256</v>
      </c>
      <c r="M68" s="11">
        <f t="shared" ca="1" si="29"/>
        <v>2.2645799249350507</v>
      </c>
      <c r="N68" s="11">
        <f t="shared" ca="1" si="29"/>
        <v>-1.2116150357896815</v>
      </c>
      <c r="O68" s="11">
        <f t="shared" ca="1" si="29"/>
        <v>-3.4502057025142974</v>
      </c>
      <c r="P68" s="11">
        <f t="shared" ca="1" si="29"/>
        <v>-0.75354883267763073</v>
      </c>
      <c r="Q68" s="11">
        <f t="shared" ca="1" si="29"/>
        <v>0.73379560592503612</v>
      </c>
      <c r="R68" s="11">
        <f t="shared" ca="1" si="29"/>
        <v>2.5474171164225234</v>
      </c>
      <c r="S68" s="11">
        <f t="shared" ca="1" si="29"/>
        <v>3.2269706174250512</v>
      </c>
      <c r="T68" s="11">
        <f t="shared" ca="1" si="29"/>
        <v>3.1115254632327005</v>
      </c>
      <c r="U68" s="11">
        <f t="shared" ca="1" si="29"/>
        <v>1.2403933092224317</v>
      </c>
      <c r="V68" s="11">
        <f t="shared" ca="1" si="29"/>
        <v>-5.074376936172575</v>
      </c>
      <c r="W68" s="11">
        <f t="shared" ca="1" si="29"/>
        <v>-1.4670947408034651</v>
      </c>
      <c r="X68" s="11">
        <f t="shared" ca="1" si="29"/>
        <v>1.874451718396597</v>
      </c>
      <c r="Y68" s="11">
        <f t="shared" ca="1" si="29"/>
        <v>2.6249194540448828</v>
      </c>
      <c r="Z68" s="11">
        <f t="shared" ca="1" si="29"/>
        <v>2.86715641785249</v>
      </c>
      <c r="AA68" s="11">
        <f t="shared" ca="1" si="29"/>
        <v>2.7594970424051457</v>
      </c>
      <c r="AB68" s="11">
        <f t="shared" ca="1" si="29"/>
        <v>3.1805688304254565</v>
      </c>
      <c r="AC68" s="11">
        <f t="shared" ca="1" si="29"/>
        <v>3.2400550563385533</v>
      </c>
      <c r="AD68" s="11">
        <f t="shared" ca="1" si="29"/>
        <v>2.4945759068880635</v>
      </c>
      <c r="AE68" s="11">
        <f t="shared" ca="1" si="29"/>
        <v>2.2587776783109081</v>
      </c>
      <c r="AF68" s="11">
        <f t="shared" ca="1" si="29"/>
        <v>2.3476948673799125</v>
      </c>
      <c r="AG68" s="11">
        <f t="shared" ca="1" si="29"/>
        <v>-5.7804451585463879</v>
      </c>
      <c r="AH68" s="11">
        <f t="shared" ca="1" si="29"/>
        <v>1.6491287905385565</v>
      </c>
      <c r="AI68" s="11">
        <f t="shared" ca="1" si="29"/>
        <v>4.4486988444041087</v>
      </c>
      <c r="AJ68" s="11">
        <f t="shared" ca="1" si="29"/>
        <v>0.85647338932925976</v>
      </c>
      <c r="AK68" s="11">
        <f t="shared" ca="1" si="29"/>
        <v>0.68010960444040425</v>
      </c>
      <c r="AL68" s="12">
        <f t="shared" ca="1" si="29"/>
        <v>-0.67239831214208623</v>
      </c>
      <c r="AM68" s="12">
        <f t="shared" ca="1" si="29"/>
        <v>-0.71173672153430623</v>
      </c>
      <c r="AN68" s="12">
        <f t="shared" ca="1" si="29"/>
        <v>-1.4576983446670688</v>
      </c>
      <c r="AO68" s="12">
        <f t="shared" ca="1" si="29"/>
        <v>0.62246977589910379</v>
      </c>
      <c r="AP68" s="12">
        <f t="shared" ca="1" si="29"/>
        <v>1.5933975906641029</v>
      </c>
      <c r="AQ68" s="12">
        <f t="shared" ca="1" si="29"/>
        <v>1.8989465095225588</v>
      </c>
    </row>
    <row r="69" spans="2:43" x14ac:dyDescent="0.2">
      <c r="B69" t="str">
        <f>B39</f>
        <v xml:space="preserve"> Goods producing</v>
      </c>
      <c r="C69" s="11"/>
      <c r="D69" s="11">
        <f t="shared" ref="D69:AQ69" ca="1" si="30">C8/C$7*D39</f>
        <v>-0.58653889481352472</v>
      </c>
      <c r="E69" s="11">
        <f t="shared" ca="1" si="30"/>
        <v>-0.22432254591134723</v>
      </c>
      <c r="F69" s="11">
        <f t="shared" ca="1" si="30"/>
        <v>-1.1741596266320091</v>
      </c>
      <c r="G69" s="11">
        <f t="shared" ca="1" si="30"/>
        <v>-0.98072889642420991</v>
      </c>
      <c r="H69" s="11">
        <f t="shared" ca="1" si="30"/>
        <v>-0.48098830438965595</v>
      </c>
      <c r="I69" s="11">
        <f t="shared" ca="1" si="30"/>
        <v>0.8983098991620535</v>
      </c>
      <c r="J69" s="11">
        <f t="shared" ca="1" si="30"/>
        <v>2.3447926576370031</v>
      </c>
      <c r="K69" s="11">
        <f t="shared" ca="1" si="30"/>
        <v>1.2383139779380894</v>
      </c>
      <c r="L69" s="11">
        <f t="shared" ca="1" si="30"/>
        <v>-0.64134614791084821</v>
      </c>
      <c r="M69" s="11">
        <f t="shared" ca="1" si="30"/>
        <v>-0.6381724569338838</v>
      </c>
      <c r="N69" s="11">
        <f t="shared" ca="1" si="30"/>
        <v>-0.64991971579981156</v>
      </c>
      <c r="O69" s="11">
        <f t="shared" ca="1" si="30"/>
        <v>-1.8111347277046463</v>
      </c>
      <c r="P69" s="11">
        <f t="shared" ca="1" si="30"/>
        <v>-1.2283709285546898</v>
      </c>
      <c r="Q69" s="11">
        <f t="shared" ca="1" si="30"/>
        <v>-9.3821453424793755E-2</v>
      </c>
      <c r="R69" s="11">
        <f t="shared" ca="1" si="30"/>
        <v>0.87340015420200212</v>
      </c>
      <c r="S69" s="11">
        <f t="shared" ca="1" si="30"/>
        <v>1.2745481338907105</v>
      </c>
      <c r="T69" s="11">
        <f t="shared" ca="1" si="30"/>
        <v>1.0127024822281816</v>
      </c>
      <c r="U69" s="11">
        <f t="shared" ca="1" si="30"/>
        <v>-0.17348553345388737</v>
      </c>
      <c r="V69" s="11">
        <f t="shared" ca="1" si="30"/>
        <v>-2.2349362284055743</v>
      </c>
      <c r="W69" s="11">
        <f t="shared" ca="1" si="30"/>
        <v>-1.0260842976761657</v>
      </c>
      <c r="X69" s="11">
        <f t="shared" ca="1" si="30"/>
        <v>0.39327083171708493</v>
      </c>
      <c r="Y69" s="11">
        <f t="shared" ca="1" si="30"/>
        <v>0.81717532657723557</v>
      </c>
      <c r="Z69" s="11">
        <f t="shared" ca="1" si="30"/>
        <v>0.62959855243705498</v>
      </c>
      <c r="AA69" s="11">
        <f t="shared" ca="1" si="30"/>
        <v>0.38065855039009139</v>
      </c>
      <c r="AB69" s="11">
        <f t="shared" ca="1" si="30"/>
        <v>0.59723414710535805</v>
      </c>
      <c r="AC69" s="11">
        <f t="shared" ca="1" si="30"/>
        <v>0.23236705621294038</v>
      </c>
      <c r="AD69" s="11">
        <f t="shared" ca="1" si="30"/>
        <v>-0.15663969827848306</v>
      </c>
      <c r="AE69" s="11">
        <f t="shared" ca="1" si="30"/>
        <v>0.30268708980211567</v>
      </c>
      <c r="AF69" s="11">
        <f t="shared" ca="1" si="30"/>
        <v>0.39273346359960382</v>
      </c>
      <c r="AG69" s="11">
        <f t="shared" ca="1" si="30"/>
        <v>-1.0387032748924916</v>
      </c>
      <c r="AH69" s="11">
        <f t="shared" ca="1" si="30"/>
        <v>-0.52914564294957311</v>
      </c>
      <c r="AI69" s="11">
        <f t="shared" ca="1" si="30"/>
        <v>0.32911292471356518</v>
      </c>
      <c r="AJ69" s="11">
        <f t="shared" ca="1" si="30"/>
        <v>0.16014587919615628</v>
      </c>
      <c r="AK69" s="11">
        <f t="shared" ca="1" si="30"/>
        <v>-0.20094147403920548</v>
      </c>
      <c r="AL69" s="12">
        <f t="shared" ca="1" si="30"/>
        <v>-4.9502900715060576E-2</v>
      </c>
      <c r="AM69" s="12">
        <f t="shared" ca="1" si="30"/>
        <v>-6.4532507235303987E-2</v>
      </c>
      <c r="AN69" s="12">
        <f t="shared" ca="1" si="30"/>
        <v>-0.25708912350300733</v>
      </c>
      <c r="AO69" s="12">
        <f t="shared" ca="1" si="30"/>
        <v>5.9775366293227002E-2</v>
      </c>
      <c r="AP69" s="12">
        <f t="shared" ca="1" si="30"/>
        <v>0.26866533112811336</v>
      </c>
      <c r="AQ69" s="12">
        <f t="shared" ca="1" si="30"/>
        <v>0.30566368439005503</v>
      </c>
    </row>
    <row r="70" spans="2:43" x14ac:dyDescent="0.2">
      <c r="B70" t="str">
        <f t="shared" ref="B70:B80" si="31">B40</f>
        <v xml:space="preserve">   Mining, Logging and Construction</v>
      </c>
      <c r="C70" s="11"/>
      <c r="D70" s="11">
        <f t="shared" ref="D70:AQ70" ca="1" si="32">C9/C$7*D40</f>
        <v>-0.22229899214443311</v>
      </c>
      <c r="E70" s="11">
        <f t="shared" ca="1" si="32"/>
        <v>0.13309804390739982</v>
      </c>
      <c r="F70" s="11">
        <f t="shared" ca="1" si="32"/>
        <v>-0.2724936491995042</v>
      </c>
      <c r="G70" s="11">
        <f t="shared" ca="1" si="32"/>
        <v>-8.1118410956101089E-2</v>
      </c>
      <c r="H70" s="11">
        <f t="shared" ca="1" si="32"/>
        <v>4.4120731680855292E-2</v>
      </c>
      <c r="I70" s="11">
        <f t="shared" ca="1" si="32"/>
        <v>0.18534299105240717</v>
      </c>
      <c r="J70" s="11">
        <f t="shared" ca="1" si="32"/>
        <v>0.5078330858046276</v>
      </c>
      <c r="K70" s="11">
        <f t="shared" ca="1" si="32"/>
        <v>0.42376993497881105</v>
      </c>
      <c r="L70" s="11">
        <f t="shared" ca="1" si="32"/>
        <v>0.46727529737103635</v>
      </c>
      <c r="M70" s="11">
        <f t="shared" ca="1" si="32"/>
        <v>0.38434703108459317</v>
      </c>
      <c r="N70" s="11">
        <f t="shared" ca="1" si="32"/>
        <v>-0.15292228607054478</v>
      </c>
      <c r="O70" s="11">
        <f t="shared" ca="1" si="32"/>
        <v>-0.41616803900905452</v>
      </c>
      <c r="P70" s="11">
        <f t="shared" ca="1" si="32"/>
        <v>-0.13073023938433559</v>
      </c>
      <c r="Q70" s="11">
        <f t="shared" ca="1" si="32"/>
        <v>0.16900288299035829</v>
      </c>
      <c r="R70" s="11">
        <f t="shared" ca="1" si="32"/>
        <v>0.41881264456437972</v>
      </c>
      <c r="S70" s="11">
        <f t="shared" ca="1" si="32"/>
        <v>0.6111094403175833</v>
      </c>
      <c r="T70" s="11">
        <f t="shared" ca="1" si="32"/>
        <v>0.57685584430719083</v>
      </c>
      <c r="U70" s="11">
        <f t="shared" ca="1" si="32"/>
        <v>-0.20965189873417672</v>
      </c>
      <c r="V70" s="11">
        <f t="shared" ca="1" si="32"/>
        <v>-1.4467918841226874</v>
      </c>
      <c r="W70" s="11">
        <f t="shared" ca="1" si="32"/>
        <v>-0.67209991532599556</v>
      </c>
      <c r="X70" s="11">
        <f t="shared" ca="1" si="32"/>
        <v>-0.16530503852144418</v>
      </c>
      <c r="Y70" s="11">
        <f t="shared" ca="1" si="32"/>
        <v>0.20092554624802267</v>
      </c>
      <c r="Z70" s="11">
        <f t="shared" ca="1" si="32"/>
        <v>0.4069843770513325</v>
      </c>
      <c r="AA70" s="11">
        <f t="shared" ca="1" si="32"/>
        <v>0.40673865515442809</v>
      </c>
      <c r="AB70" s="11">
        <f t="shared" ca="1" si="32"/>
        <v>0.53567475038744705</v>
      </c>
      <c r="AC70" s="11">
        <f t="shared" ca="1" si="32"/>
        <v>0.39251191927861395</v>
      </c>
      <c r="AD70" s="11">
        <f t="shared" ca="1" si="32"/>
        <v>0.26562848510655651</v>
      </c>
      <c r="AE70" s="11">
        <f t="shared" ca="1" si="32"/>
        <v>0.31257882476296839</v>
      </c>
      <c r="AF70" s="11">
        <f t="shared" ca="1" si="32"/>
        <v>9.2379423088085708E-2</v>
      </c>
      <c r="AG70" s="11">
        <f t="shared" ca="1" si="32"/>
        <v>-0.21596332876518115</v>
      </c>
      <c r="AH70" s="11">
        <f t="shared" ca="1" si="32"/>
        <v>0.25328772482420275</v>
      </c>
      <c r="AI70" s="11">
        <f t="shared" ca="1" si="32"/>
        <v>8.3388432198790177E-2</v>
      </c>
      <c r="AJ70" s="11">
        <f t="shared" ca="1" si="32"/>
        <v>-9.1174497595450141E-2</v>
      </c>
      <c r="AK70" s="11">
        <f t="shared" ca="1" si="32"/>
        <v>-0.27120073069626943</v>
      </c>
      <c r="AL70" s="12">
        <f t="shared" ca="1" si="32"/>
        <v>-0.1089193149939288</v>
      </c>
      <c r="AM70" s="12">
        <f t="shared" ca="1" si="32"/>
        <v>-0.17797572572021622</v>
      </c>
      <c r="AN70" s="12">
        <f t="shared" ca="1" si="32"/>
        <v>-0.30717990238139425</v>
      </c>
      <c r="AO70" s="12">
        <f t="shared" ca="1" si="32"/>
        <v>-7.5801489257107543E-2</v>
      </c>
      <c r="AP70" s="12">
        <f t="shared" ca="1" si="32"/>
        <v>0.12123209425880152</v>
      </c>
      <c r="AQ70" s="12">
        <f t="shared" ca="1" si="32"/>
        <v>0.1688393116543675</v>
      </c>
    </row>
    <row r="71" spans="2:43" x14ac:dyDescent="0.2">
      <c r="B71" t="str">
        <f t="shared" si="31"/>
        <v xml:space="preserve">   Manufacturing</v>
      </c>
      <c r="C71" s="11"/>
      <c r="D71" s="11">
        <f t="shared" ref="D71:AQ71" ca="1" si="33">C10/C$7*D41</f>
        <v>-0.36423990266908934</v>
      </c>
      <c r="E71" s="11">
        <f t="shared" ca="1" si="33"/>
        <v>-0.35742058981874564</v>
      </c>
      <c r="F71" s="11">
        <f t="shared" ca="1" si="33"/>
        <v>-0.90166597743250632</v>
      </c>
      <c r="G71" s="11">
        <f t="shared" ca="1" si="33"/>
        <v>-0.8996104854681084</v>
      </c>
      <c r="H71" s="11">
        <f t="shared" ca="1" si="33"/>
        <v>-0.52510903607050929</v>
      </c>
      <c r="I71" s="11">
        <f t="shared" ca="1" si="33"/>
        <v>0.71296690810964414</v>
      </c>
      <c r="J71" s="11">
        <f t="shared" ca="1" si="33"/>
        <v>1.8369595718323755</v>
      </c>
      <c r="K71" s="11">
        <f t="shared" ca="1" si="33"/>
        <v>0.81454404295927652</v>
      </c>
      <c r="L71" s="11">
        <f t="shared" ca="1" si="33"/>
        <v>-1.1086214452818806</v>
      </c>
      <c r="M71" s="11">
        <f t="shared" ca="1" si="33"/>
        <v>-1.0225194880184796</v>
      </c>
      <c r="N71" s="11">
        <f t="shared" ca="1" si="33"/>
        <v>-0.4969974297292658</v>
      </c>
      <c r="O71" s="11">
        <f t="shared" ca="1" si="33"/>
        <v>-1.3949666886955896</v>
      </c>
      <c r="P71" s="11">
        <f t="shared" ca="1" si="33"/>
        <v>-1.0976406891703572</v>
      </c>
      <c r="Q71" s="11">
        <f t="shared" ca="1" si="33"/>
        <v>-0.26282433641515135</v>
      </c>
      <c r="R71" s="11">
        <f t="shared" ca="1" si="33"/>
        <v>0.45458750963762407</v>
      </c>
      <c r="S71" s="11">
        <f t="shared" ca="1" si="33"/>
        <v>0.66343869357312557</v>
      </c>
      <c r="T71" s="11">
        <f t="shared" ca="1" si="33"/>
        <v>0.43584663792098965</v>
      </c>
      <c r="U71" s="11">
        <f t="shared" ca="1" si="33"/>
        <v>3.616636528028852E-2</v>
      </c>
      <c r="V71" s="11">
        <f t="shared" ca="1" si="33"/>
        <v>-0.78814434428288316</v>
      </c>
      <c r="W71" s="11">
        <f t="shared" ca="1" si="33"/>
        <v>-0.35398438235017504</v>
      </c>
      <c r="X71" s="11">
        <f t="shared" ca="1" si="33"/>
        <v>0.55857587023852995</v>
      </c>
      <c r="Y71" s="11">
        <f t="shared" ca="1" si="33"/>
        <v>0.61624978032921107</v>
      </c>
      <c r="Z71" s="11">
        <f t="shared" ca="1" si="33"/>
        <v>0.22261417538572495</v>
      </c>
      <c r="AA71" s="11">
        <f t="shared" ca="1" si="33"/>
        <v>-2.6080104764336681E-2</v>
      </c>
      <c r="AB71" s="11">
        <f t="shared" ca="1" si="33"/>
        <v>6.1559396717910407E-2</v>
      </c>
      <c r="AC71" s="11">
        <f t="shared" ca="1" si="33"/>
        <v>-0.16014486306567577</v>
      </c>
      <c r="AD71" s="11">
        <f t="shared" ca="1" si="33"/>
        <v>-0.42226818338503969</v>
      </c>
      <c r="AE71" s="11">
        <f t="shared" ca="1" si="33"/>
        <v>-9.8917349608534273E-3</v>
      </c>
      <c r="AF71" s="11">
        <f t="shared" ca="1" si="33"/>
        <v>0.3003540405115197</v>
      </c>
      <c r="AG71" s="11">
        <f t="shared" ca="1" si="33"/>
        <v>-0.82273994612730927</v>
      </c>
      <c r="AH71" s="11">
        <f t="shared" ca="1" si="33"/>
        <v>-0.78243336777377648</v>
      </c>
      <c r="AI71" s="11">
        <f t="shared" ca="1" si="33"/>
        <v>0.24572449251477971</v>
      </c>
      <c r="AJ71" s="11">
        <f t="shared" ca="1" si="33"/>
        <v>0.25132037679160135</v>
      </c>
      <c r="AK71" s="11">
        <f t="shared" ca="1" si="33"/>
        <v>7.0259256657065172E-2</v>
      </c>
      <c r="AL71" s="12">
        <f t="shared" ca="1" si="33"/>
        <v>5.9415576863132868E-2</v>
      </c>
      <c r="AM71" s="12">
        <f t="shared" ca="1" si="33"/>
        <v>0.11344406156953413</v>
      </c>
      <c r="AN71" s="12">
        <f t="shared" ca="1" si="33"/>
        <v>5.0091486485204693E-2</v>
      </c>
      <c r="AO71" s="12">
        <f t="shared" ca="1" si="33"/>
        <v>0.1355752757871575</v>
      </c>
      <c r="AP71" s="12">
        <f t="shared" ca="1" si="33"/>
        <v>0.14743494958617812</v>
      </c>
      <c r="AQ71" s="12">
        <f t="shared" ca="1" si="33"/>
        <v>0.13682535615081182</v>
      </c>
    </row>
    <row r="72" spans="2:43" x14ac:dyDescent="0.2">
      <c r="B72" t="str">
        <f t="shared" si="31"/>
        <v xml:space="preserve">      Aerospace</v>
      </c>
      <c r="C72" s="11"/>
      <c r="D72" s="11">
        <f t="shared" ref="D72:AQ72" ca="1" si="34">C11/C$7*D42</f>
        <v>3.2293434669630791E-2</v>
      </c>
      <c r="E72" s="11">
        <f t="shared" ca="1" si="34"/>
        <v>-0.3073218878985457</v>
      </c>
      <c r="F72" s="11">
        <f t="shared" ca="1" si="34"/>
        <v>-0.83815797247001711</v>
      </c>
      <c r="G72" s="11">
        <f t="shared" ca="1" si="34"/>
        <v>-0.94053508919371409</v>
      </c>
      <c r="H72" s="11">
        <f t="shared" ca="1" si="34"/>
        <v>-0.90266677274929963</v>
      </c>
      <c r="I72" s="11">
        <f t="shared" ca="1" si="34"/>
        <v>0.40974293424229385</v>
      </c>
      <c r="J72" s="11">
        <f t="shared" ca="1" si="34"/>
        <v>1.473537242233645</v>
      </c>
      <c r="K72" s="11">
        <f t="shared" ca="1" si="34"/>
        <v>0.49558438197521953</v>
      </c>
      <c r="L72" s="11">
        <f t="shared" ca="1" si="34"/>
        <v>-0.98454966883329276</v>
      </c>
      <c r="M72" s="11">
        <f t="shared" ca="1" si="34"/>
        <v>-0.86854008276393013</v>
      </c>
      <c r="N72" s="11">
        <f t="shared" ca="1" si="34"/>
        <v>7.1755841925409042E-2</v>
      </c>
      <c r="O72" s="11">
        <f t="shared" ca="1" si="34"/>
        <v>-0.77994296294973287</v>
      </c>
      <c r="P72" s="11">
        <f t="shared" ca="1" si="34"/>
        <v>-0.74491570366168003</v>
      </c>
      <c r="Q72" s="11">
        <f t="shared" ca="1" si="34"/>
        <v>-0.27773635550253589</v>
      </c>
      <c r="R72" s="11">
        <f t="shared" ca="1" si="34"/>
        <v>0.27509637625289152</v>
      </c>
      <c r="S72" s="11">
        <f t="shared" ca="1" si="34"/>
        <v>0.51908213286818417</v>
      </c>
      <c r="T72" s="11">
        <f t="shared" ca="1" si="34"/>
        <v>0.432933224565901</v>
      </c>
      <c r="U72" s="11">
        <f t="shared" ca="1" si="34"/>
        <v>0.18252712477396063</v>
      </c>
      <c r="V72" s="11">
        <f t="shared" ca="1" si="34"/>
        <v>1.3396221149284052E-2</v>
      </c>
      <c r="W72" s="11">
        <f t="shared" ca="1" si="34"/>
        <v>-0.14406341142158297</v>
      </c>
      <c r="X72" s="11">
        <f t="shared" ca="1" si="34"/>
        <v>0.38133544987438067</v>
      </c>
      <c r="Y72" s="11">
        <f t="shared" ca="1" si="34"/>
        <v>0.49674887235662846</v>
      </c>
      <c r="Z72" s="11">
        <f t="shared" ca="1" si="34"/>
        <v>0.11530272673824607</v>
      </c>
      <c r="AA72" s="11">
        <f t="shared" ca="1" si="34"/>
        <v>-0.13483969059007631</v>
      </c>
      <c r="AB72" s="11">
        <f t="shared" ca="1" si="34"/>
        <v>-4.3739571352200808E-2</v>
      </c>
      <c r="AC72" s="11">
        <f t="shared" ca="1" si="34"/>
        <v>-0.19887270576783203</v>
      </c>
      <c r="AD72" s="11">
        <f t="shared" ca="1" si="34"/>
        <v>-0.41314354076687471</v>
      </c>
      <c r="AE72" s="11">
        <f t="shared" ca="1" si="34"/>
        <v>-2.4729337402133983E-2</v>
      </c>
      <c r="AF72" s="11">
        <f t="shared" ca="1" si="34"/>
        <v>0.24134728859138257</v>
      </c>
      <c r="AG72" s="11">
        <f t="shared" ca="1" si="34"/>
        <v>-0.43287179244837176</v>
      </c>
      <c r="AH72" s="11">
        <f t="shared" ca="1" si="34"/>
        <v>-0.68713699605774003</v>
      </c>
      <c r="AI72" s="11">
        <f t="shared" ca="1" si="34"/>
        <v>0.23042838956707054</v>
      </c>
      <c r="AJ72" s="11">
        <f t="shared" ca="1" si="34"/>
        <v>0.35005338195973168</v>
      </c>
      <c r="AK72" s="11">
        <f t="shared" ca="1" si="34"/>
        <v>0.14520246375793408</v>
      </c>
      <c r="AL72" s="12">
        <f t="shared" ca="1" si="34"/>
        <v>3.138359688667465E-2</v>
      </c>
      <c r="AM72" s="12">
        <f t="shared" ca="1" si="34"/>
        <v>3.4311530072125757E-2</v>
      </c>
      <c r="AN72" s="12">
        <f t="shared" ca="1" si="34"/>
        <v>7.9260030078951021E-2</v>
      </c>
      <c r="AO72" s="12">
        <f t="shared" ca="1" si="34"/>
        <v>8.2897498215226129E-2</v>
      </c>
      <c r="AP72" s="12">
        <f t="shared" ca="1" si="34"/>
        <v>6.5435204210087458E-2</v>
      </c>
      <c r="AQ72" s="12">
        <f t="shared" ca="1" si="34"/>
        <v>3.7705119321970869E-2</v>
      </c>
    </row>
    <row r="73" spans="2:43" x14ac:dyDescent="0.2">
      <c r="B73" t="str">
        <f t="shared" si="31"/>
        <v xml:space="preserve"> Services providing</v>
      </c>
      <c r="C73" s="11"/>
      <c r="D73" s="11">
        <f t="shared" ref="D73:AQ73" ca="1" si="35">C12/C$7*D43</f>
        <v>1.0236267780164294</v>
      </c>
      <c r="E73" s="11">
        <f t="shared" ca="1" si="35"/>
        <v>1.4805288030148893</v>
      </c>
      <c r="F73" s="11">
        <f t="shared" ca="1" si="35"/>
        <v>2.2235186388609791</v>
      </c>
      <c r="G73" s="11">
        <f t="shared" ca="1" si="35"/>
        <v>2.0184599194662209</v>
      </c>
      <c r="H73" s="11">
        <f t="shared" ca="1" si="35"/>
        <v>2.3347823256688778</v>
      </c>
      <c r="I73" s="11">
        <f t="shared" ca="1" si="35"/>
        <v>2.8589688964635602</v>
      </c>
      <c r="J73" s="11">
        <f t="shared" ca="1" si="35"/>
        <v>3.4412193469348678</v>
      </c>
      <c r="K73" s="11">
        <f t="shared" ca="1" si="35"/>
        <v>3.5739009478213069</v>
      </c>
      <c r="L73" s="11">
        <f t="shared" ca="1" si="35"/>
        <v>3.2666061739597465</v>
      </c>
      <c r="M73" s="11">
        <f t="shared" ca="1" si="35"/>
        <v>2.9027523818689294</v>
      </c>
      <c r="N73" s="11">
        <f t="shared" ca="1" si="35"/>
        <v>-0.56169531998989242</v>
      </c>
      <c r="O73" s="11">
        <f t="shared" ca="1" si="35"/>
        <v>-1.6390709748096239</v>
      </c>
      <c r="P73" s="11">
        <f t="shared" ca="1" si="35"/>
        <v>0.47482209587705343</v>
      </c>
      <c r="Q73" s="11">
        <f t="shared" ca="1" si="35"/>
        <v>0.82761705934986451</v>
      </c>
      <c r="R73" s="11">
        <f t="shared" ca="1" si="35"/>
        <v>1.674016962220479</v>
      </c>
      <c r="S73" s="11">
        <f t="shared" ca="1" si="35"/>
        <v>1.9524224835343427</v>
      </c>
      <c r="T73" s="11">
        <f t="shared" ca="1" si="35"/>
        <v>2.09882298100454</v>
      </c>
      <c r="U73" s="11">
        <f t="shared" ca="1" si="35"/>
        <v>1.4138788426763007</v>
      </c>
      <c r="V73" s="11">
        <f t="shared" ca="1" si="35"/>
        <v>-2.8394407077670158</v>
      </c>
      <c r="W73" s="11">
        <f t="shared" ca="1" si="35"/>
        <v>-0.44101044312729609</v>
      </c>
      <c r="X73" s="11">
        <f t="shared" ca="1" si="35"/>
        <v>1.4811808866795177</v>
      </c>
      <c r="Y73" s="11">
        <f t="shared" ca="1" si="35"/>
        <v>1.8077441274676334</v>
      </c>
      <c r="Z73" s="11">
        <f t="shared" ca="1" si="35"/>
        <v>2.2375578654154551</v>
      </c>
      <c r="AA73" s="11">
        <f t="shared" ca="1" si="35"/>
        <v>2.3788384920150762</v>
      </c>
      <c r="AB73" s="11">
        <f t="shared" ca="1" si="35"/>
        <v>2.5833346833200785</v>
      </c>
      <c r="AC73" s="11">
        <f t="shared" ca="1" si="35"/>
        <v>3.0076880001256168</v>
      </c>
      <c r="AD73" s="11">
        <f t="shared" ca="1" si="35"/>
        <v>2.6512156051665565</v>
      </c>
      <c r="AE73" s="11">
        <f t="shared" ca="1" si="35"/>
        <v>1.9560905885087727</v>
      </c>
      <c r="AF73" s="11">
        <f t="shared" ca="1" si="35"/>
        <v>1.9549614037802974</v>
      </c>
      <c r="AG73" s="11">
        <f t="shared" ca="1" si="35"/>
        <v>-4.7417418836538996</v>
      </c>
      <c r="AH73" s="11">
        <f t="shared" ca="1" si="35"/>
        <v>2.1782744334881521</v>
      </c>
      <c r="AI73" s="11">
        <f t="shared" ca="1" si="35"/>
        <v>4.1195859196905431</v>
      </c>
      <c r="AJ73" s="11">
        <f t="shared" ca="1" si="35"/>
        <v>0.69632751013311389</v>
      </c>
      <c r="AK73" s="11">
        <f t="shared" ca="1" si="35"/>
        <v>0.88105107847960928</v>
      </c>
      <c r="AL73" s="12">
        <f t="shared" ca="1" si="35"/>
        <v>-0.62288843296255825</v>
      </c>
      <c r="AM73" s="12">
        <f t="shared" ca="1" si="35"/>
        <v>-0.64719859373485344</v>
      </c>
      <c r="AN73" s="12">
        <f t="shared" ca="1" si="35"/>
        <v>-1.2006106363776865</v>
      </c>
      <c r="AO73" s="12">
        <f t="shared" ca="1" si="35"/>
        <v>0.56268292041912471</v>
      </c>
      <c r="AP73" s="12">
        <f t="shared" ca="1" si="35"/>
        <v>1.3247151323673361</v>
      </c>
      <c r="AQ73" s="12">
        <f t="shared" ca="1" si="35"/>
        <v>1.5933010885562524</v>
      </c>
    </row>
    <row r="74" spans="2:43" x14ac:dyDescent="0.2">
      <c r="B74" t="str">
        <f t="shared" si="31"/>
        <v xml:space="preserve">   Wholesale and retail trade</v>
      </c>
      <c r="C74" s="11"/>
      <c r="D74" s="11">
        <f t="shared" ref="D74:AQ74" ca="1" si="36">C13/C$7*D44</f>
        <v>-0.20051969899514724</v>
      </c>
      <c r="E74" s="11">
        <f t="shared" ca="1" si="36"/>
        <v>6.5801280133993834E-2</v>
      </c>
      <c r="F74" s="11">
        <f t="shared" ca="1" si="36"/>
        <v>0.16837005966799065</v>
      </c>
      <c r="G74" s="11">
        <f t="shared" ca="1" si="36"/>
        <v>0.16881399036809905</v>
      </c>
      <c r="H74" s="11">
        <f t="shared" ca="1" si="36"/>
        <v>0.44120731680855457</v>
      </c>
      <c r="I74" s="11">
        <f t="shared" ca="1" si="36"/>
        <v>0.63130237182218518</v>
      </c>
      <c r="J74" s="11">
        <f t="shared" ca="1" si="36"/>
        <v>0.53178747664446901</v>
      </c>
      <c r="K74" s="11">
        <f t="shared" ca="1" si="36"/>
        <v>0.5991007019700465</v>
      </c>
      <c r="L74" s="11">
        <f t="shared" ca="1" si="36"/>
        <v>0.62653160743936653</v>
      </c>
      <c r="M74" s="11">
        <f t="shared" ca="1" si="36"/>
        <v>0.46133673371186823</v>
      </c>
      <c r="N74" s="11">
        <f t="shared" ca="1" si="36"/>
        <v>-0.38701101628622497</v>
      </c>
      <c r="O74" s="11">
        <f t="shared" ca="1" si="36"/>
        <v>-0.7894689838712553</v>
      </c>
      <c r="P74" s="11">
        <f t="shared" ca="1" si="36"/>
        <v>5.8581946893923605E-2</v>
      </c>
      <c r="Q74" s="11">
        <f t="shared" ca="1" si="36"/>
        <v>4.2250720747585783E-2</v>
      </c>
      <c r="R74" s="11">
        <f t="shared" ca="1" si="36"/>
        <v>0.24487278334618529</v>
      </c>
      <c r="S74" s="11">
        <f t="shared" ca="1" si="36"/>
        <v>0.19488135695166886</v>
      </c>
      <c r="T74" s="11">
        <f t="shared" ca="1" si="36"/>
        <v>0.26686866332594888</v>
      </c>
      <c r="U74" s="11">
        <f t="shared" ca="1" si="36"/>
        <v>9.2676311030745098E-2</v>
      </c>
      <c r="V74" s="11">
        <f t="shared" ca="1" si="36"/>
        <v>-0.96676062627333881</v>
      </c>
      <c r="W74" s="11">
        <f t="shared" ca="1" si="36"/>
        <v>-0.40220152413209098</v>
      </c>
      <c r="X74" s="11">
        <f t="shared" ca="1" si="36"/>
        <v>0.16828888398212108</v>
      </c>
      <c r="Y74" s="11">
        <f t="shared" ca="1" si="36"/>
        <v>0.24193075976802611</v>
      </c>
      <c r="Z74" s="11">
        <f t="shared" ca="1" si="36"/>
        <v>0.38986020971396751</v>
      </c>
      <c r="AA74" s="11">
        <f t="shared" ca="1" si="36"/>
        <v>0.28466156902349249</v>
      </c>
      <c r="AB74" s="11">
        <f t="shared" ca="1" si="36"/>
        <v>0.28943716351579823</v>
      </c>
      <c r="AC74" s="11">
        <f t="shared" ca="1" si="36"/>
        <v>0.13921089403748513</v>
      </c>
      <c r="AD74" s="11">
        <f t="shared" ca="1" si="36"/>
        <v>0.14295273435123654</v>
      </c>
      <c r="AE74" s="11">
        <f t="shared" ca="1" si="36"/>
        <v>4.9458674804251995E-4</v>
      </c>
      <c r="AF74" s="11">
        <f t="shared" ca="1" si="36"/>
        <v>-0.10205266110777901</v>
      </c>
      <c r="AG74" s="11">
        <f t="shared" ca="1" si="36"/>
        <v>-0.75799820424365616</v>
      </c>
      <c r="AH74" s="11">
        <f t="shared" ca="1" si="36"/>
        <v>0.56726419163598929</v>
      </c>
      <c r="AI74" s="11">
        <f t="shared" ca="1" si="36"/>
        <v>-0.26398113151688118</v>
      </c>
      <c r="AJ74" s="11">
        <f t="shared" ca="1" si="36"/>
        <v>3.4485690800349945E-2</v>
      </c>
      <c r="AK74" s="11">
        <f t="shared" ca="1" si="36"/>
        <v>-0.12927703224899811</v>
      </c>
      <c r="AL74" s="12">
        <f t="shared" ca="1" si="36"/>
        <v>-0.11450683191670526</v>
      </c>
      <c r="AM74" s="12">
        <f t="shared" ca="1" si="36"/>
        <v>-7.1787250405968173E-2</v>
      </c>
      <c r="AN74" s="12">
        <f t="shared" ca="1" si="36"/>
        <v>9.3262578312552555E-4</v>
      </c>
      <c r="AO74" s="12">
        <f t="shared" ca="1" si="36"/>
        <v>-1.2949749600356332E-2</v>
      </c>
      <c r="AP74" s="12">
        <f t="shared" ca="1" si="36"/>
        <v>5.1845366786880918E-2</v>
      </c>
      <c r="AQ74" s="12">
        <f t="shared" ca="1" si="36"/>
        <v>0.10706159494198483</v>
      </c>
    </row>
    <row r="75" spans="2:43" x14ac:dyDescent="0.2">
      <c r="B75" t="str">
        <f t="shared" si="31"/>
        <v xml:space="preserve">   Transportation and public utilities</v>
      </c>
      <c r="C75" s="11"/>
      <c r="D75" s="11">
        <f t="shared" ref="D75:AQ75" ca="1" si="37">C14/C$7*D45</f>
        <v>0.10138636466047182</v>
      </c>
      <c r="E75" s="11">
        <f t="shared" ca="1" si="37"/>
        <v>-0.13833223664533331</v>
      </c>
      <c r="F75" s="11">
        <f t="shared" ca="1" si="37"/>
        <v>-9.2308146747796416E-2</v>
      </c>
      <c r="G75" s="11">
        <f t="shared" ca="1" si="37"/>
        <v>4.7501772181493103E-2</v>
      </c>
      <c r="H75" s="11">
        <f t="shared" ca="1" si="37"/>
        <v>2.5315173915254244E-2</v>
      </c>
      <c r="I75" s="11">
        <f t="shared" ca="1" si="37"/>
        <v>0.15906831415991352</v>
      </c>
      <c r="J75" s="11">
        <f t="shared" ca="1" si="37"/>
        <v>9.2395507525095871E-2</v>
      </c>
      <c r="K75" s="11">
        <f t="shared" ca="1" si="37"/>
        <v>0.23873451298806722</v>
      </c>
      <c r="L75" s="11">
        <f t="shared" ca="1" si="37"/>
        <v>3.5801806139397728E-2</v>
      </c>
      <c r="M75" s="11">
        <f t="shared" ca="1" si="37"/>
        <v>-4.6915600038500288E-2</v>
      </c>
      <c r="N75" s="11">
        <f t="shared" ca="1" si="37"/>
        <v>-0.12763129260502529</v>
      </c>
      <c r="O75" s="11">
        <f t="shared" ca="1" si="37"/>
        <v>-0.21850310488745298</v>
      </c>
      <c r="P75" s="11">
        <f t="shared" ca="1" si="37"/>
        <v>-7.5231552853247813E-2</v>
      </c>
      <c r="Q75" s="11">
        <f t="shared" ca="1" si="37"/>
        <v>-1.864002385913529E-3</v>
      </c>
      <c r="R75" s="11">
        <f t="shared" ca="1" si="37"/>
        <v>-4.1326137239789687E-2</v>
      </c>
      <c r="S75" s="11">
        <f t="shared" ca="1" si="37"/>
        <v>3.9698054193863491E-2</v>
      </c>
      <c r="T75" s="11">
        <f t="shared" ca="1" si="37"/>
        <v>8.448898729751303E-2</v>
      </c>
      <c r="U75" s="11">
        <f t="shared" ca="1" si="37"/>
        <v>-3.6166365280288125E-2</v>
      </c>
      <c r="V75" s="11">
        <f t="shared" ca="1" si="37"/>
        <v>-0.23499204599369081</v>
      </c>
      <c r="W75" s="11">
        <f t="shared" ca="1" si="37"/>
        <v>-8.4085991156278836E-2</v>
      </c>
      <c r="X75" s="11">
        <f t="shared" ca="1" si="37"/>
        <v>9.6676592925901E-2</v>
      </c>
      <c r="Y75" s="11">
        <f t="shared" ca="1" si="37"/>
        <v>5.0963622517725488E-2</v>
      </c>
      <c r="Z75" s="11">
        <f t="shared" ca="1" si="37"/>
        <v>6.9638280505267727E-2</v>
      </c>
      <c r="AA75" s="11">
        <f t="shared" ca="1" si="37"/>
        <v>0.2397150054934816</v>
      </c>
      <c r="AB75" s="11">
        <f t="shared" ca="1" si="37"/>
        <v>0.19007813723425532</v>
      </c>
      <c r="AC75" s="11">
        <f t="shared" ca="1" si="37"/>
        <v>0.19311586428507349</v>
      </c>
      <c r="AD75" s="11">
        <f t="shared" ca="1" si="37"/>
        <v>0.21037370480766529</v>
      </c>
      <c r="AE75" s="11">
        <f t="shared" ca="1" si="37"/>
        <v>0.12809796774306101</v>
      </c>
      <c r="AF75" s="11">
        <f t="shared" ca="1" si="37"/>
        <v>0.13107237516686079</v>
      </c>
      <c r="AG75" s="11">
        <f t="shared" ca="1" si="37"/>
        <v>-0.13231888852133375</v>
      </c>
      <c r="AH75" s="11">
        <f t="shared" ca="1" si="37"/>
        <v>4.6143506304601227E-2</v>
      </c>
      <c r="AI75" s="11">
        <f t="shared" ca="1" si="37"/>
        <v>0.37154727482656991</v>
      </c>
      <c r="AJ75" s="11">
        <f t="shared" ca="1" si="37"/>
        <v>3.2596063907180138E-2</v>
      </c>
      <c r="AK75" s="11">
        <f t="shared" ca="1" si="37"/>
        <v>4.1687158949861677E-2</v>
      </c>
      <c r="AL75" s="12">
        <f t="shared" ca="1" si="37"/>
        <v>-1.9931936709983188E-2</v>
      </c>
      <c r="AM75" s="12">
        <f t="shared" ca="1" si="37"/>
        <v>3.2142507530384293E-2</v>
      </c>
      <c r="AN75" s="12">
        <f t="shared" ca="1" si="37"/>
        <v>6.887420180182284E-3</v>
      </c>
      <c r="AO75" s="12">
        <f t="shared" ca="1" si="37"/>
        <v>3.576813614801215E-2</v>
      </c>
      <c r="AP75" s="12">
        <f t="shared" ca="1" si="37"/>
        <v>4.619896746009132E-2</v>
      </c>
      <c r="AQ75" s="12">
        <f t="shared" ca="1" si="37"/>
        <v>5.2565645769376307E-2</v>
      </c>
    </row>
    <row r="76" spans="2:43" x14ac:dyDescent="0.2">
      <c r="B76" t="str">
        <f t="shared" si="31"/>
        <v xml:space="preserve">   Information</v>
      </c>
      <c r="C76" s="11"/>
      <c r="D76" s="11">
        <f t="shared" ref="D76:AQ76" ca="1" si="38">C15/C$7*D46</f>
        <v>0.13367979933009874</v>
      </c>
      <c r="E76" s="11">
        <f t="shared" ca="1" si="38"/>
        <v>0.18244900400789665</v>
      </c>
      <c r="F76" s="11">
        <f t="shared" ca="1" si="38"/>
        <v>0.24812429845808454</v>
      </c>
      <c r="G76" s="11">
        <f t="shared" ca="1" si="38"/>
        <v>0.21631576254960208</v>
      </c>
      <c r="H76" s="11">
        <f t="shared" ca="1" si="38"/>
        <v>0.46941565345696834</v>
      </c>
      <c r="I76" s="11">
        <f t="shared" ca="1" si="38"/>
        <v>0.34725181082232642</v>
      </c>
      <c r="J76" s="11">
        <f t="shared" ca="1" si="38"/>
        <v>0.30045650224829135</v>
      </c>
      <c r="K76" s="11">
        <f t="shared" ca="1" si="38"/>
        <v>0.28272894898586404</v>
      </c>
      <c r="L76" s="11">
        <f t="shared" ca="1" si="38"/>
        <v>0.52900254933550583</v>
      </c>
      <c r="M76" s="11">
        <f t="shared" ca="1" si="38"/>
        <v>0.81200076989702596</v>
      </c>
      <c r="N76" s="11">
        <f t="shared" ca="1" si="38"/>
        <v>8.6459907893730925E-2</v>
      </c>
      <c r="O76" s="11">
        <f t="shared" ca="1" si="38"/>
        <v>-0.28042224087734546</v>
      </c>
      <c r="P76" s="11">
        <f t="shared" ca="1" si="38"/>
        <v>-9.4347767102845551E-2</v>
      </c>
      <c r="Q76" s="11">
        <f t="shared" ca="1" si="38"/>
        <v>7.3938761308281115E-2</v>
      </c>
      <c r="R76" s="11">
        <f t="shared" ca="1" si="38"/>
        <v>0.11719352351580548</v>
      </c>
      <c r="S76" s="11">
        <f t="shared" ca="1" si="38"/>
        <v>0.25142100989443938</v>
      </c>
      <c r="T76" s="11">
        <f t="shared" ca="1" si="38"/>
        <v>0.26919939401002141</v>
      </c>
      <c r="U76" s="11">
        <f t="shared" ca="1" si="38"/>
        <v>0.25203435804701629</v>
      </c>
      <c r="V76" s="11">
        <f t="shared" ca="1" si="38"/>
        <v>-1.0605341743183151E-2</v>
      </c>
      <c r="W76" s="11">
        <f t="shared" ca="1" si="38"/>
        <v>-2.8224668360146046E-2</v>
      </c>
      <c r="X76" s="11">
        <f t="shared" ca="1" si="38"/>
        <v>8.0563827438248886E-2</v>
      </c>
      <c r="Y76" s="11">
        <f t="shared" ca="1" si="38"/>
        <v>6.8537285454864205E-2</v>
      </c>
      <c r="Z76" s="11">
        <f t="shared" ca="1" si="38"/>
        <v>8.7333253420552565E-2</v>
      </c>
      <c r="AA76" s="11">
        <f t="shared" ca="1" si="38"/>
        <v>0.23139156780272338</v>
      </c>
      <c r="AB76" s="11">
        <f t="shared" ca="1" si="38"/>
        <v>0.19601807902282584</v>
      </c>
      <c r="AC76" s="11">
        <f t="shared" ca="1" si="38"/>
        <v>0.47153765236004352</v>
      </c>
      <c r="AD76" s="11">
        <f t="shared" ca="1" si="38"/>
        <v>0.39083885881136327</v>
      </c>
      <c r="AE76" s="11">
        <f t="shared" ca="1" si="38"/>
        <v>0.45600898169534387</v>
      </c>
      <c r="AF76" s="11">
        <f t="shared" ca="1" si="38"/>
        <v>0.57459033836986684</v>
      </c>
      <c r="AG76" s="11">
        <f t="shared" ca="1" si="38"/>
        <v>0.30480601105807992</v>
      </c>
      <c r="AH76" s="11">
        <f t="shared" ca="1" si="38"/>
        <v>0.36112309281866667</v>
      </c>
      <c r="AI76" s="11">
        <f t="shared" ca="1" si="38"/>
        <v>0.43026457323872624</v>
      </c>
      <c r="AJ76" s="11">
        <f t="shared" ca="1" si="38"/>
        <v>-0.3509981954063166</v>
      </c>
      <c r="AK76" s="11">
        <f t="shared" ca="1" si="38"/>
        <v>-0.3058619639804207</v>
      </c>
      <c r="AL76" s="12">
        <f t="shared" ca="1" si="38"/>
        <v>-9.7590103606936263E-2</v>
      </c>
      <c r="AM76" s="12">
        <f t="shared" ca="1" si="38"/>
        <v>-0.12759195828417361</v>
      </c>
      <c r="AN76" s="12">
        <f t="shared" ca="1" si="38"/>
        <v>-0.27986981732846933</v>
      </c>
      <c r="AO76" s="12">
        <f t="shared" ca="1" si="38"/>
        <v>-0.10061224439970462</v>
      </c>
      <c r="AP76" s="12">
        <f t="shared" ca="1" si="38"/>
        <v>5.2667470882387039E-2</v>
      </c>
      <c r="AQ76" s="12">
        <f t="shared" ca="1" si="38"/>
        <v>0.11030124534071935</v>
      </c>
    </row>
    <row r="77" spans="2:43" x14ac:dyDescent="0.2">
      <c r="B77" t="str">
        <f t="shared" si="31"/>
        <v xml:space="preserve">   Financial activities</v>
      </c>
      <c r="C77" s="11"/>
      <c r="D77" s="11">
        <f t="shared" ref="D77:AQ77" ca="1" si="39">C16/C$7*D47</f>
        <v>-1.5020202171904294E-3</v>
      </c>
      <c r="E77" s="11">
        <f t="shared" ca="1" si="39"/>
        <v>0.12337740025124064</v>
      </c>
      <c r="F77" s="11">
        <f t="shared" ca="1" si="39"/>
        <v>0.23261652980445513</v>
      </c>
      <c r="G77" s="11">
        <f t="shared" ca="1" si="39"/>
        <v>9.9388323333600384E-2</v>
      </c>
      <c r="H77" s="11">
        <f t="shared" ca="1" si="39"/>
        <v>-0.17069660125707931</v>
      </c>
      <c r="I77" s="11">
        <f t="shared" ca="1" si="39"/>
        <v>0.17114046300241537</v>
      </c>
      <c r="J77" s="11">
        <f t="shared" ca="1" si="39"/>
        <v>0.17931572571537935</v>
      </c>
      <c r="K77" s="11">
        <f t="shared" ca="1" si="39"/>
        <v>0.43670947497816404</v>
      </c>
      <c r="L77" s="11">
        <f t="shared" ca="1" si="39"/>
        <v>0.35554897131534563</v>
      </c>
      <c r="M77" s="11">
        <f t="shared" ca="1" si="39"/>
        <v>1.8044461553281851E-3</v>
      </c>
      <c r="N77" s="11">
        <f t="shared" ca="1" si="39"/>
        <v>0.14468800912828275</v>
      </c>
      <c r="O77" s="11">
        <f t="shared" ca="1" si="39"/>
        <v>-4.0485588916474372E-2</v>
      </c>
      <c r="P77" s="11">
        <f t="shared" ca="1" si="39"/>
        <v>0.18684557798798915</v>
      </c>
      <c r="Q77" s="11">
        <f t="shared" ca="1" si="39"/>
        <v>-5.8405408092257853E-2</v>
      </c>
      <c r="R77" s="11">
        <f t="shared" ca="1" si="39"/>
        <v>4.6877409406322741E-2</v>
      </c>
      <c r="S77" s="11">
        <f t="shared" ca="1" si="39"/>
        <v>0.10947039186791345</v>
      </c>
      <c r="T77" s="11">
        <f t="shared" ca="1" si="39"/>
        <v>-3.554364293205993E-2</v>
      </c>
      <c r="U77" s="11">
        <f t="shared" ca="1" si="39"/>
        <v>-0.12375678119349054</v>
      </c>
      <c r="V77" s="11">
        <f t="shared" ca="1" si="39"/>
        <v>-0.4906365995925307</v>
      </c>
      <c r="W77" s="11">
        <f t="shared" ca="1" si="39"/>
        <v>-0.2945949760090314</v>
      </c>
      <c r="X77" s="11">
        <f t="shared" ca="1" si="39"/>
        <v>-0.11278935841354902</v>
      </c>
      <c r="Y77" s="11">
        <f t="shared" ca="1" si="39"/>
        <v>-4.5691523636575873E-2</v>
      </c>
      <c r="Z77" s="11">
        <f t="shared" ca="1" si="39"/>
        <v>0.1638212008607737</v>
      </c>
      <c r="AA77" s="11">
        <f t="shared" ca="1" si="39"/>
        <v>4.8830834452374891E-2</v>
      </c>
      <c r="AB77" s="11">
        <f t="shared" ca="1" si="39"/>
        <v>6.8579327922586739E-2</v>
      </c>
      <c r="AC77" s="11">
        <f t="shared" ca="1" si="39"/>
        <v>7.4315590050083882E-2</v>
      </c>
      <c r="AD77" s="11">
        <f t="shared" ca="1" si="39"/>
        <v>6.4379422917046472E-2</v>
      </c>
      <c r="AE77" s="11">
        <f t="shared" ca="1" si="39"/>
        <v>0.14046263644411922</v>
      </c>
      <c r="AF77" s="11">
        <f t="shared" ca="1" si="39"/>
        <v>9.7699703998916851E-2</v>
      </c>
      <c r="AG77" s="11">
        <f t="shared" ca="1" si="39"/>
        <v>-0.12192240442323173</v>
      </c>
      <c r="AH77" s="11">
        <f t="shared" ca="1" si="39"/>
        <v>6.1190301838719312E-2</v>
      </c>
      <c r="AI77" s="11">
        <f t="shared" ca="1" si="39"/>
        <v>0.11842144217579609</v>
      </c>
      <c r="AJ77" s="11">
        <f t="shared" ca="1" si="39"/>
        <v>-9.2119311042035398E-2</v>
      </c>
      <c r="AK77" s="11">
        <f t="shared" ca="1" si="39"/>
        <v>-7.8690367455911847E-2</v>
      </c>
      <c r="AL77" s="12">
        <f t="shared" ca="1" si="39"/>
        <v>-7.5122983805310614E-2</v>
      </c>
      <c r="AM77" s="12">
        <f t="shared" ca="1" si="39"/>
        <v>-5.0741984724240741E-3</v>
      </c>
      <c r="AN77" s="12">
        <f t="shared" ca="1" si="39"/>
        <v>2.8879556970203096E-2</v>
      </c>
      <c r="AO77" s="12">
        <f t="shared" ca="1" si="39"/>
        <v>2.9226767679596505E-2</v>
      </c>
      <c r="AP77" s="12">
        <f t="shared" ca="1" si="39"/>
        <v>9.5061495099053855E-3</v>
      </c>
      <c r="AQ77" s="12">
        <f t="shared" ca="1" si="39"/>
        <v>-5.6223247596327408E-4</v>
      </c>
    </row>
    <row r="78" spans="2:43" x14ac:dyDescent="0.2">
      <c r="B78" t="str">
        <f t="shared" si="31"/>
        <v xml:space="preserve">   Professional and business services</v>
      </c>
      <c r="C78" s="11"/>
      <c r="D78" s="11">
        <f t="shared" ref="D78:AQ78" ca="1" si="40">C17/C$7*D48</f>
        <v>-1.4269192063323201E-2</v>
      </c>
      <c r="E78" s="11">
        <f t="shared" ca="1" si="40"/>
        <v>0.14132320392414574</v>
      </c>
      <c r="F78" s="11">
        <f t="shared" ca="1" si="40"/>
        <v>0.53760264665918511</v>
      </c>
      <c r="G78" s="11">
        <f t="shared" ca="1" si="40"/>
        <v>0.7512587969628105</v>
      </c>
      <c r="H78" s="11">
        <f t="shared" ca="1" si="40"/>
        <v>0.47375539755672585</v>
      </c>
      <c r="I78" s="11">
        <f t="shared" ca="1" si="40"/>
        <v>0.83936940775458091</v>
      </c>
      <c r="J78" s="11">
        <f t="shared" ca="1" si="40"/>
        <v>1.1176434354702913</v>
      </c>
      <c r="K78" s="11">
        <f t="shared" ca="1" si="40"/>
        <v>0.74984634296250885</v>
      </c>
      <c r="L78" s="11">
        <f t="shared" ca="1" si="40"/>
        <v>0.79010882514521574</v>
      </c>
      <c r="M78" s="11">
        <f t="shared" ca="1" si="40"/>
        <v>0.90523048792224114</v>
      </c>
      <c r="N78" s="11">
        <f t="shared" ca="1" si="40"/>
        <v>-0.82519218214220535</v>
      </c>
      <c r="O78" s="11">
        <f t="shared" ca="1" si="40"/>
        <v>-0.76029554479909045</v>
      </c>
      <c r="P78" s="11">
        <f t="shared" ca="1" si="40"/>
        <v>-0.16834601581095948</v>
      </c>
      <c r="Q78" s="11">
        <f t="shared" ca="1" si="40"/>
        <v>0.43928322894920102</v>
      </c>
      <c r="R78" s="11">
        <f t="shared" ca="1" si="40"/>
        <v>0.74695451040863781</v>
      </c>
      <c r="S78" s="11">
        <f t="shared" ca="1" si="40"/>
        <v>0.84328290878469514</v>
      </c>
      <c r="T78" s="11">
        <f t="shared" ca="1" si="40"/>
        <v>0.73359748281086457</v>
      </c>
      <c r="U78" s="11">
        <f t="shared" ca="1" si="40"/>
        <v>0.28933092224231438</v>
      </c>
      <c r="V78" s="11">
        <f t="shared" ca="1" si="40"/>
        <v>-1.2659428986073509</v>
      </c>
      <c r="W78" s="11">
        <f t="shared" ca="1" si="40"/>
        <v>2.5872612663464984E-2</v>
      </c>
      <c r="X78" s="11">
        <f t="shared" ca="1" si="40"/>
        <v>0.74417105789256977</v>
      </c>
      <c r="Y78" s="11">
        <f t="shared" ca="1" si="40"/>
        <v>0.84412160974752759</v>
      </c>
      <c r="Z78" s="11">
        <f t="shared" ca="1" si="40"/>
        <v>0.79456136445365178</v>
      </c>
      <c r="AA78" s="11">
        <f t="shared" ca="1" si="40"/>
        <v>0.71137647463571219</v>
      </c>
      <c r="AB78" s="11">
        <f t="shared" ca="1" si="40"/>
        <v>0.83105185569181195</v>
      </c>
      <c r="AC78" s="11">
        <f t="shared" ca="1" si="40"/>
        <v>0.83631206267630309</v>
      </c>
      <c r="AD78" s="11">
        <f t="shared" ca="1" si="40"/>
        <v>0.91601273394570071</v>
      </c>
      <c r="AE78" s="11">
        <f t="shared" ca="1" si="40"/>
        <v>0.60834170009248756</v>
      </c>
      <c r="AF78" s="11">
        <f t="shared" ca="1" si="40"/>
        <v>0.75015960842732343</v>
      </c>
      <c r="AG78" s="11">
        <f t="shared" ca="1" si="40"/>
        <v>0.23959170171542252</v>
      </c>
      <c r="AH78" s="11">
        <f t="shared" ca="1" si="40"/>
        <v>0.64299972915767867</v>
      </c>
      <c r="AI78" s="11">
        <f t="shared" ca="1" si="40"/>
        <v>1.7171109115490513</v>
      </c>
      <c r="AJ78" s="11">
        <f t="shared" ca="1" si="40"/>
        <v>-0.45114842074432315</v>
      </c>
      <c r="AK78" s="11">
        <f t="shared" ca="1" si="40"/>
        <v>-5.667580037003396E-2</v>
      </c>
      <c r="AL78" s="12">
        <f t="shared" ca="1" si="40"/>
        <v>-0.63466994189265036</v>
      </c>
      <c r="AM78" s="12">
        <f t="shared" ca="1" si="40"/>
        <v>-0.5263222728437269</v>
      </c>
      <c r="AN78" s="12">
        <f t="shared" ca="1" si="40"/>
        <v>-0.49863637090541668</v>
      </c>
      <c r="AO78" s="12">
        <f t="shared" ca="1" si="40"/>
        <v>0.2160642096179175</v>
      </c>
      <c r="AP78" s="12">
        <f t="shared" ca="1" si="40"/>
        <v>0.67317908224637757</v>
      </c>
      <c r="AQ78" s="12">
        <f t="shared" ca="1" si="40"/>
        <v>0.86818837513409353</v>
      </c>
    </row>
    <row r="79" spans="2:43" x14ac:dyDescent="0.2">
      <c r="B79" t="str">
        <f t="shared" si="31"/>
        <v xml:space="preserve">   Other services</v>
      </c>
      <c r="C79" s="11"/>
      <c r="D79" s="11">
        <f t="shared" ref="D79:AQ79" ca="1" si="41">C18/C$7*D49</f>
        <v>0.42056566081379393</v>
      </c>
      <c r="E79" s="11">
        <f t="shared" ca="1" si="41"/>
        <v>0.44116767362565351</v>
      </c>
      <c r="F79" s="11">
        <f t="shared" ca="1" si="41"/>
        <v>0.5715720446623741</v>
      </c>
      <c r="G79" s="11">
        <f t="shared" ca="1" si="41"/>
        <v>0.29670337701060356</v>
      </c>
      <c r="H79" s="11">
        <f t="shared" ca="1" si="41"/>
        <v>0.4549498397911157</v>
      </c>
      <c r="I79" s="11">
        <f t="shared" ca="1" si="41"/>
        <v>0.18676324385740625</v>
      </c>
      <c r="J79" s="11">
        <f t="shared" ca="1" si="41"/>
        <v>0.68372675568574515</v>
      </c>
      <c r="K79" s="11">
        <f t="shared" ca="1" si="41"/>
        <v>0.60427651796978754</v>
      </c>
      <c r="L79" s="11">
        <f t="shared" ca="1" si="41"/>
        <v>0.20246538644346304</v>
      </c>
      <c r="M79" s="11">
        <f t="shared" ca="1" si="41"/>
        <v>0.44208930805504693</v>
      </c>
      <c r="N79" s="11">
        <f t="shared" ca="1" si="41"/>
        <v>0.17586062898112625</v>
      </c>
      <c r="O79" s="11">
        <f t="shared" ca="1" si="41"/>
        <v>0.33341073225332291</v>
      </c>
      <c r="P79" s="11">
        <f t="shared" ca="1" si="41"/>
        <v>0.25159404560758497</v>
      </c>
      <c r="Q79" s="11">
        <f t="shared" ca="1" si="41"/>
        <v>8.512277562382263E-2</v>
      </c>
      <c r="R79" s="11">
        <f t="shared" ca="1" si="41"/>
        <v>0.30285273708557914</v>
      </c>
      <c r="S79" s="11">
        <f t="shared" ca="1" si="41"/>
        <v>0.16661153048028782</v>
      </c>
      <c r="T79" s="11">
        <f t="shared" ca="1" si="41"/>
        <v>0.3420347278871928</v>
      </c>
      <c r="U79" s="11">
        <f t="shared" ca="1" si="41"/>
        <v>0.52667269439421327</v>
      </c>
      <c r="V79" s="11">
        <f t="shared" ca="1" si="41"/>
        <v>0.45435516731321957</v>
      </c>
      <c r="W79" s="11">
        <f t="shared" ca="1" si="41"/>
        <v>0.37280082792360664</v>
      </c>
      <c r="X79" s="11">
        <f t="shared" ca="1" si="41"/>
        <v>0.54783402658009561</v>
      </c>
      <c r="Y79" s="11">
        <f t="shared" ca="1" si="41"/>
        <v>0.28879386093374759</v>
      </c>
      <c r="Z79" s="11">
        <f t="shared" ca="1" si="41"/>
        <v>0.18893664628891169</v>
      </c>
      <c r="AA79" s="11">
        <f t="shared" ca="1" si="41"/>
        <v>0.3479196954731566</v>
      </c>
      <c r="AB79" s="11">
        <f t="shared" ca="1" si="41"/>
        <v>0.26513740165346406</v>
      </c>
      <c r="AC79" s="11">
        <f t="shared" ca="1" si="41"/>
        <v>0.57045065601825806</v>
      </c>
      <c r="AD79" s="11">
        <f t="shared" ca="1" si="41"/>
        <v>0.39641502930024175</v>
      </c>
      <c r="AE79" s="11">
        <f t="shared" ca="1" si="41"/>
        <v>0.50645682999569841</v>
      </c>
      <c r="AF79" s="11">
        <f t="shared" ca="1" si="41"/>
        <v>0.51751823405366626</v>
      </c>
      <c r="AG79" s="11">
        <f t="shared" ca="1" si="41"/>
        <v>-1.0160200368602594</v>
      </c>
      <c r="AH79" s="11">
        <f t="shared" ca="1" si="41"/>
        <v>0.26632828095376815</v>
      </c>
      <c r="AI79" s="11">
        <f t="shared" ca="1" si="41"/>
        <v>0.4998371705170005</v>
      </c>
      <c r="AJ79" s="11">
        <f t="shared" ca="1" si="41"/>
        <v>0.43366937198250766</v>
      </c>
      <c r="AK79" s="11">
        <f t="shared" ca="1" si="41"/>
        <v>0.34848591301903498</v>
      </c>
      <c r="AL79" s="12">
        <f t="shared" ca="1" si="41"/>
        <v>0.22456605581841396</v>
      </c>
      <c r="AM79" s="12">
        <f t="shared" ca="1" si="41"/>
        <v>0.16534997145221919</v>
      </c>
      <c r="AN79" s="12">
        <f t="shared" ca="1" si="41"/>
        <v>-3.8577308379722362E-2</v>
      </c>
      <c r="AO79" s="12">
        <f t="shared" ca="1" si="41"/>
        <v>0.20599680974007595</v>
      </c>
      <c r="AP79" s="12">
        <f t="shared" ca="1" si="41"/>
        <v>0.23229150669415569</v>
      </c>
      <c r="AQ79" s="12">
        <f t="shared" ca="1" si="41"/>
        <v>0.24286560424116041</v>
      </c>
    </row>
    <row r="80" spans="2:43" x14ac:dyDescent="0.2">
      <c r="B80" t="str">
        <f t="shared" si="31"/>
        <v xml:space="preserve">      Leisure and Hospitality</v>
      </c>
      <c r="C80" s="11"/>
      <c r="D80" s="11">
        <f t="shared" ref="D80:AQ80" ca="1" si="42">C19/C$7*D50</f>
        <v>8.7868182705739192E-2</v>
      </c>
      <c r="E80" s="11">
        <f t="shared" ca="1" si="42"/>
        <v>0.1480528803014898</v>
      </c>
      <c r="F80" s="11">
        <f t="shared" ca="1" si="42"/>
        <v>0.2769244402433983</v>
      </c>
      <c r="G80" s="11">
        <f t="shared" ca="1" si="42"/>
        <v>0.20900779759860136</v>
      </c>
      <c r="H80" s="11">
        <f t="shared" ca="1" si="42"/>
        <v>0.35079598139696261</v>
      </c>
      <c r="I80" s="11">
        <f t="shared" ca="1" si="42"/>
        <v>0.28476068740235772</v>
      </c>
      <c r="J80" s="11">
        <f t="shared" ca="1" si="42"/>
        <v>0.27855534490900941</v>
      </c>
      <c r="K80" s="11">
        <f t="shared" ca="1" si="42"/>
        <v>0.29760941998512053</v>
      </c>
      <c r="L80" s="11">
        <f t="shared" ca="1" si="42"/>
        <v>0.41604167824052535</v>
      </c>
      <c r="M80" s="11">
        <f t="shared" ca="1" si="42"/>
        <v>0.10104898469829622</v>
      </c>
      <c r="N80" s="11">
        <f t="shared" ca="1" si="42"/>
        <v>-5.4699125402156545E-2</v>
      </c>
      <c r="O80" s="11">
        <f t="shared" ca="1" si="42"/>
        <v>-0.16789611874185098</v>
      </c>
      <c r="P80" s="11">
        <f t="shared" ca="1" si="42"/>
        <v>0.15786293057731041</v>
      </c>
      <c r="Q80" s="11">
        <f t="shared" ca="1" si="42"/>
        <v>0.24915498558504778</v>
      </c>
      <c r="R80" s="11">
        <f t="shared" ca="1" si="42"/>
        <v>0.26831148804934607</v>
      </c>
      <c r="S80" s="11">
        <f t="shared" ca="1" si="42"/>
        <v>0.29953986346275335</v>
      </c>
      <c r="T80" s="11">
        <f t="shared" ca="1" si="42"/>
        <v>0.31872742104649804</v>
      </c>
      <c r="U80" s="11">
        <f t="shared" ca="1" si="42"/>
        <v>0.11923598553345438</v>
      </c>
      <c r="V80" s="11">
        <f t="shared" ca="1" si="42"/>
        <v>-0.43258630794563441</v>
      </c>
      <c r="W80" s="11">
        <f t="shared" ca="1" si="42"/>
        <v>-7.6441810142056886E-3</v>
      </c>
      <c r="X80" s="11">
        <f t="shared" ca="1" si="42"/>
        <v>0.21543364226079934</v>
      </c>
      <c r="Y80" s="11">
        <f t="shared" ca="1" si="42"/>
        <v>0.32276960927889292</v>
      </c>
      <c r="Z80" s="11">
        <f t="shared" ca="1" si="42"/>
        <v>0.40013471011638707</v>
      </c>
      <c r="AA80" s="11">
        <f t="shared" ca="1" si="42"/>
        <v>0.31851021563252613</v>
      </c>
      <c r="AB80" s="11">
        <f t="shared" ca="1" si="42"/>
        <v>0.40769600457915728</v>
      </c>
      <c r="AC80" s="11">
        <f t="shared" ca="1" si="42"/>
        <v>0.41815603133815105</v>
      </c>
      <c r="AD80" s="11">
        <f t="shared" ca="1" si="42"/>
        <v>0.31530709491655901</v>
      </c>
      <c r="AE80" s="11">
        <f t="shared" ca="1" si="42"/>
        <v>0.27993609939215208</v>
      </c>
      <c r="AF80" s="11">
        <f t="shared" ca="1" si="42"/>
        <v>0.13010505136489509</v>
      </c>
      <c r="AG80" s="11">
        <f t="shared" ca="1" si="42"/>
        <v>-2.8992013609942822</v>
      </c>
      <c r="AH80" s="11">
        <f t="shared" ca="1" si="42"/>
        <v>0.36714181103231092</v>
      </c>
      <c r="AI80" s="11">
        <f t="shared" ca="1" si="42"/>
        <v>1.3879979868354848</v>
      </c>
      <c r="AJ80" s="11">
        <f t="shared" ca="1" si="42"/>
        <v>0.64247314367778074</v>
      </c>
      <c r="AK80" s="11">
        <f t="shared" ca="1" si="42"/>
        <v>0.1976627087285413</v>
      </c>
      <c r="AL80" s="12">
        <f t="shared" ca="1" si="42"/>
        <v>8.7370840253643195E-2</v>
      </c>
      <c r="AM80" s="12">
        <f t="shared" ca="1" si="42"/>
        <v>1.8093064364360961E-2</v>
      </c>
      <c r="AN80" s="12">
        <f t="shared" ca="1" si="42"/>
        <v>-0.23117656191113986</v>
      </c>
      <c r="AO80" s="12">
        <f t="shared" ca="1" si="42"/>
        <v>0.14831247543288809</v>
      </c>
      <c r="AP80" s="12">
        <f t="shared" ca="1" si="42"/>
        <v>0.1222494480769907</v>
      </c>
      <c r="AQ80" s="12">
        <f t="shared" ca="1" si="42"/>
        <v>6.3038314415234789E-2</v>
      </c>
    </row>
    <row r="81" spans="2:43" x14ac:dyDescent="0.2">
      <c r="B81" t="str">
        <f t="shared" ref="B81:B83" si="43">B51</f>
        <v xml:space="preserve">   Government</v>
      </c>
      <c r="C81" s="11"/>
      <c r="D81" s="11">
        <f t="shared" ref="D81:AQ81" ca="1" si="44">C20/C$7*D51</f>
        <v>0.49641768178199552</v>
      </c>
      <c r="E81" s="11">
        <f t="shared" ca="1" si="44"/>
        <v>0.516689597415805</v>
      </c>
      <c r="F81" s="11">
        <f t="shared" ca="1" si="44"/>
        <v>0.28061676611331188</v>
      </c>
      <c r="G81" s="11">
        <f t="shared" ca="1" si="44"/>
        <v>0.22947009946140215</v>
      </c>
      <c r="H81" s="11">
        <f t="shared" ca="1" si="44"/>
        <v>0.29003956400038</v>
      </c>
      <c r="I81" s="11">
        <f t="shared" ca="1" si="44"/>
        <v>0.23931259764237756</v>
      </c>
      <c r="J81" s="11">
        <f t="shared" ca="1" si="44"/>
        <v>0.25733859873657816</v>
      </c>
      <c r="K81" s="11">
        <f t="shared" ca="1" si="44"/>
        <v>0.36489502798175355</v>
      </c>
      <c r="L81" s="11">
        <f t="shared" ca="1" si="44"/>
        <v>0.31110534990092997</v>
      </c>
      <c r="M81" s="11">
        <f t="shared" ca="1" si="44"/>
        <v>0.22615725146761501</v>
      </c>
      <c r="N81" s="11">
        <f t="shared" ca="1" si="44"/>
        <v>0.42582975044259413</v>
      </c>
      <c r="O81" s="11">
        <f t="shared" ca="1" si="44"/>
        <v>0.28458987503051447</v>
      </c>
      <c r="P81" s="11">
        <f t="shared" ca="1" si="44"/>
        <v>0.15786293057730921</v>
      </c>
      <c r="Q81" s="11">
        <f t="shared" ca="1" si="44"/>
        <v>-1.8640023859250426E-3</v>
      </c>
      <c r="R81" s="11">
        <f t="shared" ca="1" si="44"/>
        <v>-1.1719352351578827E-2</v>
      </c>
      <c r="S81" s="11">
        <f t="shared" ca="1" si="44"/>
        <v>4.7517367898707433E-2</v>
      </c>
      <c r="T81" s="11">
        <f t="shared" ca="1" si="44"/>
        <v>0.11944994755856085</v>
      </c>
      <c r="U81" s="11">
        <f t="shared" ca="1" si="44"/>
        <v>0.29385171790234854</v>
      </c>
      <c r="V81" s="11">
        <f t="shared" ca="1" si="44"/>
        <v>0.10772794507549074</v>
      </c>
      <c r="W81" s="11">
        <f t="shared" ca="1" si="44"/>
        <v>-2.2932543042614897E-2</v>
      </c>
      <c r="X81" s="11">
        <f t="shared" ca="1" si="44"/>
        <v>-0.25899778598667128</v>
      </c>
      <c r="Y81" s="11">
        <f t="shared" ca="1" si="44"/>
        <v>3.6318903403432599E-2</v>
      </c>
      <c r="Z81" s="11">
        <f t="shared" ca="1" si="44"/>
        <v>0.14327220005594102</v>
      </c>
      <c r="AA81" s="11">
        <f t="shared" ca="1" si="44"/>
        <v>0.19643312950159103</v>
      </c>
      <c r="AB81" s="11">
        <f t="shared" ca="1" si="44"/>
        <v>0.33533671370020596</v>
      </c>
      <c r="AC81" s="11">
        <f t="shared" ca="1" si="44"/>
        <v>0.30458924936020493</v>
      </c>
      <c r="AD81" s="11">
        <f t="shared" ca="1" si="44"/>
        <v>0.21493602611675428</v>
      </c>
      <c r="AE81" s="11">
        <f t="shared" ca="1" si="44"/>
        <v>-0.16370821360212467</v>
      </c>
      <c r="AF81" s="11">
        <f t="shared" ca="1" si="44"/>
        <v>-0.14413124649345108</v>
      </c>
      <c r="AG81" s="11">
        <f t="shared" ca="1" si="44"/>
        <v>-0.35867870138462543</v>
      </c>
      <c r="AH81" s="11">
        <f t="shared" ca="1" si="44"/>
        <v>-0.13391648025358596</v>
      </c>
      <c r="AI81" s="11">
        <f t="shared" ca="1" si="44"/>
        <v>-0.14161230793522317</v>
      </c>
      <c r="AJ81" s="11">
        <f t="shared" ca="1" si="44"/>
        <v>0.44736916695798207</v>
      </c>
      <c r="AK81" s="11">
        <f t="shared" ca="1" si="44"/>
        <v>0.86372046183751316</v>
      </c>
      <c r="AL81" s="12">
        <f t="shared" ca="1" si="44"/>
        <v>6.9896300018145313E-3</v>
      </c>
      <c r="AM81" s="12">
        <f t="shared" ca="1" si="44"/>
        <v>-0.13200691142037813</v>
      </c>
      <c r="AN81" s="12">
        <f t="shared" ca="1" si="44"/>
        <v>-0.18904706731647422</v>
      </c>
      <c r="AO81" s="12">
        <f t="shared" ca="1" si="44"/>
        <v>4.0874217963373032E-2</v>
      </c>
      <c r="AP81" s="12">
        <f t="shared" ca="1" si="44"/>
        <v>0.13679326879435316</v>
      </c>
      <c r="AQ81" s="12">
        <f t="shared" ca="1" si="44"/>
        <v>0.14982750898701244</v>
      </c>
    </row>
    <row r="82" spans="2:43" x14ac:dyDescent="0.2">
      <c r="B82" t="str">
        <f t="shared" si="43"/>
        <v xml:space="preserve">      State and local</v>
      </c>
      <c r="C82" s="11"/>
      <c r="D82" s="11">
        <f t="shared" ref="D82:AQ82" ca="1" si="45">C21/C$7*D52</f>
        <v>0.52495606590864996</v>
      </c>
      <c r="E82" s="11">
        <f t="shared" ca="1" si="45"/>
        <v>0.48827540826703264</v>
      </c>
      <c r="F82" s="11">
        <f t="shared" ca="1" si="45"/>
        <v>0.22966266910852312</v>
      </c>
      <c r="G82" s="11">
        <f t="shared" ca="1" si="45"/>
        <v>0.23531647142220213</v>
      </c>
      <c r="H82" s="11">
        <f t="shared" ca="1" si="45"/>
        <v>0.32331093543184408</v>
      </c>
      <c r="I82" s="11">
        <f t="shared" ca="1" si="45"/>
        <v>0.26913790654736602</v>
      </c>
      <c r="J82" s="11">
        <f t="shared" ca="1" si="45"/>
        <v>0.23680626373099933</v>
      </c>
      <c r="K82" s="11">
        <f t="shared" ca="1" si="45"/>
        <v>0.3073140749846362</v>
      </c>
      <c r="L82" s="11">
        <f t="shared" ca="1" si="45"/>
        <v>0.26789627352579742</v>
      </c>
      <c r="M82" s="11">
        <f t="shared" ca="1" si="45"/>
        <v>0.16901645654893588</v>
      </c>
      <c r="N82" s="11">
        <f t="shared" ca="1" si="45"/>
        <v>0.43994565377218264</v>
      </c>
      <c r="O82" s="11">
        <f t="shared" ca="1" si="45"/>
        <v>0.25601181226594211</v>
      </c>
      <c r="P82" s="11">
        <f t="shared" ca="1" si="45"/>
        <v>9.8664331610819944E-2</v>
      </c>
      <c r="Q82" s="11">
        <f t="shared" ca="1" si="45"/>
        <v>1.5533353216026119E-2</v>
      </c>
      <c r="R82" s="11">
        <f t="shared" ca="1" si="45"/>
        <v>2.0354664610638975E-2</v>
      </c>
      <c r="S82" s="11">
        <f t="shared" ca="1" si="45"/>
        <v>8.5410965083756937E-2</v>
      </c>
      <c r="T82" s="11">
        <f t="shared" ca="1" si="45"/>
        <v>0.12178067824263188</v>
      </c>
      <c r="U82" s="11">
        <f t="shared" ca="1" si="45"/>
        <v>0.27633363471970823</v>
      </c>
      <c r="V82" s="11">
        <f t="shared" ca="1" si="45"/>
        <v>7.5911919845943782E-2</v>
      </c>
      <c r="W82" s="11">
        <f t="shared" ca="1" si="45"/>
        <v>-2.2932543042616497E-2</v>
      </c>
      <c r="X82" s="11">
        <f t="shared" ca="1" si="45"/>
        <v>-0.19036934039112494</v>
      </c>
      <c r="Y82" s="11">
        <f t="shared" ca="1" si="45"/>
        <v>6.443676410286657E-2</v>
      </c>
      <c r="Z82" s="11">
        <f t="shared" ca="1" si="45"/>
        <v>0.18037456262022761</v>
      </c>
      <c r="AA82" s="11">
        <f t="shared" ca="1" si="45"/>
        <v>0.22306813011197757</v>
      </c>
      <c r="AB82" s="11">
        <f t="shared" ca="1" si="45"/>
        <v>0.34127665548877345</v>
      </c>
      <c r="AC82" s="11">
        <f t="shared" ca="1" si="45"/>
        <v>0.29726236020034064</v>
      </c>
      <c r="AD82" s="11">
        <f t="shared" ca="1" si="45"/>
        <v>0.21138755398746811</v>
      </c>
      <c r="AE82" s="11">
        <f t="shared" ca="1" si="45"/>
        <v>-0.13254924847543667</v>
      </c>
      <c r="AF82" s="11">
        <f t="shared" ca="1" si="45"/>
        <v>-0.12333378475110765</v>
      </c>
      <c r="AG82" s="11">
        <f t="shared" ca="1" si="45"/>
        <v>-0.39553896318699622</v>
      </c>
      <c r="AH82" s="11">
        <f t="shared" ca="1" si="45"/>
        <v>-0.10281976948309127</v>
      </c>
      <c r="AI82" s="11">
        <f t="shared" ca="1" si="45"/>
        <v>-9.9177957822227186E-2</v>
      </c>
      <c r="AJ82" s="11">
        <f t="shared" ca="1" si="45"/>
        <v>0.43272455853591268</v>
      </c>
      <c r="AK82" s="11">
        <f t="shared" ca="1" si="45"/>
        <v>0.83561675917469025</v>
      </c>
      <c r="AL82" s="12">
        <f t="shared" ca="1" si="45"/>
        <v>3.6733241217600139E-2</v>
      </c>
      <c r="AM82" s="12">
        <f t="shared" ca="1" si="45"/>
        <v>-6.9417714238340311E-2</v>
      </c>
      <c r="AN82" s="12">
        <f t="shared" ca="1" si="45"/>
        <v>-0.17461613391656852</v>
      </c>
      <c r="AO82" s="12">
        <f t="shared" ca="1" si="45"/>
        <v>4.5511540959881525E-2</v>
      </c>
      <c r="AP82" s="12">
        <f t="shared" ca="1" si="45"/>
        <v>0.13075308731487828</v>
      </c>
      <c r="AQ82" s="12">
        <f t="shared" ca="1" si="45"/>
        <v>0.12833707874008024</v>
      </c>
    </row>
    <row r="83" spans="2:43" x14ac:dyDescent="0.2">
      <c r="B83" t="str">
        <f t="shared" si="43"/>
        <v xml:space="preserve">      Federal</v>
      </c>
      <c r="C83" s="11"/>
      <c r="D83" s="11">
        <f t="shared" ref="D83:AQ83" ca="1" si="46">C22/C$7*D53</f>
        <v>-2.8538384126650718E-2</v>
      </c>
      <c r="E83" s="11">
        <f t="shared" ca="1" si="46"/>
        <v>2.841418914877113E-2</v>
      </c>
      <c r="F83" s="11">
        <f t="shared" ca="1" si="46"/>
        <v>5.095409700478544E-2</v>
      </c>
      <c r="G83" s="11">
        <f t="shared" ca="1" si="46"/>
        <v>-5.8463719608000397E-3</v>
      </c>
      <c r="H83" s="11">
        <f t="shared" ca="1" si="46"/>
        <v>-3.3271371431464566E-2</v>
      </c>
      <c r="I83" s="11">
        <f t="shared" ca="1" si="46"/>
        <v>-2.9825308904985533E-2</v>
      </c>
      <c r="J83" s="11">
        <f t="shared" ca="1" si="46"/>
        <v>2.0532335005577787E-2</v>
      </c>
      <c r="K83" s="11">
        <f t="shared" ca="1" si="46"/>
        <v>5.7580952997121022E-2</v>
      </c>
      <c r="L83" s="11">
        <f t="shared" ca="1" si="46"/>
        <v>4.3209076375128649E-2</v>
      </c>
      <c r="M83" s="11">
        <f t="shared" ca="1" si="46"/>
        <v>5.7140794918679919E-2</v>
      </c>
      <c r="N83" s="11">
        <f t="shared" ca="1" si="46"/>
        <v>-1.4115903329588843E-2</v>
      </c>
      <c r="O83" s="11">
        <f t="shared" ca="1" si="46"/>
        <v>2.8578062764570356E-2</v>
      </c>
      <c r="P83" s="11">
        <f t="shared" ca="1" si="46"/>
        <v>5.9198598966491177E-2</v>
      </c>
      <c r="Q83" s="11">
        <f t="shared" ca="1" si="46"/>
        <v>-1.7397355601948255E-2</v>
      </c>
      <c r="R83" s="11">
        <f t="shared" ca="1" si="46"/>
        <v>-3.2074016962220786E-2</v>
      </c>
      <c r="S83" s="11">
        <f t="shared" ca="1" si="46"/>
        <v>-3.7893597185046916E-2</v>
      </c>
      <c r="T83" s="11">
        <f t="shared" ca="1" si="46"/>
        <v>-2.3307306840693659E-3</v>
      </c>
      <c r="U83" s="11">
        <f t="shared" ca="1" si="46"/>
        <v>1.7518083182640035E-2</v>
      </c>
      <c r="V83" s="11">
        <f t="shared" ca="1" si="46"/>
        <v>3.1816025229550293E-2</v>
      </c>
      <c r="W83" s="11">
        <f t="shared" ca="1" si="46"/>
        <v>-1.9114762772264906E-16</v>
      </c>
      <c r="X83" s="11">
        <f t="shared" ca="1" si="46"/>
        <v>-6.8628445595545567E-2</v>
      </c>
      <c r="Y83" s="11">
        <f t="shared" ca="1" si="46"/>
        <v>-2.8117860699431917E-2</v>
      </c>
      <c r="Z83" s="11">
        <f t="shared" ca="1" si="46"/>
        <v>-3.710236256428677E-2</v>
      </c>
      <c r="AA83" s="11">
        <f t="shared" ca="1" si="46"/>
        <v>-2.6635000610385273E-2</v>
      </c>
      <c r="AB83" s="11">
        <f t="shared" ca="1" si="46"/>
        <v>-5.9399417885706105E-3</v>
      </c>
      <c r="AC83" s="11">
        <f t="shared" ca="1" si="46"/>
        <v>7.3268891598677983E-3</v>
      </c>
      <c r="AD83" s="11">
        <f t="shared" ca="1" si="46"/>
        <v>3.5484721292857262E-3</v>
      </c>
      <c r="AE83" s="11">
        <f t="shared" ca="1" si="46"/>
        <v>-3.1158965126688271E-2</v>
      </c>
      <c r="AF83" s="11">
        <f t="shared" ca="1" si="46"/>
        <v>-2.0797461742343624E-2</v>
      </c>
      <c r="AG83" s="11">
        <f t="shared" ca="1" si="46"/>
        <v>3.6860261802372417E-2</v>
      </c>
      <c r="AH83" s="11">
        <f t="shared" ca="1" si="46"/>
        <v>-3.1096710770496413E-2</v>
      </c>
      <c r="AI83" s="11">
        <f t="shared" ca="1" si="46"/>
        <v>-4.2434350112993943E-2</v>
      </c>
      <c r="AJ83" s="11">
        <f t="shared" ca="1" si="46"/>
        <v>1.4644608422066952E-2</v>
      </c>
      <c r="AK83" s="11">
        <f t="shared" ca="1" si="46"/>
        <v>2.8103702662826063E-2</v>
      </c>
      <c r="AL83" s="12">
        <f t="shared" ca="1" si="46"/>
        <v>-2.9744309062234006E-2</v>
      </c>
      <c r="AM83" s="12">
        <f t="shared" ca="1" si="46"/>
        <v>-6.258961872434754E-2</v>
      </c>
      <c r="AN83" s="12">
        <f t="shared" ca="1" si="46"/>
        <v>-1.4431216442631017E-2</v>
      </c>
      <c r="AO83" s="12">
        <f t="shared" ca="1" si="46"/>
        <v>-4.6354560036676899E-3</v>
      </c>
      <c r="AP83" s="12">
        <f t="shared" ca="1" si="46"/>
        <v>6.0383260362082058E-3</v>
      </c>
      <c r="AQ83" s="12">
        <f t="shared" ca="1" si="46"/>
        <v>2.1490570734802081E-2</v>
      </c>
    </row>
  </sheetData>
  <pageMargins left="0.85" right="0.5" top="0.9" bottom="0.4" header="0.5" footer="0.5"/>
  <pageSetup scale="84" fitToWidth="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E1B8-43A6-43EE-BA0D-143F1D094F51}">
  <sheetPr>
    <tabColor rgb="FF5B1A18"/>
    <pageSetUpPr fitToPage="1"/>
  </sheetPr>
  <dimension ref="A1:FJ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16.4257812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L2" s="7"/>
      <c r="EM2" s="7"/>
      <c r="EN2" s="7"/>
    </row>
    <row r="3" spans="1:166" x14ac:dyDescent="0.2">
      <c r="C3" t="s">
        <v>174</v>
      </c>
      <c r="EI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265</v>
      </c>
      <c r="FH4" s="14" t="s">
        <v>266</v>
      </c>
      <c r="FI4" s="14" t="s">
        <v>267</v>
      </c>
      <c r="FJ4" s="14" t="s">
        <v>268</v>
      </c>
    </row>
    <row r="5" spans="1:166" x14ac:dyDescent="0.2">
      <c r="A5" t="str">
        <f>'Baseline QTR'!A5</f>
        <v>KS_UR</v>
      </c>
      <c r="B5" t="str">
        <f>'Baseline QTR'!B5</f>
        <v>Unemployment rate (%)</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8">
        <v>4.215843407418177</v>
      </c>
      <c r="EO5" s="49">
        <v>4.4114810000000002</v>
      </c>
      <c r="EP5" s="49">
        <v>4.5500559999999997</v>
      </c>
      <c r="EQ5" s="49">
        <v>4.7889189999999999</v>
      </c>
      <c r="ER5" s="49">
        <v>4.9952569999999996</v>
      </c>
      <c r="ES5" s="49">
        <v>5.3129030000000004</v>
      </c>
      <c r="ET5" s="49">
        <v>5.730677</v>
      </c>
      <c r="EU5" s="49">
        <v>6.0673529999999998</v>
      </c>
      <c r="EV5" s="49">
        <v>5.9313380000000002</v>
      </c>
      <c r="EW5" s="49">
        <v>5.823499</v>
      </c>
      <c r="EX5" s="49">
        <v>5.6850639999999997</v>
      </c>
      <c r="EY5" s="49">
        <v>5.5144080000000004</v>
      </c>
      <c r="EZ5" s="49">
        <v>5.409967</v>
      </c>
      <c r="FA5" s="49">
        <v>5.2854520000000003</v>
      </c>
      <c r="FB5" s="49">
        <v>5.1570869999999998</v>
      </c>
      <c r="FC5" s="49">
        <v>5.0146819999999996</v>
      </c>
      <c r="FD5" s="49">
        <v>4.8886529999999997</v>
      </c>
      <c r="FE5" s="49">
        <v>4.75291</v>
      </c>
      <c r="FF5" s="49">
        <v>4.6161300000000001</v>
      </c>
      <c r="FG5" s="49">
        <v>4.474774</v>
      </c>
      <c r="FH5" s="49">
        <v>4.3540510000000001</v>
      </c>
      <c r="FI5" s="49">
        <v>4.2292129999999997</v>
      </c>
      <c r="FJ5" s="49">
        <v>4.1340680000000001</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tr">
        <f>'Baseline QTR'!A7</f>
        <v>KS_N</v>
      </c>
      <c r="B7" t="str">
        <f>'Baseline QTR'!B7</f>
        <v>Employment (thous.)</v>
      </c>
      <c r="C7" s="47">
        <v>1098.0333333333333</v>
      </c>
      <c r="D7" s="47">
        <v>1108.2333333333333</v>
      </c>
      <c r="E7" s="47">
        <v>1120.3333333333333</v>
      </c>
      <c r="F7" s="47">
        <v>1111.8666666666668</v>
      </c>
      <c r="G7" s="47">
        <v>1108.4666666666667</v>
      </c>
      <c r="H7" s="47">
        <v>1112.4000000000001</v>
      </c>
      <c r="I7" s="47">
        <v>1119.1333333333334</v>
      </c>
      <c r="J7" s="47">
        <v>1117.8666666666666</v>
      </c>
      <c r="K7" s="47">
        <v>1126.5</v>
      </c>
      <c r="L7" s="47">
        <v>1128.8333333333333</v>
      </c>
      <c r="M7" s="47">
        <v>1128.2666666666667</v>
      </c>
      <c r="N7" s="47">
        <v>1130.2666666666667</v>
      </c>
      <c r="O7" s="47">
        <v>1132.5999999999999</v>
      </c>
      <c r="P7" s="47">
        <v>1137.2333333333333</v>
      </c>
      <c r="Q7" s="47">
        <v>1154.0333333333333</v>
      </c>
      <c r="R7" s="47">
        <v>1137.3666666666668</v>
      </c>
      <c r="S7" s="47">
        <v>1142.7333333333331</v>
      </c>
      <c r="T7" s="47">
        <v>1148.3</v>
      </c>
      <c r="U7" s="47">
        <v>1153.5999999999999</v>
      </c>
      <c r="V7" s="47">
        <v>1163.9333333333332</v>
      </c>
      <c r="W7" s="47">
        <v>1173.1333333333334</v>
      </c>
      <c r="X7" s="47">
        <v>1174.1000000000001</v>
      </c>
      <c r="Y7" s="47">
        <v>1177.7333333333336</v>
      </c>
      <c r="Z7" s="47">
        <v>1169.0333333333333</v>
      </c>
      <c r="AA7" s="47">
        <v>1197.7666666666667</v>
      </c>
      <c r="AB7" s="47">
        <v>1207.5666666666666</v>
      </c>
      <c r="AC7" s="47">
        <v>1222.5333333333333</v>
      </c>
      <c r="AD7" s="47">
        <v>1242.4999999999998</v>
      </c>
      <c r="AE7" s="47">
        <v>1256.7999999999997</v>
      </c>
      <c r="AF7" s="47">
        <v>1282.1333333333334</v>
      </c>
      <c r="AG7" s="47">
        <v>1296.6666666666665</v>
      </c>
      <c r="AH7" s="47">
        <v>1316.5666666666666</v>
      </c>
      <c r="AI7" s="47">
        <v>1327.3</v>
      </c>
      <c r="AJ7" s="47">
        <v>1346.1666666666665</v>
      </c>
      <c r="AK7" s="47">
        <v>1357.8999999999999</v>
      </c>
      <c r="AL7" s="47">
        <v>1368.7333333333331</v>
      </c>
      <c r="AM7" s="47">
        <v>1372.9333333333334</v>
      </c>
      <c r="AN7" s="47">
        <v>1378.6666666666667</v>
      </c>
      <c r="AO7" s="47">
        <v>1390.2</v>
      </c>
      <c r="AP7" s="47">
        <v>1400.0666666666666</v>
      </c>
      <c r="AQ7" s="47">
        <v>1405.2333333333331</v>
      </c>
      <c r="AR7" s="47">
        <v>1413.9333333333334</v>
      </c>
      <c r="AS7" s="47">
        <v>1420.1000000000001</v>
      </c>
      <c r="AT7" s="47">
        <v>1428.1</v>
      </c>
      <c r="AU7" s="47">
        <v>1419.3333333333335</v>
      </c>
      <c r="AV7" s="47">
        <v>1410.2666666666669</v>
      </c>
      <c r="AW7" s="47">
        <v>1395.9333333333334</v>
      </c>
      <c r="AX7" s="47">
        <v>1373.1666666666667</v>
      </c>
      <c r="AY7" s="47">
        <v>1356.133333333333</v>
      </c>
      <c r="AZ7" s="47">
        <v>1348.6</v>
      </c>
      <c r="BA7" s="47">
        <v>1352.5</v>
      </c>
      <c r="BB7" s="47">
        <v>1348.2999999999997</v>
      </c>
      <c r="BC7" s="47">
        <v>1343.9333333333332</v>
      </c>
      <c r="BD7" s="47">
        <v>1339.4666666666665</v>
      </c>
      <c r="BE7" s="47">
        <v>1339.0333333333333</v>
      </c>
      <c r="BF7" s="47">
        <v>1342.3666666666666</v>
      </c>
      <c r="BG7" s="47">
        <v>1342.0666666666666</v>
      </c>
      <c r="BH7" s="47">
        <v>1348.0666666666666</v>
      </c>
      <c r="BI7" s="47">
        <v>1352.2</v>
      </c>
      <c r="BJ7" s="47">
        <v>1361.8333333333333</v>
      </c>
      <c r="BK7" s="47">
        <v>1367.6666666666665</v>
      </c>
      <c r="BL7" s="47">
        <v>1380.0333333333333</v>
      </c>
      <c r="BM7" s="47">
        <v>1389.2</v>
      </c>
      <c r="BN7" s="47">
        <v>1404.9333333333334</v>
      </c>
      <c r="BO7" s="47">
        <v>1415.3333333333333</v>
      </c>
      <c r="BP7" s="47">
        <v>1425.8666666666666</v>
      </c>
      <c r="BQ7" s="47">
        <v>1435.6666666666667</v>
      </c>
      <c r="BR7" s="47">
        <v>1443.8000000000002</v>
      </c>
      <c r="BS7" s="47">
        <v>1459.4333333333334</v>
      </c>
      <c r="BT7" s="47">
        <v>1469.9</v>
      </c>
      <c r="BU7" s="47">
        <v>1480.1999999999996</v>
      </c>
      <c r="BV7" s="47">
        <v>1489.1333333333332</v>
      </c>
      <c r="BW7" s="47">
        <v>1498.6333333333334</v>
      </c>
      <c r="BX7" s="47">
        <v>1497.7666666666664</v>
      </c>
      <c r="BY7" s="47">
        <v>1501.5</v>
      </c>
      <c r="BZ7" s="47">
        <v>1473.9333333333334</v>
      </c>
      <c r="CA7" s="47">
        <v>1451.2666666666664</v>
      </c>
      <c r="CB7" s="47">
        <v>1419.1000000000004</v>
      </c>
      <c r="CC7" s="47">
        <v>1404.1</v>
      </c>
      <c r="CD7" s="47">
        <v>1394.333333333333</v>
      </c>
      <c r="CE7" s="47">
        <v>1388.3666666666666</v>
      </c>
      <c r="CF7" s="47">
        <v>1394.3333333333333</v>
      </c>
      <c r="CG7" s="47">
        <v>1397.5</v>
      </c>
      <c r="CH7" s="47">
        <v>1405.4333333333332</v>
      </c>
      <c r="CI7" s="47">
        <v>1409.8666666666668</v>
      </c>
      <c r="CJ7" s="47">
        <v>1418.8999999999996</v>
      </c>
      <c r="CK7" s="47">
        <v>1426.7666666666667</v>
      </c>
      <c r="CL7" s="47">
        <v>1434.8</v>
      </c>
      <c r="CM7" s="47">
        <v>1443.6000000000001</v>
      </c>
      <c r="CN7" s="47">
        <v>1456.4999999999998</v>
      </c>
      <c r="CO7" s="47">
        <v>1462.8666666666668</v>
      </c>
      <c r="CP7" s="47">
        <v>1476.7333333333333</v>
      </c>
      <c r="CQ7" s="47">
        <v>1486.9666666666667</v>
      </c>
      <c r="CR7" s="47">
        <v>1495.9666666666667</v>
      </c>
      <c r="CS7" s="47">
        <v>1505.4999999999995</v>
      </c>
      <c r="CT7" s="47">
        <v>1518.7</v>
      </c>
      <c r="CU7" s="47">
        <v>1528.7</v>
      </c>
      <c r="CV7" s="47">
        <v>1533.1666666666667</v>
      </c>
      <c r="CW7" s="47">
        <v>1550.2666666666669</v>
      </c>
      <c r="CX7" s="47">
        <v>1560.7666666666667</v>
      </c>
      <c r="CY7" s="47">
        <v>1572.5666666666668</v>
      </c>
      <c r="CZ7" s="47">
        <v>1584.9333333333334</v>
      </c>
      <c r="DA7" s="47">
        <v>1600.1666666666665</v>
      </c>
      <c r="DB7" s="47">
        <v>1611.5666666666668</v>
      </c>
      <c r="DC7" s="47">
        <v>1624.8666666666668</v>
      </c>
      <c r="DD7" s="47">
        <v>1640.2666666666667</v>
      </c>
      <c r="DE7" s="47">
        <v>1650.8666666666668</v>
      </c>
      <c r="DF7" s="47">
        <v>1659.6</v>
      </c>
      <c r="DG7" s="47">
        <v>1669.4666666666665</v>
      </c>
      <c r="DH7" s="47">
        <v>1682.8999999999999</v>
      </c>
      <c r="DI7" s="47">
        <v>1689.0666666666666</v>
      </c>
      <c r="DJ7" s="47">
        <v>1698.2</v>
      </c>
      <c r="DK7" s="47">
        <v>1710.7333333333333</v>
      </c>
      <c r="DL7" s="47">
        <v>1717.2666666666664</v>
      </c>
      <c r="DM7" s="47">
        <v>1725.5000000000002</v>
      </c>
      <c r="DN7" s="47">
        <v>1738.3666666666668</v>
      </c>
      <c r="DO7" s="47">
        <v>1744.0333333333333</v>
      </c>
      <c r="DP7" s="47">
        <v>1757.8666666666668</v>
      </c>
      <c r="DQ7" s="47">
        <v>1772.1999999999998</v>
      </c>
      <c r="DR7" s="47">
        <v>1779.5666666666666</v>
      </c>
      <c r="DS7" s="48">
        <v>1782.9666666666665</v>
      </c>
      <c r="DT7" s="48">
        <v>1581.6</v>
      </c>
      <c r="DU7" s="48">
        <v>1633.2</v>
      </c>
      <c r="DV7" s="48">
        <v>1648.1666666666667</v>
      </c>
      <c r="DW7" s="48">
        <v>1645.7333333333331</v>
      </c>
      <c r="DX7" s="48">
        <v>1668.5333333333333</v>
      </c>
      <c r="DY7" s="48">
        <v>1704.1999999999998</v>
      </c>
      <c r="DZ7" s="48">
        <v>1737.0666666666664</v>
      </c>
      <c r="EA7" s="48">
        <v>1742.9333333333334</v>
      </c>
      <c r="EB7" s="48">
        <v>1757.3000000000002</v>
      </c>
      <c r="EC7" s="48">
        <v>1779.1</v>
      </c>
      <c r="ED7" s="48">
        <v>1776.7333333333336</v>
      </c>
      <c r="EE7" s="48">
        <v>1779.3999999999999</v>
      </c>
      <c r="EF7" s="48">
        <v>1781.7999999999997</v>
      </c>
      <c r="EG7" s="48">
        <v>1777.0666666666666</v>
      </c>
      <c r="EH7" s="48">
        <v>1778.2333333333333</v>
      </c>
      <c r="EI7" s="48">
        <v>1788.6000000000004</v>
      </c>
      <c r="EJ7" s="48">
        <v>1796</v>
      </c>
      <c r="EK7" s="48">
        <v>1800.7000000000003</v>
      </c>
      <c r="EL7" s="48">
        <v>1779.6</v>
      </c>
      <c r="EM7" s="48">
        <v>1782.6333333333332</v>
      </c>
      <c r="EN7" s="48">
        <v>1778.1</v>
      </c>
      <c r="EO7" s="49">
        <v>1778.7470000000001</v>
      </c>
      <c r="EP7" s="49">
        <v>1777.2429999999999</v>
      </c>
      <c r="EQ7" s="49">
        <v>1774.0170000000001</v>
      </c>
      <c r="ER7" s="49">
        <v>1773.547</v>
      </c>
      <c r="ES7" s="49">
        <v>1764.6110000000001</v>
      </c>
      <c r="ET7" s="49">
        <v>1753.896</v>
      </c>
      <c r="EU7" s="49">
        <v>1743.077</v>
      </c>
      <c r="EV7" s="49">
        <v>1740.5719999999999</v>
      </c>
      <c r="EW7" s="49">
        <v>1739.316</v>
      </c>
      <c r="EX7" s="49">
        <v>1740.104</v>
      </c>
      <c r="EY7" s="49">
        <v>1743.84</v>
      </c>
      <c r="EZ7" s="49">
        <v>1748.3030000000001</v>
      </c>
      <c r="FA7" s="49">
        <v>1754.002</v>
      </c>
      <c r="FB7" s="49">
        <v>1760.2670000000001</v>
      </c>
      <c r="FC7" s="49">
        <v>1767.7170000000001</v>
      </c>
      <c r="FD7" s="49">
        <v>1775.17</v>
      </c>
      <c r="FE7" s="49">
        <v>1783.4010000000001</v>
      </c>
      <c r="FF7" s="49">
        <v>1791.7639999999999</v>
      </c>
      <c r="FG7" s="49">
        <v>1800.7080000000001</v>
      </c>
      <c r="FH7" s="49">
        <v>1809.2929999999999</v>
      </c>
      <c r="FI7" s="49">
        <v>1817.922</v>
      </c>
      <c r="FJ7" s="49">
        <v>1825.297</v>
      </c>
    </row>
    <row r="8" spans="1:166" x14ac:dyDescent="0.2">
      <c r="A8" t="str">
        <f>'Baseline QTR'!A8</f>
        <v>KS_NGDS</v>
      </c>
      <c r="B8" t="str">
        <f>'Baseline QTR'!B8</f>
        <v xml:space="preserve"> Goods producing</v>
      </c>
      <c r="C8" s="47">
        <v>277.16666666666669</v>
      </c>
      <c r="D8" s="47">
        <v>278.16666666666669</v>
      </c>
      <c r="E8" s="47">
        <v>279.83333333333331</v>
      </c>
      <c r="F8" s="47">
        <v>273.36666666666667</v>
      </c>
      <c r="G8" s="47">
        <v>270.59999999999997</v>
      </c>
      <c r="H8" s="47">
        <v>269.66666666666663</v>
      </c>
      <c r="I8" s="47">
        <v>272.2</v>
      </c>
      <c r="J8" s="47">
        <v>270.03333333333336</v>
      </c>
      <c r="K8" s="47">
        <v>269.83333333333331</v>
      </c>
      <c r="L8" s="47">
        <v>270.36666666666662</v>
      </c>
      <c r="M8" s="47">
        <v>268.39999999999998</v>
      </c>
      <c r="N8" s="47">
        <v>263.89999999999998</v>
      </c>
      <c r="O8" s="47">
        <v>258.76666666666665</v>
      </c>
      <c r="P8" s="47">
        <v>255.3666666666667</v>
      </c>
      <c r="Q8" s="47">
        <v>257.0333333333333</v>
      </c>
      <c r="R8" s="47">
        <v>248.33333333333334</v>
      </c>
      <c r="S8" s="47">
        <v>244.63333333333333</v>
      </c>
      <c r="T8" s="47">
        <v>243.66666666666671</v>
      </c>
      <c r="U8" s="47">
        <v>243.26666666666665</v>
      </c>
      <c r="V8" s="47">
        <v>243.20000000000002</v>
      </c>
      <c r="W8" s="47">
        <v>246.2</v>
      </c>
      <c r="X8" s="47">
        <v>244.16666666666669</v>
      </c>
      <c r="Y8" s="47">
        <v>239.76666666666665</v>
      </c>
      <c r="Z8" s="47">
        <v>222.46666666666664</v>
      </c>
      <c r="AA8" s="47">
        <v>240.5</v>
      </c>
      <c r="AB8" s="47">
        <v>245.13333333333335</v>
      </c>
      <c r="AC8" s="47">
        <v>250.66666666666663</v>
      </c>
      <c r="AD8" s="47">
        <v>258.46666666666664</v>
      </c>
      <c r="AE8" s="47">
        <v>266.70000000000005</v>
      </c>
      <c r="AF8" s="47">
        <v>273.23333333333335</v>
      </c>
      <c r="AG8" s="47">
        <v>280.26666666666665</v>
      </c>
      <c r="AH8" s="47">
        <v>288.76666666666671</v>
      </c>
      <c r="AI8" s="47">
        <v>289.3</v>
      </c>
      <c r="AJ8" s="47">
        <v>293.60000000000002</v>
      </c>
      <c r="AK8" s="47">
        <v>295.29999999999995</v>
      </c>
      <c r="AL8" s="47">
        <v>294.56666666666672</v>
      </c>
      <c r="AM8" s="47">
        <v>288.7</v>
      </c>
      <c r="AN8" s="47">
        <v>286.03333333333336</v>
      </c>
      <c r="AO8" s="47">
        <v>282.76666666666665</v>
      </c>
      <c r="AP8" s="47">
        <v>280.63333333333333</v>
      </c>
      <c r="AQ8" s="47">
        <v>274.63333333333333</v>
      </c>
      <c r="AR8" s="47">
        <v>277.10000000000002</v>
      </c>
      <c r="AS8" s="47">
        <v>275.56666666666666</v>
      </c>
      <c r="AT8" s="47">
        <v>275.46666666666664</v>
      </c>
      <c r="AU8" s="47">
        <v>272.66666666666669</v>
      </c>
      <c r="AV8" s="47">
        <v>269.23333333333335</v>
      </c>
      <c r="AW8" s="47">
        <v>266.63333333333333</v>
      </c>
      <c r="AX8" s="47">
        <v>257.40000000000003</v>
      </c>
      <c r="AY8" s="47">
        <v>248.3</v>
      </c>
      <c r="AZ8" s="47">
        <v>243.03333333333336</v>
      </c>
      <c r="BA8" s="47">
        <v>239.10000000000002</v>
      </c>
      <c r="BB8" s="47">
        <v>234.09999999999997</v>
      </c>
      <c r="BC8" s="47">
        <v>228.3</v>
      </c>
      <c r="BD8" s="47">
        <v>225.06666666666666</v>
      </c>
      <c r="BE8" s="47">
        <v>222.96666666666667</v>
      </c>
      <c r="BF8" s="47">
        <v>221.79999999999995</v>
      </c>
      <c r="BG8" s="47">
        <v>221.60000000000002</v>
      </c>
      <c r="BH8" s="47">
        <v>221.86666666666667</v>
      </c>
      <c r="BI8" s="47">
        <v>223.03333333333336</v>
      </c>
      <c r="BJ8" s="47">
        <v>226.6</v>
      </c>
      <c r="BK8" s="47">
        <v>229.06666666666666</v>
      </c>
      <c r="BL8" s="47">
        <v>233.79999999999998</v>
      </c>
      <c r="BM8" s="47">
        <v>234.23333333333335</v>
      </c>
      <c r="BN8" s="47">
        <v>243.2</v>
      </c>
      <c r="BO8" s="47">
        <v>248</v>
      </c>
      <c r="BP8" s="47">
        <v>251.83333333333331</v>
      </c>
      <c r="BQ8" s="47">
        <v>254.2</v>
      </c>
      <c r="BR8" s="47">
        <v>256.89999999999998</v>
      </c>
      <c r="BS8" s="47">
        <v>262</v>
      </c>
      <c r="BT8" s="47">
        <v>266.43333333333334</v>
      </c>
      <c r="BU8" s="47">
        <v>269.59999999999997</v>
      </c>
      <c r="BV8" s="47">
        <v>270.83333333333337</v>
      </c>
      <c r="BW8" s="47">
        <v>271</v>
      </c>
      <c r="BX8" s="47">
        <v>269.13333333333333</v>
      </c>
      <c r="BY8" s="47">
        <v>267.10000000000002</v>
      </c>
      <c r="BZ8" s="47">
        <v>251.4</v>
      </c>
      <c r="CA8" s="47">
        <v>245.39999999999998</v>
      </c>
      <c r="CB8" s="47">
        <v>233.63333333333333</v>
      </c>
      <c r="CC8" s="47">
        <v>225.83333333333331</v>
      </c>
      <c r="CD8" s="47">
        <v>220.3</v>
      </c>
      <c r="CE8" s="47">
        <v>217.5</v>
      </c>
      <c r="CF8" s="47">
        <v>216.2</v>
      </c>
      <c r="CG8" s="47">
        <v>216.23333333333335</v>
      </c>
      <c r="CH8" s="47">
        <v>217.06666666666666</v>
      </c>
      <c r="CI8" s="47">
        <v>217.56666666666666</v>
      </c>
      <c r="CJ8" s="47">
        <v>220.56666666666666</v>
      </c>
      <c r="CK8" s="47">
        <v>224.06666666666666</v>
      </c>
      <c r="CL8" s="47">
        <v>226.76666666666668</v>
      </c>
      <c r="CM8" s="47">
        <v>228.66666666666669</v>
      </c>
      <c r="CN8" s="47">
        <v>232.4</v>
      </c>
      <c r="CO8" s="47">
        <v>235.56666666666666</v>
      </c>
      <c r="CP8" s="47">
        <v>238.83333333333331</v>
      </c>
      <c r="CQ8" s="47">
        <v>241.13333333333333</v>
      </c>
      <c r="CR8" s="47">
        <v>242.36666666666667</v>
      </c>
      <c r="CS8" s="47">
        <v>244.06666666666666</v>
      </c>
      <c r="CT8" s="47">
        <v>244.66666666666669</v>
      </c>
      <c r="CU8" s="47">
        <v>245.26666666666665</v>
      </c>
      <c r="CV8" s="47">
        <v>246.5</v>
      </c>
      <c r="CW8" s="47">
        <v>250.10000000000002</v>
      </c>
      <c r="CX8" s="47">
        <v>253.23333333333335</v>
      </c>
      <c r="CY8" s="47">
        <v>256.16666666666669</v>
      </c>
      <c r="CZ8" s="47">
        <v>257.23333333333335</v>
      </c>
      <c r="DA8" s="47">
        <v>258.89999999999998</v>
      </c>
      <c r="DB8" s="47">
        <v>259.66666666666669</v>
      </c>
      <c r="DC8" s="47">
        <v>261.43333333333334</v>
      </c>
      <c r="DD8" s="47">
        <v>262.56666666666666</v>
      </c>
      <c r="DE8" s="47">
        <v>262.13333333333333</v>
      </c>
      <c r="DF8" s="47">
        <v>260.63333333333333</v>
      </c>
      <c r="DG8" s="47">
        <v>260.3</v>
      </c>
      <c r="DH8" s="47">
        <v>260.16666666666669</v>
      </c>
      <c r="DI8" s="47">
        <v>257.76666666666665</v>
      </c>
      <c r="DJ8" s="47">
        <v>258.23333333333335</v>
      </c>
      <c r="DK8" s="47">
        <v>260.8</v>
      </c>
      <c r="DL8" s="47">
        <v>262.7</v>
      </c>
      <c r="DM8" s="47">
        <v>264.76666666666665</v>
      </c>
      <c r="DN8" s="47">
        <v>268.60000000000002</v>
      </c>
      <c r="DO8" s="47">
        <v>268.93333333333334</v>
      </c>
      <c r="DP8" s="47">
        <v>271.56666666666672</v>
      </c>
      <c r="DQ8" s="47">
        <v>271.63333333333333</v>
      </c>
      <c r="DR8" s="47">
        <v>271.8</v>
      </c>
      <c r="DS8" s="48">
        <v>271.3</v>
      </c>
      <c r="DT8" s="48">
        <v>246.06666666666666</v>
      </c>
      <c r="DU8" s="48">
        <v>247.5333333333333</v>
      </c>
      <c r="DV8" s="48">
        <v>245.76666666666668</v>
      </c>
      <c r="DW8" s="48">
        <v>243.33333333333334</v>
      </c>
      <c r="DX8" s="48">
        <v>243.10000000000002</v>
      </c>
      <c r="DY8" s="48">
        <v>243.03333333333333</v>
      </c>
      <c r="DZ8" s="48">
        <v>246.03333333333333</v>
      </c>
      <c r="EA8" s="48">
        <v>245.4</v>
      </c>
      <c r="EB8" s="48">
        <v>247.86666666666667</v>
      </c>
      <c r="EC8" s="48">
        <v>251.56666666666666</v>
      </c>
      <c r="ED8" s="48">
        <v>252.89999999999998</v>
      </c>
      <c r="EE8" s="48">
        <v>252.70000000000002</v>
      </c>
      <c r="EF8" s="48">
        <v>252.60000000000002</v>
      </c>
      <c r="EG8" s="48">
        <v>251.9666666666667</v>
      </c>
      <c r="EH8" s="48">
        <v>251.76666666666668</v>
      </c>
      <c r="EI8" s="48">
        <v>251.96666666666664</v>
      </c>
      <c r="EJ8" s="48">
        <v>252.5333333333333</v>
      </c>
      <c r="EK8" s="48">
        <v>251.73333333333335</v>
      </c>
      <c r="EL8" s="48">
        <v>238.50000000000003</v>
      </c>
      <c r="EM8" s="48">
        <v>248.63333333333333</v>
      </c>
      <c r="EN8" s="48">
        <v>247.86666666666665</v>
      </c>
      <c r="EO8" s="49">
        <v>247.33670000000001</v>
      </c>
      <c r="EP8" s="49">
        <v>247.34979999999999</v>
      </c>
      <c r="EQ8" s="49">
        <v>247.5027</v>
      </c>
      <c r="ER8" s="49">
        <v>248.11580000000001</v>
      </c>
      <c r="ES8" s="49">
        <v>246.48410000000001</v>
      </c>
      <c r="ET8" s="49">
        <v>244.4913</v>
      </c>
      <c r="EU8" s="49">
        <v>242.77459999999999</v>
      </c>
      <c r="EV8" s="49">
        <v>242.2073</v>
      </c>
      <c r="EW8" s="49">
        <v>241.72329999999999</v>
      </c>
      <c r="EX8" s="49">
        <v>241.7226</v>
      </c>
      <c r="EY8" s="49">
        <v>241.9881</v>
      </c>
      <c r="EZ8" s="49">
        <v>242.5932</v>
      </c>
      <c r="FA8" s="49">
        <v>243.5265</v>
      </c>
      <c r="FB8" s="49">
        <v>244.48220000000001</v>
      </c>
      <c r="FC8" s="49">
        <v>245.7741</v>
      </c>
      <c r="FD8" s="49">
        <v>247.14449999999999</v>
      </c>
      <c r="FE8" s="49">
        <v>248.58170000000001</v>
      </c>
      <c r="FF8" s="49">
        <v>249.9135</v>
      </c>
      <c r="FG8" s="49">
        <v>251.30330000000001</v>
      </c>
      <c r="FH8" s="49">
        <v>252.6335</v>
      </c>
      <c r="FI8" s="49">
        <v>254.02879999999999</v>
      </c>
      <c r="FJ8" s="49">
        <v>255.2055</v>
      </c>
    </row>
    <row r="9" spans="1:166" x14ac:dyDescent="0.2">
      <c r="A9" t="str">
        <f>'Baseline QTR'!A9</f>
        <v>KS_NMLC</v>
      </c>
      <c r="B9" t="str">
        <f>'Baseline QTR'!B9</f>
        <v xml:space="preserve">   Mining, Logging and Construction</v>
      </c>
      <c r="C9" s="47">
        <v>63.666666666666664</v>
      </c>
      <c r="D9" s="47">
        <v>65.766666666666666</v>
      </c>
      <c r="E9" s="47">
        <v>65.766666666666666</v>
      </c>
      <c r="F9" s="47">
        <v>62.466666666666669</v>
      </c>
      <c r="G9" s="47">
        <v>61.933333333333337</v>
      </c>
      <c r="H9" s="47">
        <v>61.4</v>
      </c>
      <c r="I9" s="47">
        <v>62.06666666666667</v>
      </c>
      <c r="J9" s="47">
        <v>62.4</v>
      </c>
      <c r="K9" s="47">
        <v>63</v>
      </c>
      <c r="L9" s="47">
        <v>64.3</v>
      </c>
      <c r="M9" s="47">
        <v>63.633333333333333</v>
      </c>
      <c r="N9" s="47">
        <v>62.8</v>
      </c>
      <c r="O9" s="47">
        <v>61.566666666666663</v>
      </c>
      <c r="P9" s="47">
        <v>59.93333333333333</v>
      </c>
      <c r="Q9" s="47">
        <v>60</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74.599999999999994</v>
      </c>
      <c r="AL9" s="47">
        <v>76.733333333333334</v>
      </c>
      <c r="AM9" s="47">
        <v>77.433333333333337</v>
      </c>
      <c r="AN9" s="47">
        <v>79.2</v>
      </c>
      <c r="AO9" s="47">
        <v>81.13333333333334</v>
      </c>
      <c r="AP9" s="47">
        <v>82.5</v>
      </c>
      <c r="AQ9" s="47">
        <v>84.13333333333334</v>
      </c>
      <c r="AR9" s="47">
        <v>85.2</v>
      </c>
      <c r="AS9" s="47">
        <v>85.366666666666674</v>
      </c>
      <c r="AT9" s="47">
        <v>86.86666666666666</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75.466666666666669</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92.866666666666674</v>
      </c>
      <c r="BR9" s="47">
        <v>93.833333333333314</v>
      </c>
      <c r="BS9" s="47">
        <v>97.333333333333314</v>
      </c>
      <c r="BT9" s="47">
        <v>100.66666666666669</v>
      </c>
      <c r="BU9" s="47">
        <v>101.53333333333332</v>
      </c>
      <c r="BV9" s="47">
        <v>101.56666666666666</v>
      </c>
      <c r="BW9" s="47">
        <v>100.73333333333332</v>
      </c>
      <c r="BX9" s="47">
        <v>99.033333333333317</v>
      </c>
      <c r="BY9" s="47">
        <v>97.3</v>
      </c>
      <c r="BZ9" s="47">
        <v>91.666666666666686</v>
      </c>
      <c r="CA9" s="47">
        <v>83.266666666666666</v>
      </c>
      <c r="CB9" s="47">
        <v>77.066666666666663</v>
      </c>
      <c r="CC9" s="47">
        <v>72.666666666666671</v>
      </c>
      <c r="CD9" s="47">
        <v>69.333333333333329</v>
      </c>
      <c r="CE9" s="47">
        <v>67.266666666666666</v>
      </c>
      <c r="CF9" s="47">
        <v>66</v>
      </c>
      <c r="CG9" s="47">
        <v>65.766666666666666</v>
      </c>
      <c r="CH9" s="47">
        <v>65.2</v>
      </c>
      <c r="CI9" s="47">
        <v>63.56666666666667</v>
      </c>
      <c r="CJ9" s="47">
        <v>63.533333333333331</v>
      </c>
      <c r="CK9" s="47">
        <v>63.93333333333333</v>
      </c>
      <c r="CL9" s="47">
        <v>63.966666666666669</v>
      </c>
      <c r="CM9" s="47">
        <v>64.233333333333334</v>
      </c>
      <c r="CN9" s="47">
        <v>65.966666666666669</v>
      </c>
      <c r="CO9" s="47">
        <v>67.166666666666671</v>
      </c>
      <c r="CP9" s="47">
        <v>69.066666666666663</v>
      </c>
      <c r="CQ9" s="47">
        <v>70.533333333333331</v>
      </c>
      <c r="CR9" s="47">
        <v>71.63333333333334</v>
      </c>
      <c r="CS9" s="47">
        <v>73.633333333333326</v>
      </c>
      <c r="CT9" s="47">
        <v>74.399999999999991</v>
      </c>
      <c r="CU9" s="47">
        <v>75.599999999999994</v>
      </c>
      <c r="CV9" s="47">
        <v>76.633333333333326</v>
      </c>
      <c r="CW9" s="47">
        <v>79.666666666666671</v>
      </c>
      <c r="CX9" s="47">
        <v>82.733333333333334</v>
      </c>
      <c r="CY9" s="47">
        <v>85.13333333333334</v>
      </c>
      <c r="CZ9" s="47">
        <v>86.600000000000009</v>
      </c>
      <c r="DA9" s="47">
        <v>87.3</v>
      </c>
      <c r="DB9" s="47">
        <v>88.666666666666671</v>
      </c>
      <c r="DC9" s="47">
        <v>90.966666666666683</v>
      </c>
      <c r="DD9" s="47">
        <v>92.63333333333334</v>
      </c>
      <c r="DE9" s="47">
        <v>94.066666666666677</v>
      </c>
      <c r="DF9" s="47">
        <v>95.033333333333317</v>
      </c>
      <c r="DG9" s="47">
        <v>96.4</v>
      </c>
      <c r="DH9" s="47">
        <v>97.26666666666668</v>
      </c>
      <c r="DI9" s="47">
        <v>97.7</v>
      </c>
      <c r="DJ9" s="47">
        <v>98.8</v>
      </c>
      <c r="DK9" s="47">
        <v>101.06666666666666</v>
      </c>
      <c r="DL9" s="47">
        <v>102.23333333333332</v>
      </c>
      <c r="DM9" s="47">
        <v>103.36666666666666</v>
      </c>
      <c r="DN9" s="47">
        <v>104.56666666666666</v>
      </c>
      <c r="DO9" s="47">
        <v>103.06666666666666</v>
      </c>
      <c r="DP9" s="47">
        <v>104.66666666666669</v>
      </c>
      <c r="DQ9" s="47">
        <v>104.83333333333331</v>
      </c>
      <c r="DR9" s="47">
        <v>105.03333333333336</v>
      </c>
      <c r="DS9" s="48">
        <v>105.4</v>
      </c>
      <c r="DT9" s="48">
        <v>92.9</v>
      </c>
      <c r="DU9" s="48">
        <v>100.8</v>
      </c>
      <c r="DV9" s="48">
        <v>103.26666666666668</v>
      </c>
      <c r="DW9" s="48">
        <v>103.5</v>
      </c>
      <c r="DX9" s="48">
        <v>104.7</v>
      </c>
      <c r="DY9" s="48">
        <v>105</v>
      </c>
      <c r="DZ9" s="48">
        <v>106</v>
      </c>
      <c r="EA9" s="48">
        <v>104.23333333333332</v>
      </c>
      <c r="EB9" s="48">
        <v>105.6</v>
      </c>
      <c r="EC9" s="48">
        <v>107.46666666666668</v>
      </c>
      <c r="ED9" s="48">
        <v>107.53333333333332</v>
      </c>
      <c r="EE9" s="48">
        <v>106.93333333333334</v>
      </c>
      <c r="EF9" s="48">
        <v>105.7</v>
      </c>
      <c r="EG9" s="48">
        <v>103.76666666666668</v>
      </c>
      <c r="EH9" s="48">
        <v>102</v>
      </c>
      <c r="EI9" s="48">
        <v>101.03333333333332</v>
      </c>
      <c r="EJ9" s="48">
        <v>100.53333333333332</v>
      </c>
      <c r="EK9" s="48">
        <v>99.86666666666666</v>
      </c>
      <c r="EL9" s="48">
        <v>97.666666666666686</v>
      </c>
      <c r="EM9" s="48">
        <v>98.366666666666674</v>
      </c>
      <c r="EN9" s="48">
        <v>98.23333333333332</v>
      </c>
      <c r="EO9" s="49">
        <v>97.624120000000005</v>
      </c>
      <c r="EP9" s="49">
        <v>97.071920000000006</v>
      </c>
      <c r="EQ9" s="49">
        <v>96.419319999999999</v>
      </c>
      <c r="ER9" s="49">
        <v>95.604749999999996</v>
      </c>
      <c r="ES9" s="49">
        <v>94.119900000000001</v>
      </c>
      <c r="ET9" s="49">
        <v>92.48603</v>
      </c>
      <c r="EU9" s="49">
        <v>90.798119999999997</v>
      </c>
      <c r="EV9" s="49">
        <v>89.570229999999995</v>
      </c>
      <c r="EW9" s="49">
        <v>88.58587</v>
      </c>
      <c r="EX9" s="49">
        <v>87.970230000000001</v>
      </c>
      <c r="EY9" s="49">
        <v>87.714849999999998</v>
      </c>
      <c r="EZ9" s="49">
        <v>87.686729999999997</v>
      </c>
      <c r="FA9" s="49">
        <v>87.910570000000007</v>
      </c>
      <c r="FB9" s="49">
        <v>88.334190000000007</v>
      </c>
      <c r="FC9" s="49">
        <v>88.937129999999996</v>
      </c>
      <c r="FD9" s="49">
        <v>89.625299999999996</v>
      </c>
      <c r="FE9" s="49">
        <v>90.396389999999997</v>
      </c>
      <c r="FF9" s="49">
        <v>91.181539999999998</v>
      </c>
      <c r="FG9" s="49">
        <v>91.970219999999998</v>
      </c>
      <c r="FH9" s="49">
        <v>92.712130000000002</v>
      </c>
      <c r="FI9" s="49">
        <v>93.429739999999995</v>
      </c>
      <c r="FJ9" s="49">
        <v>94.046340000000001</v>
      </c>
    </row>
    <row r="10" spans="1:166" x14ac:dyDescent="0.2">
      <c r="A10" t="str">
        <f>'Baseline QTR'!A10</f>
        <v>KS_NMFG</v>
      </c>
      <c r="B10" t="str">
        <f>'Baseline QTR'!B10</f>
        <v xml:space="preserve">   Manufacturing</v>
      </c>
      <c r="C10" s="47">
        <v>213.5</v>
      </c>
      <c r="D10" s="47">
        <v>212.4</v>
      </c>
      <c r="E10" s="47">
        <v>214.06666666666663</v>
      </c>
      <c r="F10" s="47">
        <v>210.9</v>
      </c>
      <c r="G10" s="47">
        <v>208.66666666666663</v>
      </c>
      <c r="H10" s="47">
        <v>208.26666666666665</v>
      </c>
      <c r="I10" s="47">
        <v>210.13333333333333</v>
      </c>
      <c r="J10" s="47">
        <v>207.63333333333335</v>
      </c>
      <c r="K10" s="47">
        <v>206.83333333333331</v>
      </c>
      <c r="L10" s="47">
        <v>206.06666666666663</v>
      </c>
      <c r="M10" s="47">
        <v>204.76666666666665</v>
      </c>
      <c r="N10" s="47">
        <v>201.1</v>
      </c>
      <c r="O10" s="47">
        <v>197.2</v>
      </c>
      <c r="P10" s="47">
        <v>195.43333333333337</v>
      </c>
      <c r="Q10" s="47">
        <v>197.03333333333333</v>
      </c>
      <c r="R10" s="47">
        <v>188.4</v>
      </c>
      <c r="S10" s="47">
        <v>185.13333333333333</v>
      </c>
      <c r="T10" s="47">
        <v>184.33333333333337</v>
      </c>
      <c r="U10" s="47">
        <v>184.2</v>
      </c>
      <c r="V10" s="47">
        <v>183.36666666666667</v>
      </c>
      <c r="W10" s="47">
        <v>186</v>
      </c>
      <c r="X10" s="47">
        <v>183.96666666666667</v>
      </c>
      <c r="Y10" s="47">
        <v>179.56666666666666</v>
      </c>
      <c r="Z10" s="47">
        <v>163.29999999999998</v>
      </c>
      <c r="AA10" s="47">
        <v>180</v>
      </c>
      <c r="AB10" s="47">
        <v>183.8</v>
      </c>
      <c r="AC10" s="47">
        <v>188.33333333333331</v>
      </c>
      <c r="AD10" s="47">
        <v>194.16666666666663</v>
      </c>
      <c r="AE10" s="47">
        <v>199.93333333333337</v>
      </c>
      <c r="AF10" s="47">
        <v>205.86666666666665</v>
      </c>
      <c r="AG10" s="47">
        <v>212.0333333333333</v>
      </c>
      <c r="AH10" s="47">
        <v>217.93333333333337</v>
      </c>
      <c r="AI10" s="47">
        <v>218.4</v>
      </c>
      <c r="AJ10" s="47">
        <v>220.8</v>
      </c>
      <c r="AK10" s="47">
        <v>220.7</v>
      </c>
      <c r="AL10" s="47">
        <v>217.83333333333337</v>
      </c>
      <c r="AM10" s="47">
        <v>211.26666666666665</v>
      </c>
      <c r="AN10" s="47">
        <v>206.83333333333337</v>
      </c>
      <c r="AO10" s="47">
        <v>201.63333333333333</v>
      </c>
      <c r="AP10" s="47">
        <v>198.13333333333333</v>
      </c>
      <c r="AQ10" s="47">
        <v>190.5</v>
      </c>
      <c r="AR10" s="47">
        <v>191.9</v>
      </c>
      <c r="AS10" s="47">
        <v>190.2</v>
      </c>
      <c r="AT10" s="47">
        <v>188.6</v>
      </c>
      <c r="AU10" s="47">
        <v>185.93333333333337</v>
      </c>
      <c r="AV10" s="47">
        <v>185.03333333333333</v>
      </c>
      <c r="AW10" s="47">
        <v>183.86666666666665</v>
      </c>
      <c r="AX10" s="47">
        <v>178.20000000000002</v>
      </c>
      <c r="AY10" s="47">
        <v>169.46666666666667</v>
      </c>
      <c r="AZ10" s="47">
        <v>165.9</v>
      </c>
      <c r="BA10" s="47">
        <v>161.83333333333334</v>
      </c>
      <c r="BB10" s="47">
        <v>157.73333333333332</v>
      </c>
      <c r="BC10" s="47">
        <v>152.93333333333334</v>
      </c>
      <c r="BD10" s="47">
        <v>149.73333333333335</v>
      </c>
      <c r="BE10" s="47">
        <v>147.5</v>
      </c>
      <c r="BF10" s="47">
        <v>145.43333333333331</v>
      </c>
      <c r="BG10" s="47">
        <v>144.4</v>
      </c>
      <c r="BH10" s="47">
        <v>144.63333333333333</v>
      </c>
      <c r="BI10" s="47">
        <v>145.4</v>
      </c>
      <c r="BJ10" s="47">
        <v>147.06666666666666</v>
      </c>
      <c r="BK10" s="47">
        <v>148.66666666666666</v>
      </c>
      <c r="BL10" s="47">
        <v>151.73333333333332</v>
      </c>
      <c r="BM10" s="47">
        <v>149.63333333333333</v>
      </c>
      <c r="BN10" s="47">
        <v>156.03333333333333</v>
      </c>
      <c r="BO10" s="47">
        <v>158.46666666666667</v>
      </c>
      <c r="BP10" s="47">
        <v>159.96666666666667</v>
      </c>
      <c r="BQ10" s="47">
        <v>161.33333333333331</v>
      </c>
      <c r="BR10" s="47">
        <v>163.06666666666666</v>
      </c>
      <c r="BS10" s="47">
        <v>164.66666666666669</v>
      </c>
      <c r="BT10" s="47">
        <v>165.76666666666665</v>
      </c>
      <c r="BU10" s="47">
        <v>168.06666666666666</v>
      </c>
      <c r="BV10" s="47">
        <v>169.26666666666668</v>
      </c>
      <c r="BW10" s="47">
        <v>170.26666666666668</v>
      </c>
      <c r="BX10" s="47">
        <v>170.1</v>
      </c>
      <c r="BY10" s="47">
        <v>169.8</v>
      </c>
      <c r="BZ10" s="47">
        <v>159.73333333333332</v>
      </c>
      <c r="CA10" s="47">
        <v>162.13333333333333</v>
      </c>
      <c r="CB10" s="47">
        <v>156.56666666666666</v>
      </c>
      <c r="CC10" s="47">
        <v>153.16666666666666</v>
      </c>
      <c r="CD10" s="47">
        <v>150.96666666666667</v>
      </c>
      <c r="CE10" s="47">
        <v>150.23333333333332</v>
      </c>
      <c r="CF10" s="47">
        <v>150.19999999999999</v>
      </c>
      <c r="CG10" s="47">
        <v>150.46666666666667</v>
      </c>
      <c r="CH10" s="47">
        <v>151.86666666666667</v>
      </c>
      <c r="CI10" s="47">
        <v>154</v>
      </c>
      <c r="CJ10" s="47">
        <v>157.03333333333333</v>
      </c>
      <c r="CK10" s="47">
        <v>160.13333333333333</v>
      </c>
      <c r="CL10" s="47">
        <v>162.80000000000001</v>
      </c>
      <c r="CM10" s="47">
        <v>164.43333333333334</v>
      </c>
      <c r="CN10" s="47">
        <v>166.43333333333334</v>
      </c>
      <c r="CO10" s="47">
        <v>168.4</v>
      </c>
      <c r="CP10" s="47">
        <v>169.76666666666665</v>
      </c>
      <c r="CQ10" s="47">
        <v>170.6</v>
      </c>
      <c r="CR10" s="47">
        <v>170.73333333333335</v>
      </c>
      <c r="CS10" s="47">
        <v>170.43333333333334</v>
      </c>
      <c r="CT10" s="47">
        <v>170.26666666666668</v>
      </c>
      <c r="CU10" s="47">
        <v>169.66666666666666</v>
      </c>
      <c r="CV10" s="47">
        <v>169.86666666666667</v>
      </c>
      <c r="CW10" s="47">
        <v>170.43333333333334</v>
      </c>
      <c r="CX10" s="47">
        <v>170.5</v>
      </c>
      <c r="CY10" s="47">
        <v>171.03333333333333</v>
      </c>
      <c r="CZ10" s="47">
        <v>170.63333333333333</v>
      </c>
      <c r="DA10" s="47">
        <v>171.6</v>
      </c>
      <c r="DB10" s="47">
        <v>171</v>
      </c>
      <c r="DC10" s="47">
        <v>170.46666666666667</v>
      </c>
      <c r="DD10" s="47">
        <v>169.93333333333334</v>
      </c>
      <c r="DE10" s="47">
        <v>168.06666666666666</v>
      </c>
      <c r="DF10" s="47">
        <v>165.6</v>
      </c>
      <c r="DG10" s="47">
        <v>163.9</v>
      </c>
      <c r="DH10" s="47">
        <v>162.9</v>
      </c>
      <c r="DI10" s="47">
        <v>160.06666666666666</v>
      </c>
      <c r="DJ10" s="47">
        <v>159.43333333333334</v>
      </c>
      <c r="DK10" s="47">
        <v>159.73333333333335</v>
      </c>
      <c r="DL10" s="47">
        <v>160.46666666666667</v>
      </c>
      <c r="DM10" s="47">
        <v>161.4</v>
      </c>
      <c r="DN10" s="47">
        <v>164.03333333333333</v>
      </c>
      <c r="DO10" s="47">
        <v>165.86666666666667</v>
      </c>
      <c r="DP10" s="47">
        <v>166.9</v>
      </c>
      <c r="DQ10" s="47">
        <v>166.8</v>
      </c>
      <c r="DR10" s="47">
        <v>166.76666666666665</v>
      </c>
      <c r="DS10" s="48">
        <v>165.9</v>
      </c>
      <c r="DT10" s="48">
        <v>153.16666666666666</v>
      </c>
      <c r="DU10" s="48">
        <v>146.73333333333332</v>
      </c>
      <c r="DV10" s="48">
        <v>142.5</v>
      </c>
      <c r="DW10" s="48">
        <v>139.83333333333334</v>
      </c>
      <c r="DX10" s="48">
        <v>138.4</v>
      </c>
      <c r="DY10" s="48">
        <v>138.03333333333333</v>
      </c>
      <c r="DZ10" s="48">
        <v>140.03333333333333</v>
      </c>
      <c r="EA10" s="48">
        <v>141.16666666666669</v>
      </c>
      <c r="EB10" s="48">
        <v>142.26666666666668</v>
      </c>
      <c r="EC10" s="48">
        <v>144.1</v>
      </c>
      <c r="ED10" s="48">
        <v>145.36666666666667</v>
      </c>
      <c r="EE10" s="48">
        <v>145.76666666666668</v>
      </c>
      <c r="EF10" s="48">
        <v>146.9</v>
      </c>
      <c r="EG10" s="48">
        <v>148.20000000000002</v>
      </c>
      <c r="EH10" s="48">
        <v>149.76666666666668</v>
      </c>
      <c r="EI10" s="48">
        <v>150.93333333333334</v>
      </c>
      <c r="EJ10" s="48">
        <v>152</v>
      </c>
      <c r="EK10" s="48">
        <v>151.86666666666667</v>
      </c>
      <c r="EL10" s="48">
        <v>140.83333333333334</v>
      </c>
      <c r="EM10" s="48">
        <v>150.26666666666665</v>
      </c>
      <c r="EN10" s="48">
        <v>149.63333333333333</v>
      </c>
      <c r="EO10" s="49">
        <v>149.71250000000001</v>
      </c>
      <c r="EP10" s="49">
        <v>150.27789999999999</v>
      </c>
      <c r="EQ10" s="49">
        <v>151.08340000000001</v>
      </c>
      <c r="ER10" s="49">
        <v>152.511</v>
      </c>
      <c r="ES10" s="49">
        <v>152.36420000000001</v>
      </c>
      <c r="ET10" s="49">
        <v>152.00530000000001</v>
      </c>
      <c r="EU10" s="49">
        <v>151.97649999999999</v>
      </c>
      <c r="EV10" s="49">
        <v>152.6371</v>
      </c>
      <c r="EW10" s="49">
        <v>153.13740000000001</v>
      </c>
      <c r="EX10" s="49">
        <v>153.75239999999999</v>
      </c>
      <c r="EY10" s="49">
        <v>154.2732</v>
      </c>
      <c r="EZ10" s="49">
        <v>154.90649999999999</v>
      </c>
      <c r="FA10" s="49">
        <v>155.61590000000001</v>
      </c>
      <c r="FB10" s="49">
        <v>156.148</v>
      </c>
      <c r="FC10" s="49">
        <v>156.83699999999999</v>
      </c>
      <c r="FD10" s="49">
        <v>157.51920000000001</v>
      </c>
      <c r="FE10" s="49">
        <v>158.18530000000001</v>
      </c>
      <c r="FF10" s="49">
        <v>158.732</v>
      </c>
      <c r="FG10" s="49">
        <v>159.3331</v>
      </c>
      <c r="FH10" s="49">
        <v>159.92140000000001</v>
      </c>
      <c r="FI10" s="49">
        <v>160.59909999999999</v>
      </c>
      <c r="FJ10" s="49">
        <v>161.1592</v>
      </c>
    </row>
    <row r="11" spans="1:166" x14ac:dyDescent="0.2">
      <c r="A11" t="str">
        <f>'Baseline QTR'!A11</f>
        <v>KS_NAER</v>
      </c>
      <c r="B11" t="str">
        <f>'Baseline QTR'!B11</f>
        <v xml:space="preserve">      Aerospace</v>
      </c>
      <c r="C11" s="47">
        <v>113.83333333333331</v>
      </c>
      <c r="D11" s="47">
        <v>112.33333333333334</v>
      </c>
      <c r="E11" s="47">
        <v>112</v>
      </c>
      <c r="F11" s="47">
        <v>111.23333333333332</v>
      </c>
      <c r="G11" s="47">
        <v>112.2</v>
      </c>
      <c r="H11" s="47">
        <v>112.53333333333332</v>
      </c>
      <c r="I11" s="47">
        <v>113.63333333333333</v>
      </c>
      <c r="J11" s="47">
        <v>112.46666666666664</v>
      </c>
      <c r="K11" s="47">
        <v>111.9</v>
      </c>
      <c r="L11" s="47">
        <v>110.2</v>
      </c>
      <c r="M11" s="47">
        <v>108.63333333333333</v>
      </c>
      <c r="N11" s="47">
        <v>106.4</v>
      </c>
      <c r="O11" s="47">
        <v>104.5</v>
      </c>
      <c r="P11" s="47">
        <v>101.43333333333334</v>
      </c>
      <c r="Q11" s="47">
        <v>99.466666666666683</v>
      </c>
      <c r="R11" s="47">
        <v>93.9</v>
      </c>
      <c r="S11" s="47">
        <v>90.86666666666666</v>
      </c>
      <c r="T11" s="47">
        <v>89.033333333333331</v>
      </c>
      <c r="U11" s="47">
        <v>88.36666666666666</v>
      </c>
      <c r="V11" s="47">
        <v>88.13333333333334</v>
      </c>
      <c r="W11" s="47">
        <v>87.36666666666666</v>
      </c>
      <c r="X11" s="47">
        <v>85.733333333333334</v>
      </c>
      <c r="Y11" s="47">
        <v>79</v>
      </c>
      <c r="Z11" s="47">
        <v>62.7</v>
      </c>
      <c r="AA11" s="47">
        <v>78.3</v>
      </c>
      <c r="AB11" s="47">
        <v>80.599999999999994</v>
      </c>
      <c r="AC11" s="47">
        <v>85.033333333333331</v>
      </c>
      <c r="AD11" s="47">
        <v>90.1</v>
      </c>
      <c r="AE11" s="47">
        <v>95.23333333333332</v>
      </c>
      <c r="AF11" s="47">
        <v>98.8</v>
      </c>
      <c r="AG11" s="47">
        <v>103.96666666666668</v>
      </c>
      <c r="AH11" s="47">
        <v>107.8</v>
      </c>
      <c r="AI11" s="47">
        <v>107.73333333333332</v>
      </c>
      <c r="AJ11" s="47">
        <v>108.7</v>
      </c>
      <c r="AK11" s="47">
        <v>108.53333333333332</v>
      </c>
      <c r="AL11" s="47">
        <v>106.36666666666666</v>
      </c>
      <c r="AM11" s="47">
        <v>101.6</v>
      </c>
      <c r="AN11" s="47">
        <v>96.533333333333317</v>
      </c>
      <c r="AO11" s="47">
        <v>91.8</v>
      </c>
      <c r="AP11" s="47">
        <v>88.233333333333334</v>
      </c>
      <c r="AQ11" s="47">
        <v>80.7</v>
      </c>
      <c r="AR11" s="47">
        <v>83.666666666666671</v>
      </c>
      <c r="AS11" s="47">
        <v>82.9</v>
      </c>
      <c r="AT11" s="47">
        <v>82.766666666666666</v>
      </c>
      <c r="AU11" s="47">
        <v>83.133333333333326</v>
      </c>
      <c r="AV11" s="47">
        <v>83.533333333333331</v>
      </c>
      <c r="AW11" s="47">
        <v>84.533333333333331</v>
      </c>
      <c r="AX11" s="47">
        <v>82.9</v>
      </c>
      <c r="AY11" s="47">
        <v>76.533333333333331</v>
      </c>
      <c r="AZ11" s="47">
        <v>73.833333333333329</v>
      </c>
      <c r="BA11" s="47">
        <v>70.966666666666669</v>
      </c>
      <c r="BB11" s="47">
        <v>69.099999999999994</v>
      </c>
      <c r="BC11" s="47">
        <v>65.566666666666663</v>
      </c>
      <c r="BD11" s="47">
        <v>63.4</v>
      </c>
      <c r="BE11" s="47">
        <v>61.333333333333329</v>
      </c>
      <c r="BF11" s="47">
        <v>59.866666666666667</v>
      </c>
      <c r="BG11" s="47">
        <v>58.633333333333333</v>
      </c>
      <c r="BH11" s="47">
        <v>58.266666666666673</v>
      </c>
      <c r="BI11" s="47">
        <v>58.6</v>
      </c>
      <c r="BJ11" s="47">
        <v>59.766666666666666</v>
      </c>
      <c r="BK11" s="47">
        <v>61.133333333333333</v>
      </c>
      <c r="BL11" s="47">
        <v>62.733333333333334</v>
      </c>
      <c r="BM11" s="47">
        <v>60</v>
      </c>
      <c r="BN11" s="47">
        <v>66.266666666666666</v>
      </c>
      <c r="BO11" s="47">
        <v>67.766666666666666</v>
      </c>
      <c r="BP11" s="47">
        <v>68.666666666666657</v>
      </c>
      <c r="BQ11" s="47">
        <v>70.366666666666674</v>
      </c>
      <c r="BR11" s="47">
        <v>72.099999999999994</v>
      </c>
      <c r="BS11" s="47">
        <v>73.633333333333326</v>
      </c>
      <c r="BT11" s="47">
        <v>74.8</v>
      </c>
      <c r="BU11" s="47">
        <v>76.833333333333329</v>
      </c>
      <c r="BV11" s="47">
        <v>78.400000000000006</v>
      </c>
      <c r="BW11" s="47">
        <v>79.7</v>
      </c>
      <c r="BX11" s="47">
        <v>80.133333333333326</v>
      </c>
      <c r="BY11" s="47">
        <v>81.233333333333334</v>
      </c>
      <c r="BZ11" s="47">
        <v>73.36666666666666</v>
      </c>
      <c r="CA11" s="47">
        <v>80.766666666666666</v>
      </c>
      <c r="CB11" s="47">
        <v>79.099999999999994</v>
      </c>
      <c r="CC11" s="47">
        <v>78.033333333333331</v>
      </c>
      <c r="CD11" s="47">
        <v>77.333333333333329</v>
      </c>
      <c r="CE11" s="47">
        <v>76.900000000000006</v>
      </c>
      <c r="CF11" s="47">
        <v>76.36666666666666</v>
      </c>
      <c r="CG11" s="47">
        <v>76.533333333333331</v>
      </c>
      <c r="CH11" s="47">
        <v>77.266666666666666</v>
      </c>
      <c r="CI11" s="47">
        <v>78.533333333333331</v>
      </c>
      <c r="CJ11" s="47">
        <v>80.666666666666671</v>
      </c>
      <c r="CK11" s="47">
        <v>83.566666666666677</v>
      </c>
      <c r="CL11" s="47">
        <v>85.600000000000009</v>
      </c>
      <c r="CM11" s="47">
        <v>86.766666666666666</v>
      </c>
      <c r="CN11" s="47">
        <v>88.133333333333326</v>
      </c>
      <c r="CO11" s="47">
        <v>90.23333333333332</v>
      </c>
      <c r="CP11" s="47">
        <v>91.5</v>
      </c>
      <c r="CQ11" s="47">
        <v>91.7</v>
      </c>
      <c r="CR11" s="47">
        <v>91.3</v>
      </c>
      <c r="CS11" s="47">
        <v>90.7</v>
      </c>
      <c r="CT11" s="47">
        <v>89.666666666666671</v>
      </c>
      <c r="CU11" s="47">
        <v>88.833333333333329</v>
      </c>
      <c r="CV11" s="47">
        <v>88.666666666666671</v>
      </c>
      <c r="CW11" s="47">
        <v>89.066666666666663</v>
      </c>
      <c r="CX11" s="47">
        <v>88.7</v>
      </c>
      <c r="CY11" s="47">
        <v>88.36666666666666</v>
      </c>
      <c r="CZ11" s="47">
        <v>88.2</v>
      </c>
      <c r="DA11" s="47">
        <v>88.266666666666666</v>
      </c>
      <c r="DB11" s="47">
        <v>87.733333333333334</v>
      </c>
      <c r="DC11" s="47">
        <v>87.066666666666663</v>
      </c>
      <c r="DD11" s="47">
        <v>86.133333333333326</v>
      </c>
      <c r="DE11" s="47">
        <v>84.5</v>
      </c>
      <c r="DF11" s="47">
        <v>82.2</v>
      </c>
      <c r="DG11" s="47">
        <v>80.8</v>
      </c>
      <c r="DH11" s="47">
        <v>79.033333333333331</v>
      </c>
      <c r="DI11" s="47">
        <v>76.866666666666674</v>
      </c>
      <c r="DJ11" s="47">
        <v>76.033333333333331</v>
      </c>
      <c r="DK11" s="47">
        <v>76.333333333333329</v>
      </c>
      <c r="DL11" s="47">
        <v>76.899999999999991</v>
      </c>
      <c r="DM11" s="47">
        <v>78</v>
      </c>
      <c r="DN11" s="47">
        <v>79.833333333333343</v>
      </c>
      <c r="DO11" s="47">
        <v>80.900000000000006</v>
      </c>
      <c r="DP11" s="47">
        <v>82.033333333333331</v>
      </c>
      <c r="DQ11" s="47">
        <v>82.433333333333337</v>
      </c>
      <c r="DR11" s="47">
        <v>82.333333333333329</v>
      </c>
      <c r="DS11" s="48">
        <v>82.433333333333337</v>
      </c>
      <c r="DT11" s="48">
        <v>77.466666666666669</v>
      </c>
      <c r="DU11" s="48">
        <v>70.900000000000006</v>
      </c>
      <c r="DV11" s="48">
        <v>66.366666666666674</v>
      </c>
      <c r="DW11" s="48">
        <v>63.833333333333336</v>
      </c>
      <c r="DX11" s="48">
        <v>62.633333333333333</v>
      </c>
      <c r="DY11" s="48">
        <v>61.933333333333337</v>
      </c>
      <c r="DZ11" s="48">
        <v>63.1</v>
      </c>
      <c r="EA11" s="48">
        <v>64.2</v>
      </c>
      <c r="EB11" s="48">
        <v>65.600000000000009</v>
      </c>
      <c r="EC11" s="48">
        <v>67.833333333333329</v>
      </c>
      <c r="ED11" s="48">
        <v>69.433333333333323</v>
      </c>
      <c r="EE11" s="48">
        <v>70.133333333333326</v>
      </c>
      <c r="EF11" s="48">
        <v>71.766666666666666</v>
      </c>
      <c r="EG11" s="48">
        <v>74.066666666666663</v>
      </c>
      <c r="EH11" s="48">
        <v>75.8</v>
      </c>
      <c r="EI11" s="48">
        <v>76.899999999999991</v>
      </c>
      <c r="EJ11" s="48">
        <v>77.966666666666669</v>
      </c>
      <c r="EK11" s="48">
        <v>78.63333333333334</v>
      </c>
      <c r="EL11" s="48">
        <v>68.599999999999994</v>
      </c>
      <c r="EM11" s="48">
        <v>78.13333333333334</v>
      </c>
      <c r="EN11" s="48">
        <v>75.5</v>
      </c>
      <c r="EO11" s="49">
        <v>75.319299999999998</v>
      </c>
      <c r="EP11" s="49">
        <v>75.395970000000005</v>
      </c>
      <c r="EQ11" s="49">
        <v>75.915660000000003</v>
      </c>
      <c r="ER11" s="49">
        <v>76.765050000000002</v>
      </c>
      <c r="ES11" s="49">
        <v>77.028109999999998</v>
      </c>
      <c r="ET11" s="49">
        <v>77.081639999999993</v>
      </c>
      <c r="EU11" s="49">
        <v>77.39546</v>
      </c>
      <c r="EV11" s="49">
        <v>77.995580000000004</v>
      </c>
      <c r="EW11" s="49">
        <v>78.342860000000002</v>
      </c>
      <c r="EX11" s="49">
        <v>78.657129999999995</v>
      </c>
      <c r="EY11" s="49">
        <v>78.923500000000004</v>
      </c>
      <c r="EZ11" s="49">
        <v>79.366979999999998</v>
      </c>
      <c r="FA11" s="49">
        <v>79.81926</v>
      </c>
      <c r="FB11" s="49">
        <v>80.0535</v>
      </c>
      <c r="FC11" s="49">
        <v>80.341920000000002</v>
      </c>
      <c r="FD11" s="49">
        <v>80.619399999999999</v>
      </c>
      <c r="FE11" s="49">
        <v>80.848699999999994</v>
      </c>
      <c r="FF11" s="49">
        <v>80.937880000000007</v>
      </c>
      <c r="FG11" s="49">
        <v>81.081519999999998</v>
      </c>
      <c r="FH11" s="49">
        <v>81.245689999999996</v>
      </c>
      <c r="FI11" s="49">
        <v>81.45326</v>
      </c>
      <c r="FJ11" s="49">
        <v>81.651300000000006</v>
      </c>
    </row>
    <row r="12" spans="1:166" x14ac:dyDescent="0.2">
      <c r="A12" t="str">
        <f>'Baseline QTR'!A12</f>
        <v>KS_NSRV</v>
      </c>
      <c r="B12" t="str">
        <f>'Baseline QTR'!B12</f>
        <v xml:space="preserve"> Services providing</v>
      </c>
      <c r="C12" s="47">
        <v>820.86666666666656</v>
      </c>
      <c r="D12" s="47">
        <v>830.06666666666661</v>
      </c>
      <c r="E12" s="47">
        <v>840.5</v>
      </c>
      <c r="F12" s="47">
        <v>838.5</v>
      </c>
      <c r="G12" s="47">
        <v>837.86666666666679</v>
      </c>
      <c r="H12" s="47">
        <v>842.73333333333335</v>
      </c>
      <c r="I12" s="47">
        <v>846.93333333333339</v>
      </c>
      <c r="J12" s="47">
        <v>847.83333333333314</v>
      </c>
      <c r="K12" s="47">
        <v>856.66666666666663</v>
      </c>
      <c r="L12" s="47">
        <v>858.4666666666667</v>
      </c>
      <c r="M12" s="47">
        <v>859.86666666666667</v>
      </c>
      <c r="N12" s="47">
        <v>866.36666666666667</v>
      </c>
      <c r="O12" s="47">
        <v>873.83333333333337</v>
      </c>
      <c r="P12" s="47">
        <v>881.86666666666667</v>
      </c>
      <c r="Q12" s="47">
        <v>896.99999999999989</v>
      </c>
      <c r="R12" s="47">
        <v>889.03333333333342</v>
      </c>
      <c r="S12" s="47">
        <v>898.09999999999991</v>
      </c>
      <c r="T12" s="47">
        <v>904.63333333333333</v>
      </c>
      <c r="U12" s="47">
        <v>910.33333333333337</v>
      </c>
      <c r="V12" s="47">
        <v>920.73333333333312</v>
      </c>
      <c r="W12" s="47">
        <v>926.93333333333339</v>
      </c>
      <c r="X12" s="47">
        <v>929.93333333333351</v>
      </c>
      <c r="Y12" s="47">
        <v>937.96666666666681</v>
      </c>
      <c r="Z12" s="47">
        <v>946.56666666666672</v>
      </c>
      <c r="AA12" s="47">
        <v>957.26666666666665</v>
      </c>
      <c r="AB12" s="47">
        <v>962.43333333333317</v>
      </c>
      <c r="AC12" s="47">
        <v>971.86666666666656</v>
      </c>
      <c r="AD12" s="47">
        <v>984.03333333333319</v>
      </c>
      <c r="AE12" s="47">
        <v>990.0999999999998</v>
      </c>
      <c r="AF12" s="47">
        <v>1008.9000000000001</v>
      </c>
      <c r="AG12" s="47">
        <v>1016.3999999999997</v>
      </c>
      <c r="AH12" s="47">
        <v>1027.8</v>
      </c>
      <c r="AI12" s="47">
        <v>1038</v>
      </c>
      <c r="AJ12" s="47">
        <v>1052.5666666666666</v>
      </c>
      <c r="AK12" s="47">
        <v>1062.5999999999999</v>
      </c>
      <c r="AL12" s="47">
        <v>1074.1666666666665</v>
      </c>
      <c r="AM12" s="47">
        <v>1084.2333333333333</v>
      </c>
      <c r="AN12" s="47">
        <v>1092.6333333333334</v>
      </c>
      <c r="AO12" s="47">
        <v>1107.4333333333334</v>
      </c>
      <c r="AP12" s="47">
        <v>1119.4333333333334</v>
      </c>
      <c r="AQ12" s="47">
        <v>1130.5999999999999</v>
      </c>
      <c r="AR12" s="47">
        <v>1136.8333333333333</v>
      </c>
      <c r="AS12" s="47">
        <v>1144.5333333333335</v>
      </c>
      <c r="AT12" s="47">
        <v>1152.6333333333332</v>
      </c>
      <c r="AU12" s="47">
        <v>1146.6666666666667</v>
      </c>
      <c r="AV12" s="47">
        <v>1141.0333333333335</v>
      </c>
      <c r="AW12" s="47">
        <v>1129.3</v>
      </c>
      <c r="AX12" s="47">
        <v>1115.7666666666667</v>
      </c>
      <c r="AY12" s="47">
        <v>1107.833333333333</v>
      </c>
      <c r="AZ12" s="47">
        <v>1105.5666666666666</v>
      </c>
      <c r="BA12" s="47">
        <v>1113.4000000000001</v>
      </c>
      <c r="BB12" s="47">
        <v>1114.1999999999998</v>
      </c>
      <c r="BC12" s="47">
        <v>1115.6333333333332</v>
      </c>
      <c r="BD12" s="47">
        <v>1114.3999999999999</v>
      </c>
      <c r="BE12" s="47">
        <v>1116.0666666666666</v>
      </c>
      <c r="BF12" s="47">
        <v>1120.5666666666666</v>
      </c>
      <c r="BG12" s="47">
        <v>1120.4666666666667</v>
      </c>
      <c r="BH12" s="47">
        <v>1126.2</v>
      </c>
      <c r="BI12" s="47">
        <v>1129.1666666666667</v>
      </c>
      <c r="BJ12" s="47">
        <v>1135.2333333333333</v>
      </c>
      <c r="BK12" s="47">
        <v>1138.5999999999999</v>
      </c>
      <c r="BL12" s="47">
        <v>1146.2333333333333</v>
      </c>
      <c r="BM12" s="47">
        <v>1154.9666666666667</v>
      </c>
      <c r="BN12" s="47">
        <v>1161.7333333333333</v>
      </c>
      <c r="BO12" s="47">
        <v>1167.3333333333333</v>
      </c>
      <c r="BP12" s="47">
        <v>1174.0333333333333</v>
      </c>
      <c r="BQ12" s="47">
        <v>1181.4666666666667</v>
      </c>
      <c r="BR12" s="47">
        <v>1186.9000000000001</v>
      </c>
      <c r="BS12" s="47">
        <v>1197.4333333333334</v>
      </c>
      <c r="BT12" s="47">
        <v>1203.4666666666667</v>
      </c>
      <c r="BU12" s="47">
        <v>1210.5999999999997</v>
      </c>
      <c r="BV12" s="47">
        <v>1218.3</v>
      </c>
      <c r="BW12" s="47">
        <v>1227.6333333333334</v>
      </c>
      <c r="BX12" s="47">
        <v>1228.6333333333332</v>
      </c>
      <c r="BY12" s="47">
        <v>1234.4000000000001</v>
      </c>
      <c r="BZ12" s="47">
        <v>1222.5333333333333</v>
      </c>
      <c r="CA12" s="47">
        <v>1205.8666666666666</v>
      </c>
      <c r="CB12" s="47">
        <v>1185.4666666666669</v>
      </c>
      <c r="CC12" s="47">
        <v>1178.2666666666667</v>
      </c>
      <c r="CD12" s="47">
        <v>1174.0333333333331</v>
      </c>
      <c r="CE12" s="47">
        <v>1170.8666666666666</v>
      </c>
      <c r="CF12" s="47">
        <v>1178.1333333333332</v>
      </c>
      <c r="CG12" s="47">
        <v>1181.2666666666667</v>
      </c>
      <c r="CH12" s="47">
        <v>1188.3666666666666</v>
      </c>
      <c r="CI12" s="47">
        <v>1192.3000000000002</v>
      </c>
      <c r="CJ12" s="47">
        <v>1198.333333333333</v>
      </c>
      <c r="CK12" s="47">
        <v>1202.7</v>
      </c>
      <c r="CL12" s="47">
        <v>1208.0333333333333</v>
      </c>
      <c r="CM12" s="47">
        <v>1214.9333333333334</v>
      </c>
      <c r="CN12" s="47">
        <v>1224.0999999999997</v>
      </c>
      <c r="CO12" s="47">
        <v>1227.3000000000002</v>
      </c>
      <c r="CP12" s="47">
        <v>1237.9000000000001</v>
      </c>
      <c r="CQ12" s="47">
        <v>1245.8333333333333</v>
      </c>
      <c r="CR12" s="47">
        <v>1253.5999999999999</v>
      </c>
      <c r="CS12" s="47">
        <v>1261.4333333333329</v>
      </c>
      <c r="CT12" s="47">
        <v>1274.0333333333333</v>
      </c>
      <c r="CU12" s="47">
        <v>1283.4333333333334</v>
      </c>
      <c r="CV12" s="47">
        <v>1286.6666666666667</v>
      </c>
      <c r="CW12" s="47">
        <v>1300.1666666666667</v>
      </c>
      <c r="CX12" s="47">
        <v>1307.5333333333333</v>
      </c>
      <c r="CY12" s="47">
        <v>1316.4</v>
      </c>
      <c r="CZ12" s="47">
        <v>1327.7</v>
      </c>
      <c r="DA12" s="47">
        <v>1341.2666666666667</v>
      </c>
      <c r="DB12" s="47">
        <v>1351.9</v>
      </c>
      <c r="DC12" s="47">
        <v>1363.4333333333334</v>
      </c>
      <c r="DD12" s="47">
        <v>1377.7</v>
      </c>
      <c r="DE12" s="47">
        <v>1388.7333333333333</v>
      </c>
      <c r="DF12" s="47">
        <v>1398.9666666666667</v>
      </c>
      <c r="DG12" s="47">
        <v>1409.1666666666665</v>
      </c>
      <c r="DH12" s="47">
        <v>1422.7333333333331</v>
      </c>
      <c r="DI12" s="47">
        <v>1431.3</v>
      </c>
      <c r="DJ12" s="47">
        <v>1439.9666666666667</v>
      </c>
      <c r="DK12" s="47">
        <v>1449.9333333333334</v>
      </c>
      <c r="DL12" s="47">
        <v>1454.5666666666664</v>
      </c>
      <c r="DM12" s="47">
        <v>1460.7333333333336</v>
      </c>
      <c r="DN12" s="47">
        <v>1469.7666666666669</v>
      </c>
      <c r="DO12" s="47">
        <v>1475.1</v>
      </c>
      <c r="DP12" s="47">
        <v>1486.3000000000002</v>
      </c>
      <c r="DQ12" s="47">
        <v>1500.5666666666666</v>
      </c>
      <c r="DR12" s="47">
        <v>1507.7666666666667</v>
      </c>
      <c r="DS12" s="48">
        <v>1511.6666666666665</v>
      </c>
      <c r="DT12" s="48">
        <v>1335.5333333333333</v>
      </c>
      <c r="DU12" s="48">
        <v>1385.6666666666667</v>
      </c>
      <c r="DV12" s="48">
        <v>1402.4</v>
      </c>
      <c r="DW12" s="48">
        <v>1402.3999999999999</v>
      </c>
      <c r="DX12" s="48">
        <v>1425.4333333333334</v>
      </c>
      <c r="DY12" s="48">
        <v>1461.1666666666665</v>
      </c>
      <c r="DZ12" s="48">
        <v>1491.0333333333331</v>
      </c>
      <c r="EA12" s="48">
        <v>1497.5333333333333</v>
      </c>
      <c r="EB12" s="48">
        <v>1509.4333333333334</v>
      </c>
      <c r="EC12" s="48">
        <v>1527.5333333333333</v>
      </c>
      <c r="ED12" s="48">
        <v>1523.8333333333335</v>
      </c>
      <c r="EE12" s="48">
        <v>1526.6999999999998</v>
      </c>
      <c r="EF12" s="48">
        <v>1529.1999999999998</v>
      </c>
      <c r="EG12" s="48">
        <v>1525.1</v>
      </c>
      <c r="EH12" s="48">
        <v>1526.4666666666667</v>
      </c>
      <c r="EI12" s="48">
        <v>1536.6333333333337</v>
      </c>
      <c r="EJ12" s="48">
        <v>1543.4666666666667</v>
      </c>
      <c r="EK12" s="48">
        <v>1548.9666666666669</v>
      </c>
      <c r="EL12" s="48">
        <v>1541.1</v>
      </c>
      <c r="EM12" s="48">
        <v>1534</v>
      </c>
      <c r="EN12" s="48">
        <v>1530.2333333333333</v>
      </c>
      <c r="EO12" s="49">
        <v>1531.41</v>
      </c>
      <c r="EP12" s="49">
        <v>1529.894</v>
      </c>
      <c r="EQ12" s="49">
        <v>1526.5139999999999</v>
      </c>
      <c r="ER12" s="49">
        <v>1525.432</v>
      </c>
      <c r="ES12" s="49">
        <v>1518.127</v>
      </c>
      <c r="ET12" s="49">
        <v>1509.405</v>
      </c>
      <c r="EU12" s="49">
        <v>1500.3030000000001</v>
      </c>
      <c r="EV12" s="49">
        <v>1498.365</v>
      </c>
      <c r="EW12" s="49">
        <v>1497.5930000000001</v>
      </c>
      <c r="EX12" s="49">
        <v>1498.3810000000001</v>
      </c>
      <c r="EY12" s="49">
        <v>1501.8520000000001</v>
      </c>
      <c r="EZ12" s="49">
        <v>1505.71</v>
      </c>
      <c r="FA12" s="49">
        <v>1510.4749999999999</v>
      </c>
      <c r="FB12" s="49">
        <v>1515.7850000000001</v>
      </c>
      <c r="FC12" s="49">
        <v>1521.943</v>
      </c>
      <c r="FD12" s="49">
        <v>1528.0250000000001</v>
      </c>
      <c r="FE12" s="49">
        <v>1534.819</v>
      </c>
      <c r="FF12" s="49">
        <v>1541.85</v>
      </c>
      <c r="FG12" s="49">
        <v>1549.405</v>
      </c>
      <c r="FH12" s="49">
        <v>1556.66</v>
      </c>
      <c r="FI12" s="49">
        <v>1563.893</v>
      </c>
      <c r="FJ12" s="49">
        <v>1570.0909999999999</v>
      </c>
    </row>
    <row r="13" spans="1:166" x14ac:dyDescent="0.2">
      <c r="A13" t="str">
        <f>'Baseline QTR'!A13</f>
        <v>KS_NTRD</v>
      </c>
      <c r="B13" t="str">
        <f>'Baseline QTR'!B13</f>
        <v xml:space="preserve">   Wholesale and retail trade</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175.43333333333334</v>
      </c>
      <c r="N13" s="47">
        <v>175.83333333333331</v>
      </c>
      <c r="O13" s="47">
        <v>176.56666666666666</v>
      </c>
      <c r="P13" s="47">
        <v>176.86666666666667</v>
      </c>
      <c r="Q13" s="47">
        <v>180.53333333333333</v>
      </c>
      <c r="R13" s="47">
        <v>177.46666666666667</v>
      </c>
      <c r="S13" s="47">
        <v>178.13333333333333</v>
      </c>
      <c r="T13" s="47">
        <v>178.86666666666667</v>
      </c>
      <c r="U13" s="47">
        <v>180.8</v>
      </c>
      <c r="V13" s="47">
        <v>181.33333333333337</v>
      </c>
      <c r="W13" s="47">
        <v>182.86666666666667</v>
      </c>
      <c r="X13" s="47">
        <v>183.66666666666663</v>
      </c>
      <c r="Y13" s="47">
        <v>185.7</v>
      </c>
      <c r="Z13" s="47">
        <v>187.23333333333332</v>
      </c>
      <c r="AA13" s="47">
        <v>190.56666666666663</v>
      </c>
      <c r="AB13" s="47">
        <v>191.73333333333335</v>
      </c>
      <c r="AC13" s="47">
        <v>192.73333333333335</v>
      </c>
      <c r="AD13" s="47">
        <v>194.06666666666669</v>
      </c>
      <c r="AE13" s="47">
        <v>193.63333333333333</v>
      </c>
      <c r="AF13" s="47">
        <v>198.36666666666667</v>
      </c>
      <c r="AG13" s="47">
        <v>199.96666666666667</v>
      </c>
      <c r="AH13" s="47">
        <v>203.03333333333333</v>
      </c>
      <c r="AI13" s="47">
        <v>203.1</v>
      </c>
      <c r="AJ13" s="47">
        <v>205.3</v>
      </c>
      <c r="AK13" s="47">
        <v>207</v>
      </c>
      <c r="AL13" s="47">
        <v>210.46666666666667</v>
      </c>
      <c r="AM13" s="47">
        <v>212.26666666666665</v>
      </c>
      <c r="AN13" s="47">
        <v>213.06666666666663</v>
      </c>
      <c r="AO13" s="47">
        <v>215.93333333333337</v>
      </c>
      <c r="AP13" s="47">
        <v>218.43333333333331</v>
      </c>
      <c r="AQ13" s="47">
        <v>220.46666666666667</v>
      </c>
      <c r="AR13" s="47">
        <v>221.26666666666665</v>
      </c>
      <c r="AS13" s="47">
        <v>221.1</v>
      </c>
      <c r="AT13" s="47">
        <v>222.43333333333337</v>
      </c>
      <c r="AU13" s="47">
        <v>221.16666666666663</v>
      </c>
      <c r="AV13" s="47">
        <v>218.63333333333333</v>
      </c>
      <c r="AW13" s="47">
        <v>214.6</v>
      </c>
      <c r="AX13" s="47">
        <v>208.93333333333337</v>
      </c>
      <c r="AY13" s="47">
        <v>204.43333333333337</v>
      </c>
      <c r="AZ13" s="47">
        <v>201.13333333333335</v>
      </c>
      <c r="BA13" s="47">
        <v>207.46666666666667</v>
      </c>
      <c r="BB13" s="47">
        <v>206.1</v>
      </c>
      <c r="BC13" s="47">
        <v>206.3</v>
      </c>
      <c r="BD13" s="47">
        <v>205</v>
      </c>
      <c r="BE13" s="47">
        <v>205.53333333333333</v>
      </c>
      <c r="BF13" s="47">
        <v>205.46666666666667</v>
      </c>
      <c r="BG13" s="47">
        <v>205.43333333333337</v>
      </c>
      <c r="BH13" s="47">
        <v>206.56666666666663</v>
      </c>
      <c r="BI13" s="47">
        <v>206.3</v>
      </c>
      <c r="BJ13" s="47">
        <v>206.26666666666665</v>
      </c>
      <c r="BK13" s="47">
        <v>207.33333333333337</v>
      </c>
      <c r="BL13" s="47">
        <v>208.83333333333337</v>
      </c>
      <c r="BM13" s="47">
        <v>210.3</v>
      </c>
      <c r="BN13" s="47">
        <v>211.33333333333337</v>
      </c>
      <c r="BO13" s="47">
        <v>211.9</v>
      </c>
      <c r="BP13" s="47">
        <v>212.13333333333333</v>
      </c>
      <c r="BQ13" s="47">
        <v>212.46666666666667</v>
      </c>
      <c r="BR13" s="47">
        <v>212.1</v>
      </c>
      <c r="BS13" s="47">
        <v>214.73333333333332</v>
      </c>
      <c r="BT13" s="47">
        <v>215.4</v>
      </c>
      <c r="BU13" s="47">
        <v>216.4</v>
      </c>
      <c r="BV13" s="47">
        <v>217.33333333333331</v>
      </c>
      <c r="BW13" s="47">
        <v>219.76666666666665</v>
      </c>
      <c r="BX13" s="47">
        <v>218</v>
      </c>
      <c r="BY13" s="47">
        <v>217.96666666666667</v>
      </c>
      <c r="BZ13" s="47">
        <v>213.6</v>
      </c>
      <c r="CA13" s="47">
        <v>207.93333333333337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200.83333333333337</v>
      </c>
      <c r="CN13" s="47">
        <v>202.7</v>
      </c>
      <c r="CO13" s="47">
        <v>203.86666666666667</v>
      </c>
      <c r="CP13" s="47">
        <v>204.56666666666663</v>
      </c>
      <c r="CQ13" s="47">
        <v>206.43333333333337</v>
      </c>
      <c r="CR13" s="47">
        <v>207.8</v>
      </c>
      <c r="CS13" s="47">
        <v>209.3</v>
      </c>
      <c r="CT13" s="47">
        <v>211.2</v>
      </c>
      <c r="CU13" s="47">
        <v>212.06666666666663</v>
      </c>
      <c r="CV13" s="47">
        <v>211.86666666666665</v>
      </c>
      <c r="CW13" s="47">
        <v>213.7</v>
      </c>
      <c r="CX13" s="47">
        <v>214.2</v>
      </c>
      <c r="CY13" s="47">
        <v>215.96666666666667</v>
      </c>
      <c r="CZ13" s="47">
        <v>217.1</v>
      </c>
      <c r="DA13" s="47">
        <v>218.46666666666667</v>
      </c>
      <c r="DB13" s="47">
        <v>218.16666666666663</v>
      </c>
      <c r="DC13" s="47">
        <v>218.46666666666667</v>
      </c>
      <c r="DD13" s="47">
        <v>219.76666666666665</v>
      </c>
      <c r="DE13" s="47">
        <v>219.9</v>
      </c>
      <c r="DF13" s="47">
        <v>220.43333333333337</v>
      </c>
      <c r="DG13" s="47">
        <v>221.46666666666667</v>
      </c>
      <c r="DH13" s="47">
        <v>222.06666666666663</v>
      </c>
      <c r="DI13" s="47">
        <v>222.4</v>
      </c>
      <c r="DJ13" s="47">
        <v>222.03333333333333</v>
      </c>
      <c r="DK13" s="47">
        <v>223.2</v>
      </c>
      <c r="DL13" s="47">
        <v>221.96666666666667</v>
      </c>
      <c r="DM13" s="47">
        <v>222</v>
      </c>
      <c r="DN13" s="47">
        <v>220.83333333333337</v>
      </c>
      <c r="DO13" s="47">
        <v>223</v>
      </c>
      <c r="DP13" s="47">
        <v>220.43333333333337</v>
      </c>
      <c r="DQ13" s="47">
        <v>219</v>
      </c>
      <c r="DR13" s="47">
        <v>218.53333333333333</v>
      </c>
      <c r="DS13" s="48">
        <v>218.36666666666667</v>
      </c>
      <c r="DT13" s="48">
        <v>193.3</v>
      </c>
      <c r="DU13" s="48">
        <v>205.93333333333337</v>
      </c>
      <c r="DV13" s="48">
        <v>209.9</v>
      </c>
      <c r="DW13" s="48">
        <v>212.46666666666667</v>
      </c>
      <c r="DX13" s="48">
        <v>216.13333333333333</v>
      </c>
      <c r="DY13" s="48">
        <v>217.43333333333337</v>
      </c>
      <c r="DZ13" s="48">
        <v>219.16666666666663</v>
      </c>
      <c r="EA13" s="48">
        <v>211.7</v>
      </c>
      <c r="EB13" s="48">
        <v>212</v>
      </c>
      <c r="EC13" s="48">
        <v>212.63333333333335</v>
      </c>
      <c r="ED13" s="48">
        <v>211.03333333333333</v>
      </c>
      <c r="EE13" s="48">
        <v>214.2</v>
      </c>
      <c r="EF13" s="48">
        <v>213.7</v>
      </c>
      <c r="EG13" s="48">
        <v>211.7</v>
      </c>
      <c r="EH13" s="48">
        <v>210.2</v>
      </c>
      <c r="EI13" s="48">
        <v>211</v>
      </c>
      <c r="EJ13" s="48">
        <v>211.23333333333332</v>
      </c>
      <c r="EK13" s="48">
        <v>210.4</v>
      </c>
      <c r="EL13" s="48">
        <v>207.96666666666667</v>
      </c>
      <c r="EM13" s="48">
        <v>208.99999999999997</v>
      </c>
      <c r="EN13" s="48">
        <v>208.5</v>
      </c>
      <c r="EO13" s="49">
        <v>207.52</v>
      </c>
      <c r="EP13" s="49">
        <v>207.37569999999999</v>
      </c>
      <c r="EQ13" s="49">
        <v>207.05500000000001</v>
      </c>
      <c r="ER13" s="49">
        <v>206.92660000000001</v>
      </c>
      <c r="ES13" s="49">
        <v>206.80860000000001</v>
      </c>
      <c r="ET13" s="49">
        <v>206.4966</v>
      </c>
      <c r="EU13" s="49">
        <v>206.13749999999999</v>
      </c>
      <c r="EV13" s="49">
        <v>206.81819999999999</v>
      </c>
      <c r="EW13" s="49">
        <v>207.20869999999999</v>
      </c>
      <c r="EX13" s="49">
        <v>207.1883</v>
      </c>
      <c r="EY13" s="49">
        <v>206.50219999999999</v>
      </c>
      <c r="EZ13" s="49">
        <v>206.51490000000001</v>
      </c>
      <c r="FA13" s="49">
        <v>206.58670000000001</v>
      </c>
      <c r="FB13" s="49">
        <v>206.84719999999999</v>
      </c>
      <c r="FC13" s="49">
        <v>206.94970000000001</v>
      </c>
      <c r="FD13" s="49">
        <v>207.28370000000001</v>
      </c>
      <c r="FE13" s="49">
        <v>207.6962</v>
      </c>
      <c r="FF13" s="49">
        <v>208.15389999999999</v>
      </c>
      <c r="FG13" s="49">
        <v>208.65309999999999</v>
      </c>
      <c r="FH13" s="49">
        <v>209.17910000000001</v>
      </c>
      <c r="FI13" s="49">
        <v>209.70660000000001</v>
      </c>
      <c r="FJ13" s="49">
        <v>210.16540000000001</v>
      </c>
    </row>
    <row r="14" spans="1:166" x14ac:dyDescent="0.2">
      <c r="A14" t="str">
        <f>'Baseline QTR'!A14</f>
        <v>KS_NTWU</v>
      </c>
      <c r="B14" t="str">
        <f>'Baseline QTR'!B14</f>
        <v xml:space="preserve">   Transportation and public utilities</v>
      </c>
      <c r="C14" s="47">
        <v>48.800000000000004</v>
      </c>
      <c r="D14" s="47">
        <v>51.833333333333321</v>
      </c>
      <c r="E14" s="47">
        <v>53.566666666666727</v>
      </c>
      <c r="F14" s="47">
        <v>50.966666666666576</v>
      </c>
      <c r="G14" s="47">
        <v>51.400000000000041</v>
      </c>
      <c r="H14" s="47">
        <v>51.966666666666796</v>
      </c>
      <c r="I14" s="47">
        <v>54.266666666666652</v>
      </c>
      <c r="J14" s="47">
        <v>52.033333333333296</v>
      </c>
      <c r="K14" s="47">
        <v>50.2</v>
      </c>
      <c r="L14" s="47">
        <v>51.3</v>
      </c>
      <c r="M14" s="47">
        <v>51.899999999999963</v>
      </c>
      <c r="N14" s="47">
        <v>50.100000000000051</v>
      </c>
      <c r="O14" s="47">
        <v>49.933333333333358</v>
      </c>
      <c r="P14" s="47">
        <v>49.966666666666669</v>
      </c>
      <c r="Q14" s="47">
        <v>51.666666666666671</v>
      </c>
      <c r="R14" s="47">
        <v>47.766666666666758</v>
      </c>
      <c r="S14" s="47">
        <v>49.233333333333363</v>
      </c>
      <c r="T14" s="47">
        <v>50.266666666666609</v>
      </c>
      <c r="U14" s="47">
        <v>51.366666666666688</v>
      </c>
      <c r="V14" s="47">
        <v>50.633333333333141</v>
      </c>
      <c r="W14" s="47">
        <v>49.133333333333326</v>
      </c>
      <c r="X14" s="47">
        <v>50.300000000000111</v>
      </c>
      <c r="Y14" s="47">
        <v>52.166666666666714</v>
      </c>
      <c r="Z14" s="47">
        <v>51.066666666666805</v>
      </c>
      <c r="AA14" s="47">
        <v>51.200000000000117</v>
      </c>
      <c r="AB14" s="47">
        <v>50.633333333333255</v>
      </c>
      <c r="AC14" s="47">
        <v>53.86666666666661</v>
      </c>
      <c r="AD14" s="47">
        <v>54.433333333333287</v>
      </c>
      <c r="AE14" s="47">
        <v>53.466666666666619</v>
      </c>
      <c r="AF14" s="47">
        <v>55.133333333333198</v>
      </c>
      <c r="AG14" s="47">
        <v>54.266666666666559</v>
      </c>
      <c r="AH14" s="47">
        <v>51.766666666666616</v>
      </c>
      <c r="AI14" s="47">
        <v>55.23333333333332</v>
      </c>
      <c r="AJ14" s="47">
        <v>57.033333333333246</v>
      </c>
      <c r="AK14" s="47">
        <v>57.366666666666589</v>
      </c>
      <c r="AL14" s="47">
        <v>57.300000000000054</v>
      </c>
      <c r="AM14" s="47">
        <v>56.666666666666629</v>
      </c>
      <c r="AN14" s="47">
        <v>57.066666666666706</v>
      </c>
      <c r="AO14" s="47">
        <v>56.866666666666688</v>
      </c>
      <c r="AP14" s="47">
        <v>58.266666666666808</v>
      </c>
      <c r="AQ14" s="47">
        <v>55.90000000000002</v>
      </c>
      <c r="AR14" s="47">
        <v>56.566666666666514</v>
      </c>
      <c r="AS14" s="47">
        <v>56.233333333333448</v>
      </c>
      <c r="AT14" s="47">
        <v>57.566666666666542</v>
      </c>
      <c r="AU14" s="47">
        <v>56.266666666666808</v>
      </c>
      <c r="AV14" s="47">
        <v>55.866666666666781</v>
      </c>
      <c r="AW14" s="47">
        <v>54.366666666666617</v>
      </c>
      <c r="AX14" s="47">
        <v>52.533333333333339</v>
      </c>
      <c r="AY14" s="47">
        <v>51.799999999999898</v>
      </c>
      <c r="AZ14" s="47">
        <v>51.633333333333205</v>
      </c>
      <c r="BA14" s="47">
        <v>51.766666666666765</v>
      </c>
      <c r="BB14" s="47">
        <v>51.599999999999824</v>
      </c>
      <c r="BC14" s="47">
        <v>51.033333333333267</v>
      </c>
      <c r="BD14" s="47">
        <v>50.433333333333202</v>
      </c>
      <c r="BE14" s="47">
        <v>50.56666666666667</v>
      </c>
      <c r="BF14" s="47">
        <v>50.699999999999967</v>
      </c>
      <c r="BG14" s="47">
        <v>49.800000000000075</v>
      </c>
      <c r="BH14" s="47">
        <v>50.300000000000054</v>
      </c>
      <c r="BI14" s="47">
        <v>51.000000000000099</v>
      </c>
      <c r="BJ14" s="47">
        <v>51.533333333333374</v>
      </c>
      <c r="BK14" s="47">
        <v>50.366666666666539</v>
      </c>
      <c r="BL14" s="47">
        <v>49.633333333333489</v>
      </c>
      <c r="BM14" s="47">
        <v>49.96666666666669</v>
      </c>
      <c r="BN14" s="47">
        <v>50.433333333333245</v>
      </c>
      <c r="BO14" s="47">
        <v>50.43333333333333</v>
      </c>
      <c r="BP14" s="47">
        <v>50.06666666666672</v>
      </c>
      <c r="BQ14" s="47">
        <v>51.100000000000023</v>
      </c>
      <c r="BR14" s="47">
        <v>51.000000000000149</v>
      </c>
      <c r="BS14" s="47">
        <v>51.200000000000131</v>
      </c>
      <c r="BT14" s="47">
        <v>51.266666666666744</v>
      </c>
      <c r="BU14" s="47">
        <v>52.499999999999872</v>
      </c>
      <c r="BV14" s="47">
        <v>52.466666666666541</v>
      </c>
      <c r="BW14" s="47">
        <v>51.666666666666757</v>
      </c>
      <c r="BX14" s="47">
        <v>51.266666666666488</v>
      </c>
      <c r="BY14" s="47">
        <v>51.700000000000102</v>
      </c>
      <c r="BZ14" s="47">
        <v>50.66666666666665</v>
      </c>
      <c r="CA14" s="47">
        <v>49.600000000000009</v>
      </c>
      <c r="CB14" s="47">
        <v>47.300000000000068</v>
      </c>
      <c r="CC14" s="47">
        <v>47.566666666666741</v>
      </c>
      <c r="CD14" s="47">
        <v>46.799999999999983</v>
      </c>
      <c r="CE14" s="47">
        <v>46.366666666666539</v>
      </c>
      <c r="CF14" s="47">
        <v>45.999999999999865</v>
      </c>
      <c r="CG14" s="47">
        <v>47.03333333333331</v>
      </c>
      <c r="CH14" s="47">
        <v>47.099999999999952</v>
      </c>
      <c r="CI14" s="47">
        <v>47.400000000000055</v>
      </c>
      <c r="CJ14" s="47">
        <v>47.499999999999794</v>
      </c>
      <c r="CK14" s="47">
        <v>48.466666666666612</v>
      </c>
      <c r="CL14" s="47">
        <v>48.533333333333289</v>
      </c>
      <c r="CM14" s="47">
        <v>48.39999999999997</v>
      </c>
      <c r="CN14" s="47">
        <v>48.466666666666484</v>
      </c>
      <c r="CO14" s="47">
        <v>48.566666666666791</v>
      </c>
      <c r="CP14" s="47">
        <v>49.366666666666816</v>
      </c>
      <c r="CQ14" s="47">
        <v>48.666666666666529</v>
      </c>
      <c r="CR14" s="47">
        <v>49.166666666666693</v>
      </c>
      <c r="CS14" s="47">
        <v>49.799999999999741</v>
      </c>
      <c r="CT14" s="47">
        <v>51.233333333333185</v>
      </c>
      <c r="CU14" s="47">
        <v>52.000000000000128</v>
      </c>
      <c r="CV14" s="47">
        <v>52.800000000000146</v>
      </c>
      <c r="CW14" s="47">
        <v>53.399999999999949</v>
      </c>
      <c r="CX14" s="47">
        <v>55.066666666666713</v>
      </c>
      <c r="CY14" s="47">
        <v>55.466666666666789</v>
      </c>
      <c r="CZ14" s="47">
        <v>55.433333333333394</v>
      </c>
      <c r="DA14" s="47">
        <v>55.966666666666669</v>
      </c>
      <c r="DB14" s="47">
        <v>58.133333333333432</v>
      </c>
      <c r="DC14" s="47">
        <v>57.933333333333387</v>
      </c>
      <c r="DD14" s="47">
        <v>58.666666666666742</v>
      </c>
      <c r="DE14" s="47">
        <v>59.499999999999837</v>
      </c>
      <c r="DF14" s="47">
        <v>61.199999999999974</v>
      </c>
      <c r="DG14" s="47">
        <v>61.566666666666436</v>
      </c>
      <c r="DH14" s="47">
        <v>62.166666666666565</v>
      </c>
      <c r="DI14" s="47">
        <v>62.633333333333162</v>
      </c>
      <c r="DJ14" s="47">
        <v>64.766666666666652</v>
      </c>
      <c r="DK14" s="47">
        <v>64.733333333333348</v>
      </c>
      <c r="DL14" s="47">
        <v>64.466666666666441</v>
      </c>
      <c r="DM14" s="47">
        <v>64.000000000000085</v>
      </c>
      <c r="DN14" s="47">
        <v>66.566666666666848</v>
      </c>
      <c r="DO14" s="47">
        <v>66.166666666666572</v>
      </c>
      <c r="DP14" s="47">
        <v>66.466666666666541</v>
      </c>
      <c r="DQ14" s="47">
        <v>67.099999999999952</v>
      </c>
      <c r="DR14" s="47">
        <v>69.066666666666805</v>
      </c>
      <c r="DS14" s="48">
        <v>69.06666666666645</v>
      </c>
      <c r="DT14" s="48">
        <v>62.133333333333404</v>
      </c>
      <c r="DU14" s="48">
        <v>62.666666666666671</v>
      </c>
      <c r="DV14" s="48">
        <v>65.600000000000179</v>
      </c>
      <c r="DW14" s="48">
        <v>65.266666666666396</v>
      </c>
      <c r="DX14" s="48">
        <v>63.166666666666714</v>
      </c>
      <c r="DY14" s="48">
        <v>64.79999999999994</v>
      </c>
      <c r="DZ14" s="48">
        <v>69.299999999999869</v>
      </c>
      <c r="EA14" s="48">
        <v>71.366666666666617</v>
      </c>
      <c r="EB14" s="48">
        <v>70.400000000000134</v>
      </c>
      <c r="EC14" s="48">
        <v>72.066666666666578</v>
      </c>
      <c r="ED14" s="48">
        <v>73.800000000000153</v>
      </c>
      <c r="EE14" s="48">
        <v>73.500000000000185</v>
      </c>
      <c r="EF14" s="48">
        <v>71.500000000000071</v>
      </c>
      <c r="EG14" s="48">
        <v>71.833333333333258</v>
      </c>
      <c r="EH14" s="48">
        <v>73.099999999999909</v>
      </c>
      <c r="EI14" s="48">
        <v>72.733333333333434</v>
      </c>
      <c r="EJ14" s="48">
        <v>71.700000000000045</v>
      </c>
      <c r="EK14" s="48">
        <v>72.766666666666737</v>
      </c>
      <c r="EL14" s="48">
        <v>75.700000000000102</v>
      </c>
      <c r="EM14" s="48">
        <v>73.800000000000054</v>
      </c>
      <c r="EN14" s="48">
        <v>71.066666666666677</v>
      </c>
      <c r="EO14" s="49">
        <v>72.758920000000003</v>
      </c>
      <c r="EP14" s="49">
        <v>73.846310000000003</v>
      </c>
      <c r="EQ14" s="49">
        <v>73.381309999999999</v>
      </c>
      <c r="ER14" s="49">
        <v>73.280789999999996</v>
      </c>
      <c r="ES14" s="49">
        <v>73.548810000000003</v>
      </c>
      <c r="ET14" s="49">
        <v>73.548479999999998</v>
      </c>
      <c r="EU14" s="49">
        <v>73.279709999999994</v>
      </c>
      <c r="EV14" s="49">
        <v>73.491330000000005</v>
      </c>
      <c r="EW14" s="49">
        <v>73.724819999999994</v>
      </c>
      <c r="EX14" s="49">
        <v>73.750200000000007</v>
      </c>
      <c r="EY14" s="49">
        <v>73.98236</v>
      </c>
      <c r="EZ14" s="49">
        <v>74.09478</v>
      </c>
      <c r="FA14" s="49">
        <v>74.225920000000002</v>
      </c>
      <c r="FB14" s="49">
        <v>74.43356</v>
      </c>
      <c r="FC14" s="49">
        <v>74.681920000000005</v>
      </c>
      <c r="FD14" s="49">
        <v>74.875069999999994</v>
      </c>
      <c r="FE14" s="49">
        <v>75.089119999999994</v>
      </c>
      <c r="FF14" s="49">
        <v>75.327399999999997</v>
      </c>
      <c r="FG14" s="49">
        <v>75.59581</v>
      </c>
      <c r="FH14" s="49">
        <v>75.802530000000004</v>
      </c>
      <c r="FI14" s="49">
        <v>76.041589999999999</v>
      </c>
      <c r="FJ14" s="49">
        <v>76.275229999999993</v>
      </c>
    </row>
    <row r="15" spans="1:166" x14ac:dyDescent="0.2">
      <c r="A15" t="str">
        <f>'Baseline QTR'!A15</f>
        <v>KS_NINF</v>
      </c>
      <c r="B15" t="str">
        <f>'Baseline QTR'!B15</f>
        <v xml:space="preserve">   Information</v>
      </c>
      <c r="C15" s="47">
        <v>31.733333333333334</v>
      </c>
      <c r="D15" s="47">
        <v>31.566666666666663</v>
      </c>
      <c r="E15" s="47">
        <v>32.033333333333331</v>
      </c>
      <c r="F15" s="47">
        <v>31.566666666666663</v>
      </c>
      <c r="G15" s="47">
        <v>32.233333333333334</v>
      </c>
      <c r="H15" s="47">
        <v>32.9</v>
      </c>
      <c r="I15" s="47">
        <v>33.466666666666669</v>
      </c>
      <c r="J15" s="47">
        <v>34.233333333333334</v>
      </c>
      <c r="K15" s="47">
        <v>34.700000000000003</v>
      </c>
      <c r="L15" s="47">
        <v>34.866666666666667</v>
      </c>
      <c r="M15" s="47">
        <v>35.333333333333336</v>
      </c>
      <c r="N15" s="47">
        <v>36.06666666666667</v>
      </c>
      <c r="O15" s="47">
        <v>36.9</v>
      </c>
      <c r="P15" s="47">
        <v>37.666666666666664</v>
      </c>
      <c r="Q15" s="47">
        <v>39</v>
      </c>
      <c r="R15" s="47">
        <v>38.6</v>
      </c>
      <c r="S15" s="47">
        <v>39.266666666666666</v>
      </c>
      <c r="T15" s="47">
        <v>39.866666666666667</v>
      </c>
      <c r="U15" s="47">
        <v>40.1</v>
      </c>
      <c r="V15" s="47">
        <v>42.8</v>
      </c>
      <c r="W15" s="47">
        <v>43.5</v>
      </c>
      <c r="X15" s="47">
        <v>45.166666666666664</v>
      </c>
      <c r="Y15" s="47">
        <v>46.566666666666663</v>
      </c>
      <c r="Z15" s="47">
        <v>48.43333333333333</v>
      </c>
      <c r="AA15" s="47">
        <v>49.066666666666663</v>
      </c>
      <c r="AB15" s="47">
        <v>50.266666666666666</v>
      </c>
      <c r="AC15" s="47">
        <v>49.9</v>
      </c>
      <c r="AD15" s="47">
        <v>50.733333333333334</v>
      </c>
      <c r="AE15" s="47">
        <v>51.86666666666666</v>
      </c>
      <c r="AF15" s="47">
        <v>52.966666666666669</v>
      </c>
      <c r="AG15" s="47">
        <v>54.7</v>
      </c>
      <c r="AH15" s="47">
        <v>55.066666666666663</v>
      </c>
      <c r="AI15" s="47">
        <v>56</v>
      </c>
      <c r="AJ15" s="47">
        <v>56.366666666666667</v>
      </c>
      <c r="AK15" s="47">
        <v>57.866666666666667</v>
      </c>
      <c r="AL15" s="47">
        <v>58.93333333333333</v>
      </c>
      <c r="AM15" s="47">
        <v>61.8</v>
      </c>
      <c r="AN15" s="47">
        <v>62.56666666666667</v>
      </c>
      <c r="AO15" s="47">
        <v>66.400000000000006</v>
      </c>
      <c r="AP15" s="47">
        <v>66.966666666666669</v>
      </c>
      <c r="AQ15" s="47">
        <v>71.466666666666669</v>
      </c>
      <c r="AR15" s="47">
        <v>74.266666666666666</v>
      </c>
      <c r="AS15" s="47">
        <v>77.833333333333343</v>
      </c>
      <c r="AT15" s="47">
        <v>79.166666666666671</v>
      </c>
      <c r="AU15" s="47">
        <v>79.099999999999994</v>
      </c>
      <c r="AV15" s="47">
        <v>77.5</v>
      </c>
      <c r="AW15" s="47">
        <v>75.86666666666666</v>
      </c>
      <c r="AX15" s="47">
        <v>75.166666666666657</v>
      </c>
      <c r="AY15" s="47">
        <v>73.633333333333326</v>
      </c>
      <c r="AZ15" s="47">
        <v>73.100000000000009</v>
      </c>
      <c r="BA15" s="47">
        <v>72.666666666666671</v>
      </c>
      <c r="BB15" s="47">
        <v>72.533333333333331</v>
      </c>
      <c r="BC15" s="47">
        <v>71.866666666666674</v>
      </c>
      <c r="BD15" s="47">
        <v>71.3</v>
      </c>
      <c r="BE15" s="47">
        <v>71.566666666666663</v>
      </c>
      <c r="BF15" s="47">
        <v>72.100000000000009</v>
      </c>
      <c r="BG15" s="47">
        <v>72.400000000000006</v>
      </c>
      <c r="BH15" s="47">
        <v>72.766666666666666</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79.766666666666666</v>
      </c>
      <c r="BS15" s="47">
        <v>80.699999999999989</v>
      </c>
      <c r="BT15" s="47">
        <v>81.633333333333326</v>
      </c>
      <c r="BU15" s="47">
        <v>81.766666666666666</v>
      </c>
      <c r="BV15" s="47">
        <v>82.366666666666674</v>
      </c>
      <c r="BW15" s="47">
        <v>83.6</v>
      </c>
      <c r="BX15" s="47">
        <v>84.733333333333334</v>
      </c>
      <c r="BY15" s="47">
        <v>86.2</v>
      </c>
      <c r="BZ15" s="47">
        <v>86.8</v>
      </c>
      <c r="CA15" s="47">
        <v>86.566666666666663</v>
      </c>
      <c r="CB15" s="47">
        <v>85.466666666666669</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87.266666666666666</v>
      </c>
      <c r="CO15" s="47">
        <v>86.5</v>
      </c>
      <c r="CP15" s="47">
        <v>86.7</v>
      </c>
      <c r="CQ15" s="47">
        <v>87.266666666666666</v>
      </c>
      <c r="CR15" s="47">
        <v>87.766666666666666</v>
      </c>
      <c r="CS15" s="47">
        <v>88.266666666666666</v>
      </c>
      <c r="CT15" s="47">
        <v>89.3</v>
      </c>
      <c r="CU15" s="47">
        <v>90.2</v>
      </c>
      <c r="CV15" s="47">
        <v>91.1</v>
      </c>
      <c r="CW15" s="47">
        <v>92.666666666666686</v>
      </c>
      <c r="CX15" s="47">
        <v>92.533333333333317</v>
      </c>
      <c r="CY15" s="47">
        <v>92.4</v>
      </c>
      <c r="CZ15" s="47">
        <v>93.433333333333337</v>
      </c>
      <c r="DA15" s="47">
        <v>95.4</v>
      </c>
      <c r="DB15" s="47">
        <v>97.36666666666666</v>
      </c>
      <c r="DC15" s="47">
        <v>99.033333333333317</v>
      </c>
      <c r="DD15" s="47">
        <v>101.13333333333334</v>
      </c>
      <c r="DE15" s="47">
        <v>103.3</v>
      </c>
      <c r="DF15" s="47">
        <v>105.16666666666669</v>
      </c>
      <c r="DG15" s="47">
        <v>106.66666666666669</v>
      </c>
      <c r="DH15" s="47">
        <v>107.96666666666668</v>
      </c>
      <c r="DI15" s="47">
        <v>109.2</v>
      </c>
      <c r="DJ15" s="47">
        <v>110.5</v>
      </c>
      <c r="DK15" s="47">
        <v>111.8</v>
      </c>
      <c r="DL15" s="47">
        <v>115.1</v>
      </c>
      <c r="DM15" s="47">
        <v>118.16666666666669</v>
      </c>
      <c r="DN15" s="47">
        <v>120</v>
      </c>
      <c r="DO15" s="47">
        <v>122.46666666666668</v>
      </c>
      <c r="DP15" s="47">
        <v>124.96666666666664</v>
      </c>
      <c r="DQ15" s="47">
        <v>128.36666666666667</v>
      </c>
      <c r="DR15" s="47">
        <v>128.86666666666667</v>
      </c>
      <c r="DS15" s="48">
        <v>130.80000000000001</v>
      </c>
      <c r="DT15" s="48">
        <v>130.69999999999999</v>
      </c>
      <c r="DU15" s="48">
        <v>131.06666666666666</v>
      </c>
      <c r="DV15" s="48">
        <v>133.60000000000002</v>
      </c>
      <c r="DW15" s="48">
        <v>134.13333333333333</v>
      </c>
      <c r="DX15" s="48">
        <v>135.80000000000001</v>
      </c>
      <c r="DY15" s="48">
        <v>137.86666666666667</v>
      </c>
      <c r="DZ15" s="48">
        <v>142.36666666666667</v>
      </c>
      <c r="EA15" s="48">
        <v>142.6</v>
      </c>
      <c r="EB15" s="48">
        <v>146.1</v>
      </c>
      <c r="EC15" s="48">
        <v>145.63333333333333</v>
      </c>
      <c r="ED15" s="48">
        <v>144.9</v>
      </c>
      <c r="EE15" s="48">
        <v>143.16666666666666</v>
      </c>
      <c r="EF15" s="48">
        <v>140.19999999999999</v>
      </c>
      <c r="EG15" s="48">
        <v>136.86666666666667</v>
      </c>
      <c r="EH15" s="48">
        <v>134.23333333333332</v>
      </c>
      <c r="EI15" s="48">
        <v>133.63333333333333</v>
      </c>
      <c r="EJ15" s="48">
        <v>133.46666666666667</v>
      </c>
      <c r="EK15" s="48">
        <v>133.5</v>
      </c>
      <c r="EL15" s="48">
        <v>132.1</v>
      </c>
      <c r="EM15" s="48">
        <v>130.30000000000001</v>
      </c>
      <c r="EN15" s="48">
        <v>131.56666666666669</v>
      </c>
      <c r="EO15" s="49">
        <v>131.86330000000001</v>
      </c>
      <c r="EP15" s="49">
        <v>131.9778</v>
      </c>
      <c r="EQ15" s="49">
        <v>130.76609999999999</v>
      </c>
      <c r="ER15" s="49">
        <v>129.85169999999999</v>
      </c>
      <c r="ES15" s="49">
        <v>128.59100000000001</v>
      </c>
      <c r="ET15" s="49">
        <v>127.4186</v>
      </c>
      <c r="EU15" s="49">
        <v>126.105</v>
      </c>
      <c r="EV15" s="49">
        <v>124.6927</v>
      </c>
      <c r="EW15" s="49">
        <v>123.4371</v>
      </c>
      <c r="EX15" s="49">
        <v>122.6168</v>
      </c>
      <c r="EY15" s="49">
        <v>122.3736</v>
      </c>
      <c r="EZ15" s="49">
        <v>122.3237</v>
      </c>
      <c r="FA15" s="49">
        <v>122.4862</v>
      </c>
      <c r="FB15" s="49">
        <v>122.66240000000001</v>
      </c>
      <c r="FC15" s="49">
        <v>122.904</v>
      </c>
      <c r="FD15" s="49">
        <v>123.182</v>
      </c>
      <c r="FE15" s="49">
        <v>123.5249</v>
      </c>
      <c r="FF15" s="49">
        <v>123.9251</v>
      </c>
      <c r="FG15" s="49">
        <v>124.4534</v>
      </c>
      <c r="FH15" s="49">
        <v>125.01220000000001</v>
      </c>
      <c r="FI15" s="49">
        <v>125.6536</v>
      </c>
      <c r="FJ15" s="49">
        <v>126.2681</v>
      </c>
    </row>
    <row r="16" spans="1:166" x14ac:dyDescent="0.2">
      <c r="A16" t="str">
        <f>'Baseline QTR'!A16</f>
        <v>KS_NFIN</v>
      </c>
      <c r="B16" t="str">
        <f>'Baseline QTR'!B16</f>
        <v xml:space="preserve">   Financial activities</v>
      </c>
      <c r="C16" s="47">
        <v>70.566666666666663</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75.966666666666669</v>
      </c>
      <c r="R16" s="47">
        <v>75.466666666666669</v>
      </c>
      <c r="S16" s="47">
        <v>77.900000000000006</v>
      </c>
      <c r="T16" s="47">
        <v>76.266666666666666</v>
      </c>
      <c r="U16" s="47">
        <v>75.466666666666669</v>
      </c>
      <c r="V16" s="47">
        <v>73.86666666666666</v>
      </c>
      <c r="W16" s="47">
        <v>73.533333333333331</v>
      </c>
      <c r="X16" s="47">
        <v>73.033333333333331</v>
      </c>
      <c r="Y16" s="47">
        <v>74.166666666666671</v>
      </c>
      <c r="Z16" s="47">
        <v>74.899999999999991</v>
      </c>
      <c r="AA16" s="47">
        <v>75.466666666666669</v>
      </c>
      <c r="AB16" s="47">
        <v>75.766666666666666</v>
      </c>
      <c r="AC16" s="47">
        <v>76.233333333333334</v>
      </c>
      <c r="AD16" s="47">
        <v>76.2</v>
      </c>
      <c r="AE16" s="47">
        <v>76.3</v>
      </c>
      <c r="AF16" s="47">
        <v>77.366666666666674</v>
      </c>
      <c r="AG16" s="47">
        <v>78.399999999999991</v>
      </c>
      <c r="AH16" s="47">
        <v>80.333333333333329</v>
      </c>
      <c r="AI16" s="47">
        <v>79.566666666666663</v>
      </c>
      <c r="AJ16" s="47">
        <v>83.066666666666677</v>
      </c>
      <c r="AK16" s="47">
        <v>84.766666666666666</v>
      </c>
      <c r="AL16" s="47">
        <v>87.5</v>
      </c>
      <c r="AM16" s="47">
        <v>87.7</v>
      </c>
      <c r="AN16" s="47">
        <v>88.399999999999991</v>
      </c>
      <c r="AO16" s="47">
        <v>89.166666666666671</v>
      </c>
      <c r="AP16" s="47">
        <v>88.833333333333329</v>
      </c>
      <c r="AQ16" s="47">
        <v>88.899999999999991</v>
      </c>
      <c r="AR16" s="47">
        <v>88.466666666666669</v>
      </c>
      <c r="AS16" s="47">
        <v>88.233333333333334</v>
      </c>
      <c r="AT16" s="47">
        <v>88.6</v>
      </c>
      <c r="AU16" s="47">
        <v>89.8</v>
      </c>
      <c r="AV16" s="47">
        <v>89.833333333333329</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91.533333333333317</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93.13333333333334</v>
      </c>
      <c r="BX16" s="47">
        <v>92.433333333333337</v>
      </c>
      <c r="BY16" s="47">
        <v>91.333333333333314</v>
      </c>
      <c r="BZ16" s="47">
        <v>89.466666666666654</v>
      </c>
      <c r="CA16" s="47">
        <v>87</v>
      </c>
      <c r="CB16" s="47">
        <v>85.233333333333334</v>
      </c>
      <c r="CC16" s="47">
        <v>83.2</v>
      </c>
      <c r="CD16" s="47">
        <v>81.633333333333326</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78.533333333333331</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86.199999999999989</v>
      </c>
      <c r="DL16" s="47">
        <v>86.733333333333334</v>
      </c>
      <c r="DM16" s="47">
        <v>86.833333333333343</v>
      </c>
      <c r="DN16" s="47">
        <v>86.866666666666674</v>
      </c>
      <c r="DO16" s="47">
        <v>87.5</v>
      </c>
      <c r="DP16" s="47">
        <v>88.13333333333334</v>
      </c>
      <c r="DQ16" s="47">
        <v>88.7</v>
      </c>
      <c r="DR16" s="47">
        <v>89.033333333333331</v>
      </c>
      <c r="DS16" s="48">
        <v>88.166666666666671</v>
      </c>
      <c r="DT16" s="48">
        <v>85.066666666666663</v>
      </c>
      <c r="DU16" s="48">
        <v>85.066666666666663</v>
      </c>
      <c r="DV16" s="48">
        <v>86.466666666666669</v>
      </c>
      <c r="DW16" s="48">
        <v>86.533333333333331</v>
      </c>
      <c r="DX16" s="48">
        <v>86.733333333333334</v>
      </c>
      <c r="DY16" s="48">
        <v>86.966666666666669</v>
      </c>
      <c r="DZ16" s="48">
        <v>88.6</v>
      </c>
      <c r="EA16" s="48">
        <v>89.8</v>
      </c>
      <c r="EB16" s="48">
        <v>89.433333333333337</v>
      </c>
      <c r="EC16" s="48">
        <v>88.966666666666669</v>
      </c>
      <c r="ED16" s="48">
        <v>88.633333333333326</v>
      </c>
      <c r="EE16" s="48">
        <v>88.033333333333331</v>
      </c>
      <c r="EF16" s="48">
        <v>88.066666666666663</v>
      </c>
      <c r="EG16" s="48">
        <v>87.300000000000011</v>
      </c>
      <c r="EH16" s="48">
        <v>86.933333333333337</v>
      </c>
      <c r="EI16" s="48">
        <v>86.566666666666663</v>
      </c>
      <c r="EJ16" s="48">
        <v>86.433333333333337</v>
      </c>
      <c r="EK16" s="48">
        <v>86.366666666666674</v>
      </c>
      <c r="EL16" s="48">
        <v>85.366666666666674</v>
      </c>
      <c r="EM16" s="48">
        <v>85.800000000000011</v>
      </c>
      <c r="EN16" s="48">
        <v>84.466666666666669</v>
      </c>
      <c r="EO16" s="49">
        <v>84.532570000000007</v>
      </c>
      <c r="EP16" s="49">
        <v>84.551609999999997</v>
      </c>
      <c r="EQ16" s="49">
        <v>84.700909999999993</v>
      </c>
      <c r="ER16" s="49">
        <v>84.664209999999997</v>
      </c>
      <c r="ES16" s="49">
        <v>84.796300000000002</v>
      </c>
      <c r="ET16" s="49">
        <v>84.828310000000002</v>
      </c>
      <c r="EU16" s="49">
        <v>84.875749999999996</v>
      </c>
      <c r="EV16" s="49">
        <v>85.225520000000003</v>
      </c>
      <c r="EW16" s="49">
        <v>85.437290000000004</v>
      </c>
      <c r="EX16" s="49">
        <v>85.491820000000004</v>
      </c>
      <c r="EY16" s="49">
        <v>85.823909999999998</v>
      </c>
      <c r="EZ16" s="49">
        <v>85.743309999999994</v>
      </c>
      <c r="FA16" s="49">
        <v>85.717089999999999</v>
      </c>
      <c r="FB16" s="49">
        <v>85.781149999999997</v>
      </c>
      <c r="FC16" s="49">
        <v>85.873480000000001</v>
      </c>
      <c r="FD16" s="49">
        <v>85.920259999999999</v>
      </c>
      <c r="FE16" s="49">
        <v>85.978319999999997</v>
      </c>
      <c r="FF16" s="49">
        <v>85.959440000000001</v>
      </c>
      <c r="FG16" s="49">
        <v>85.961200000000005</v>
      </c>
      <c r="FH16" s="49">
        <v>85.919430000000006</v>
      </c>
      <c r="FI16" s="49">
        <v>85.941680000000005</v>
      </c>
      <c r="FJ16" s="49">
        <v>85.869169999999997</v>
      </c>
    </row>
    <row r="17" spans="1:166" x14ac:dyDescent="0.2">
      <c r="A17" t="str">
        <f>'Baseline QTR'!A17</f>
        <v>KS_NPBS</v>
      </c>
      <c r="B17" t="str">
        <f>'Baseline QTR'!B17</f>
        <v xml:space="preserve">   Professional and business services</v>
      </c>
      <c r="C17" s="47">
        <v>121.93333333333334</v>
      </c>
      <c r="D17" s="47">
        <v>124.33333333333331</v>
      </c>
      <c r="E17" s="47">
        <v>126.13333333333334</v>
      </c>
      <c r="F17" s="47">
        <v>125.5</v>
      </c>
      <c r="G17" s="47">
        <v>124.76666666666668</v>
      </c>
      <c r="H17" s="47">
        <v>123.76666666666668</v>
      </c>
      <c r="I17" s="47">
        <v>124.06666666666666</v>
      </c>
      <c r="J17" s="47">
        <v>124.66666666666669</v>
      </c>
      <c r="K17" s="47">
        <v>128.39999999999998</v>
      </c>
      <c r="L17" s="47">
        <v>126.56666666666666</v>
      </c>
      <c r="M17" s="47">
        <v>124.06666666666668</v>
      </c>
      <c r="N17" s="47">
        <v>124.53333333333332</v>
      </c>
      <c r="O17" s="47">
        <v>129.56666666666666</v>
      </c>
      <c r="P17" s="47">
        <v>130.86666666666667</v>
      </c>
      <c r="Q17" s="47">
        <v>134.03333333333333</v>
      </c>
      <c r="R17" s="47">
        <v>133.36666666666667</v>
      </c>
      <c r="S17" s="47">
        <v>136.06666666666666</v>
      </c>
      <c r="T17" s="47">
        <v>139.19999999999999</v>
      </c>
      <c r="U17" s="47">
        <v>141.69999999999999</v>
      </c>
      <c r="V17" s="47">
        <v>145.13333333333335</v>
      </c>
      <c r="W17" s="47">
        <v>145.23333333333335</v>
      </c>
      <c r="X17" s="47">
        <v>144.30000000000001</v>
      </c>
      <c r="Y17" s="47">
        <v>145.66666666666666</v>
      </c>
      <c r="Z17" s="47">
        <v>148.73333333333335</v>
      </c>
      <c r="AA17" s="47">
        <v>153.13333333333333</v>
      </c>
      <c r="AB17" s="47">
        <v>153.30000000000001</v>
      </c>
      <c r="AC17" s="47">
        <v>156.36666666666667</v>
      </c>
      <c r="AD17" s="47">
        <v>160.53333333333333</v>
      </c>
      <c r="AE17" s="47">
        <v>164.6</v>
      </c>
      <c r="AF17" s="47">
        <v>169.33333333333334</v>
      </c>
      <c r="AG17" s="47">
        <v>170.20000000000002</v>
      </c>
      <c r="AH17" s="47">
        <v>173.63333333333333</v>
      </c>
      <c r="AI17" s="47">
        <v>177.66666666666666</v>
      </c>
      <c r="AJ17" s="47">
        <v>177.93333333333334</v>
      </c>
      <c r="AK17" s="47">
        <v>179.73333333333335</v>
      </c>
      <c r="AL17" s="47">
        <v>181.06666666666663</v>
      </c>
      <c r="AM17" s="47">
        <v>183.46666666666667</v>
      </c>
      <c r="AN17" s="47">
        <v>187.93333333333337</v>
      </c>
      <c r="AO17" s="47">
        <v>191.73333333333332</v>
      </c>
      <c r="AP17" s="47">
        <v>195.93333333333337</v>
      </c>
      <c r="AQ17" s="47">
        <v>198.83333333333331</v>
      </c>
      <c r="AR17" s="47">
        <v>200.46666666666667</v>
      </c>
      <c r="AS17" s="47">
        <v>204.6</v>
      </c>
      <c r="AT17" s="47">
        <v>205.33333333333337</v>
      </c>
      <c r="AU17" s="47">
        <v>198.46666666666667</v>
      </c>
      <c r="AV17" s="47">
        <v>194.43333333333337</v>
      </c>
      <c r="AW17" s="47">
        <v>187.33333333333337</v>
      </c>
      <c r="AX17" s="47">
        <v>182.23333333333332</v>
      </c>
      <c r="AY17" s="47">
        <v>180.56666666666663</v>
      </c>
      <c r="AZ17" s="47">
        <v>179.83333333333334</v>
      </c>
      <c r="BA17" s="47">
        <v>179.9</v>
      </c>
      <c r="BB17" s="47">
        <v>179.6</v>
      </c>
      <c r="BC17" s="47">
        <v>178.7</v>
      </c>
      <c r="BD17" s="47">
        <v>177.16666666666666</v>
      </c>
      <c r="BE17" s="47">
        <v>176.86666666666667</v>
      </c>
      <c r="BF17" s="47">
        <v>178.06666666666666</v>
      </c>
      <c r="BG17" s="47">
        <v>180.53333333333333</v>
      </c>
      <c r="BH17" s="47">
        <v>182.46666666666667</v>
      </c>
      <c r="BI17" s="47">
        <v>184.2</v>
      </c>
      <c r="BJ17" s="47">
        <v>187.16666666666663</v>
      </c>
      <c r="BK17" s="47">
        <v>189.6</v>
      </c>
      <c r="BL17" s="47">
        <v>191.93333333333337</v>
      </c>
      <c r="BM17" s="47">
        <v>195.26666666666668</v>
      </c>
      <c r="BN17" s="47">
        <v>197.93333333333337</v>
      </c>
      <c r="BO17" s="47">
        <v>200.1</v>
      </c>
      <c r="BP17" s="47">
        <v>204.06666666666663</v>
      </c>
      <c r="BQ17" s="47">
        <v>207.26666666666665</v>
      </c>
      <c r="BR17" s="47">
        <v>210.03333333333333</v>
      </c>
      <c r="BS17" s="47">
        <v>213.13333333333333</v>
      </c>
      <c r="BT17" s="47">
        <v>214.93333333333337</v>
      </c>
      <c r="BU17" s="47">
        <v>216.66666666666669</v>
      </c>
      <c r="BV17" s="47">
        <v>218.7</v>
      </c>
      <c r="BW17" s="47">
        <v>221.26666666666665</v>
      </c>
      <c r="BX17" s="47">
        <v>222.3</v>
      </c>
      <c r="BY17" s="47">
        <v>220.93333333333337</v>
      </c>
      <c r="BZ17" s="47">
        <v>216</v>
      </c>
      <c r="CA17" s="47">
        <v>209.8</v>
      </c>
      <c r="CB17" s="47">
        <v>200.46666666666667</v>
      </c>
      <c r="CC17" s="47">
        <v>197.23333333333335</v>
      </c>
      <c r="CD17" s="47">
        <v>197.4</v>
      </c>
      <c r="CE17" s="47">
        <v>198.56666666666663</v>
      </c>
      <c r="CF17" s="47">
        <v>200.5</v>
      </c>
      <c r="CG17" s="47">
        <v>202.3</v>
      </c>
      <c r="CH17" s="47">
        <v>205</v>
      </c>
      <c r="CI17" s="47">
        <v>207.7</v>
      </c>
      <c r="CJ17" s="47">
        <v>210.3</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243.3</v>
      </c>
      <c r="CW17" s="47">
        <v>248.33333333333337</v>
      </c>
      <c r="CX17" s="47">
        <v>251.33333333333337</v>
      </c>
      <c r="CY17" s="47">
        <v>253.63333333333333</v>
      </c>
      <c r="CZ17" s="47">
        <v>257.39999999999998</v>
      </c>
      <c r="DA17" s="47">
        <v>261.3</v>
      </c>
      <c r="DB17" s="47">
        <v>264.06666666666666</v>
      </c>
      <c r="DC17" s="47">
        <v>267.2</v>
      </c>
      <c r="DD17" s="47">
        <v>271.16666666666663</v>
      </c>
      <c r="DE17" s="47">
        <v>274.60000000000002</v>
      </c>
      <c r="DF17" s="47">
        <v>276.7</v>
      </c>
      <c r="DG17" s="47">
        <v>280.86666666666667</v>
      </c>
      <c r="DH17" s="47">
        <v>286.5</v>
      </c>
      <c r="DI17" s="47">
        <v>290.39999999999998</v>
      </c>
      <c r="DJ17" s="47">
        <v>292.13333333333333</v>
      </c>
      <c r="DK17" s="47">
        <v>295.06666666666666</v>
      </c>
      <c r="DL17" s="47">
        <v>295.73333333333335</v>
      </c>
      <c r="DM17" s="47">
        <v>298.23333333333335</v>
      </c>
      <c r="DN17" s="47">
        <v>301.86666666666667</v>
      </c>
      <c r="DO17" s="47">
        <v>301.86666666666667</v>
      </c>
      <c r="DP17" s="47">
        <v>308.26666666666665</v>
      </c>
      <c r="DQ17" s="47">
        <v>314</v>
      </c>
      <c r="DR17" s="47">
        <v>318.46666666666664</v>
      </c>
      <c r="DS17" s="48">
        <v>321.66666666666669</v>
      </c>
      <c r="DT17" s="48">
        <v>305.60000000000002</v>
      </c>
      <c r="DU17" s="48">
        <v>311.53333333333336</v>
      </c>
      <c r="DV17" s="48">
        <v>320.7</v>
      </c>
      <c r="DW17" s="48">
        <v>318.53333333333336</v>
      </c>
      <c r="DX17" s="48">
        <v>319.26666666666665</v>
      </c>
      <c r="DY17" s="48">
        <v>326.7</v>
      </c>
      <c r="DZ17" s="48">
        <v>337.73333333333335</v>
      </c>
      <c r="EA17" s="48">
        <v>351.79999999999995</v>
      </c>
      <c r="EB17" s="48">
        <v>356.56666666666666</v>
      </c>
      <c r="EC17" s="48">
        <v>355.66666666666669</v>
      </c>
      <c r="ED17" s="48">
        <v>354.2</v>
      </c>
      <c r="EE17" s="48">
        <v>350.06666666666666</v>
      </c>
      <c r="EF17" s="48">
        <v>345.96666666666664</v>
      </c>
      <c r="EG17" s="48">
        <v>344.43333333333334</v>
      </c>
      <c r="EH17" s="48">
        <v>345.93333333333334</v>
      </c>
      <c r="EI17" s="48">
        <v>345.86666666666667</v>
      </c>
      <c r="EJ17" s="48">
        <v>346.4</v>
      </c>
      <c r="EK17" s="48">
        <v>346.83333333333331</v>
      </c>
      <c r="EL17" s="48">
        <v>343.26666666666665</v>
      </c>
      <c r="EM17" s="48">
        <v>337.53333333333336</v>
      </c>
      <c r="EN17" s="48">
        <v>335.06666666666666</v>
      </c>
      <c r="EO17" s="49">
        <v>333.02429999999998</v>
      </c>
      <c r="EP17" s="49">
        <v>331.26889999999997</v>
      </c>
      <c r="EQ17" s="49">
        <v>329.20359999999999</v>
      </c>
      <c r="ER17" s="49">
        <v>326.41579999999999</v>
      </c>
      <c r="ES17" s="49">
        <v>323.49880000000002</v>
      </c>
      <c r="ET17" s="49">
        <v>320.31810000000002</v>
      </c>
      <c r="EU17" s="49">
        <v>317.57310000000001</v>
      </c>
      <c r="EV17" s="49">
        <v>316.14269999999999</v>
      </c>
      <c r="EW17" s="49">
        <v>315.15910000000002</v>
      </c>
      <c r="EX17" s="49">
        <v>315.32740000000001</v>
      </c>
      <c r="EY17" s="49">
        <v>316.9957</v>
      </c>
      <c r="EZ17" s="49">
        <v>318.5994</v>
      </c>
      <c r="FA17" s="49">
        <v>320.50729999999999</v>
      </c>
      <c r="FB17" s="49">
        <v>323.14460000000003</v>
      </c>
      <c r="FC17" s="49">
        <v>326.351</v>
      </c>
      <c r="FD17" s="49">
        <v>329.70490000000001</v>
      </c>
      <c r="FE17" s="49">
        <v>333.23570000000001</v>
      </c>
      <c r="FF17" s="49">
        <v>337.12110000000001</v>
      </c>
      <c r="FG17" s="49">
        <v>341.20710000000003</v>
      </c>
      <c r="FH17" s="49">
        <v>345.19389999999999</v>
      </c>
      <c r="FI17" s="49">
        <v>349.03429999999997</v>
      </c>
      <c r="FJ17" s="49">
        <v>352.77550000000002</v>
      </c>
    </row>
    <row r="18" spans="1:166" x14ac:dyDescent="0.2">
      <c r="A18" t="str">
        <f>'Baseline QTR'!A18</f>
        <v>KS_NRSV</v>
      </c>
      <c r="B18" t="str">
        <f>'Baseline QTR'!B18</f>
        <v xml:space="preserve">   Other services</v>
      </c>
      <c r="C18" s="47">
        <v>136.13333333333333</v>
      </c>
      <c r="D18" s="47">
        <v>137.53333333333336</v>
      </c>
      <c r="E18" s="47">
        <v>139.36666666666667</v>
      </c>
      <c r="F18" s="47">
        <v>140.83333333333331</v>
      </c>
      <c r="G18" s="47">
        <v>140.93333333333331</v>
      </c>
      <c r="H18" s="47">
        <v>142.19999999999999</v>
      </c>
      <c r="I18" s="47">
        <v>143.70000000000005</v>
      </c>
      <c r="J18" s="47">
        <v>145.69999999999993</v>
      </c>
      <c r="K18" s="47">
        <v>145.86666666666667</v>
      </c>
      <c r="L18" s="47">
        <v>146.86666666666667</v>
      </c>
      <c r="M18" s="47">
        <v>148.63333333333335</v>
      </c>
      <c r="N18" s="47">
        <v>150.83333333333334</v>
      </c>
      <c r="O18" s="47">
        <v>151.5</v>
      </c>
      <c r="P18" s="47">
        <v>155.03333333333336</v>
      </c>
      <c r="Q18" s="47">
        <v>155.46666666666664</v>
      </c>
      <c r="R18" s="47">
        <v>156</v>
      </c>
      <c r="S18" s="47">
        <v>156.39999999999998</v>
      </c>
      <c r="T18" s="47">
        <v>156.80000000000001</v>
      </c>
      <c r="U18" s="47">
        <v>158.76666666666671</v>
      </c>
      <c r="V18" s="47">
        <v>159.56666666666666</v>
      </c>
      <c r="W18" s="47">
        <v>162.63333333333333</v>
      </c>
      <c r="X18" s="47">
        <v>162.80000000000001</v>
      </c>
      <c r="Y18" s="47">
        <v>164.16666666666669</v>
      </c>
      <c r="Z18" s="47">
        <v>162.90000000000003</v>
      </c>
      <c r="AA18" s="47">
        <v>163.23333333333332</v>
      </c>
      <c r="AB18" s="47">
        <v>164.29999999999995</v>
      </c>
      <c r="AC18" s="47">
        <v>164.8</v>
      </c>
      <c r="AD18" s="47">
        <v>168.93333333333334</v>
      </c>
      <c r="AE18" s="47">
        <v>170.83333333333331</v>
      </c>
      <c r="AF18" s="47">
        <v>173</v>
      </c>
      <c r="AG18" s="47">
        <v>174.23333333333329</v>
      </c>
      <c r="AH18" s="47">
        <v>176.49999999999997</v>
      </c>
      <c r="AI18" s="47">
        <v>177.83333333333331</v>
      </c>
      <c r="AJ18" s="47">
        <v>181.06666666666669</v>
      </c>
      <c r="AK18" s="47">
        <v>181.9</v>
      </c>
      <c r="AL18" s="47">
        <v>184.89999999999998</v>
      </c>
      <c r="AM18" s="47">
        <v>183.26666666666668</v>
      </c>
      <c r="AN18" s="47">
        <v>182.86666666666667</v>
      </c>
      <c r="AO18" s="47">
        <v>184.23333333333335</v>
      </c>
      <c r="AP18" s="47">
        <v>186.26666666666665</v>
      </c>
      <c r="AQ18" s="47">
        <v>188.56666666666666</v>
      </c>
      <c r="AR18" s="47">
        <v>188.3</v>
      </c>
      <c r="AS18" s="47">
        <v>191.90000000000003</v>
      </c>
      <c r="AT18" s="47">
        <v>192.36666666666662</v>
      </c>
      <c r="AU18" s="47">
        <v>190.8</v>
      </c>
      <c r="AV18" s="47">
        <v>192.43333333333331</v>
      </c>
      <c r="AW18" s="47">
        <v>193.16666666666666</v>
      </c>
      <c r="AX18" s="47">
        <v>194.7</v>
      </c>
      <c r="AY18" s="47">
        <v>196.39999999999998</v>
      </c>
      <c r="AZ18" s="47">
        <v>197.03333333333333</v>
      </c>
      <c r="BA18" s="47">
        <v>197.63333333333333</v>
      </c>
      <c r="BB18" s="47">
        <v>198.7</v>
      </c>
      <c r="BC18" s="47">
        <v>199.96666666666667</v>
      </c>
      <c r="BD18" s="47">
        <v>200.83333333333331</v>
      </c>
      <c r="BE18" s="47">
        <v>201.06666666666666</v>
      </c>
      <c r="BF18" s="47">
        <v>201.5</v>
      </c>
      <c r="BG18" s="47">
        <v>200.7</v>
      </c>
      <c r="BH18" s="47">
        <v>201.50000000000003</v>
      </c>
      <c r="BI18" s="47">
        <v>202.56666666666666</v>
      </c>
      <c r="BJ18" s="47">
        <v>203.16666666666669</v>
      </c>
      <c r="BK18" s="47">
        <v>204.5333333333333</v>
      </c>
      <c r="BL18" s="47">
        <v>205.96666666666664</v>
      </c>
      <c r="BM18" s="47">
        <v>206.9</v>
      </c>
      <c r="BN18" s="47">
        <v>206.89999999999998</v>
      </c>
      <c r="BO18" s="47">
        <v>207.7</v>
      </c>
      <c r="BP18" s="47">
        <v>208.29999999999998</v>
      </c>
      <c r="BQ18" s="47">
        <v>208.46666666666667</v>
      </c>
      <c r="BR18" s="47">
        <v>209.06666666666666</v>
      </c>
      <c r="BS18" s="47">
        <v>211.10000000000002</v>
      </c>
      <c r="BT18" s="47">
        <v>212.26666666666668</v>
      </c>
      <c r="BU18" s="47">
        <v>213.6</v>
      </c>
      <c r="BV18" s="47">
        <v>216.13333333333333</v>
      </c>
      <c r="BW18" s="47">
        <v>217.8</v>
      </c>
      <c r="BX18" s="47">
        <v>219.93333333333334</v>
      </c>
      <c r="BY18" s="47">
        <v>222.53333333333333</v>
      </c>
      <c r="BZ18" s="47">
        <v>223.9</v>
      </c>
      <c r="CA18" s="47">
        <v>226.26666666666665</v>
      </c>
      <c r="CB18" s="47">
        <v>226.9</v>
      </c>
      <c r="CC18" s="47">
        <v>228.06666666666669</v>
      </c>
      <c r="CD18" s="47">
        <v>230.06666666666663</v>
      </c>
      <c r="CE18" s="47">
        <v>230.33333333333331</v>
      </c>
      <c r="CF18" s="47">
        <v>231.60000000000002</v>
      </c>
      <c r="CG18" s="47">
        <v>233.6</v>
      </c>
      <c r="CH18" s="47">
        <v>236.89999999999998</v>
      </c>
      <c r="CI18" s="47">
        <v>238.5</v>
      </c>
      <c r="CJ18" s="47">
        <v>240.4</v>
      </c>
      <c r="CK18" s="47">
        <v>241.73333333333335</v>
      </c>
      <c r="CL18" s="47">
        <v>242.40000000000003</v>
      </c>
      <c r="CM18" s="47">
        <v>243.80000000000004</v>
      </c>
      <c r="CN18" s="47">
        <v>244.73333333333335</v>
      </c>
      <c r="CO18" s="47">
        <v>245.13333333333324</v>
      </c>
      <c r="CP18" s="47">
        <v>245.79999999999998</v>
      </c>
      <c r="CQ18" s="47">
        <v>245.96666666666667</v>
      </c>
      <c r="CR18" s="47">
        <v>247.03333333333333</v>
      </c>
      <c r="CS18" s="47">
        <v>247.83333333333337</v>
      </c>
      <c r="CT18" s="47">
        <v>249.66666666666677</v>
      </c>
      <c r="CU18" s="47">
        <v>252.06666666666669</v>
      </c>
      <c r="CV18" s="47">
        <v>251.93333333333331</v>
      </c>
      <c r="CW18" s="47">
        <v>253.76666666666665</v>
      </c>
      <c r="CX18" s="47">
        <v>253.6333333333333</v>
      </c>
      <c r="CY18" s="47">
        <v>254.46666666666664</v>
      </c>
      <c r="CZ18" s="47">
        <v>256.7</v>
      </c>
      <c r="DA18" s="47">
        <v>257.36666666666667</v>
      </c>
      <c r="DB18" s="47">
        <v>259.23333333333329</v>
      </c>
      <c r="DC18" s="47">
        <v>262.83333333333337</v>
      </c>
      <c r="DD18" s="47">
        <v>265.86666666666667</v>
      </c>
      <c r="DE18" s="47">
        <v>266.90000000000003</v>
      </c>
      <c r="DF18" s="47">
        <v>268.5</v>
      </c>
      <c r="DG18" s="47">
        <v>269.73333333333335</v>
      </c>
      <c r="DH18" s="47">
        <v>271.4666666666667</v>
      </c>
      <c r="DI18" s="47">
        <v>273.53333333333336</v>
      </c>
      <c r="DJ18" s="47">
        <v>275.43333333333339</v>
      </c>
      <c r="DK18" s="47">
        <v>278.43333333333334</v>
      </c>
      <c r="DL18" s="47">
        <v>279.90000000000003</v>
      </c>
      <c r="DM18" s="47">
        <v>282.36666666666667</v>
      </c>
      <c r="DN18" s="47">
        <v>283.60000000000002</v>
      </c>
      <c r="DO18" s="47">
        <v>287</v>
      </c>
      <c r="DP18" s="47">
        <v>289.16666666666674</v>
      </c>
      <c r="DQ18" s="47">
        <v>291.20000000000005</v>
      </c>
      <c r="DR18" s="47">
        <v>292.60000000000002</v>
      </c>
      <c r="DS18" s="48">
        <v>291.73333333333335</v>
      </c>
      <c r="DT18" s="48">
        <v>256.93333333333334</v>
      </c>
      <c r="DU18" s="48">
        <v>268.83333333333337</v>
      </c>
      <c r="DV18" s="48">
        <v>270.79999999999995</v>
      </c>
      <c r="DW18" s="48">
        <v>271.43333333333334</v>
      </c>
      <c r="DX18" s="48">
        <v>274.9666666666667</v>
      </c>
      <c r="DY18" s="48">
        <v>278.56666666666672</v>
      </c>
      <c r="DZ18" s="48">
        <v>281.03333333333336</v>
      </c>
      <c r="EA18" s="48">
        <v>281.73333333333335</v>
      </c>
      <c r="EB18" s="48">
        <v>284.16666666666657</v>
      </c>
      <c r="EC18" s="48">
        <v>287.20000000000005</v>
      </c>
      <c r="ED18" s="48">
        <v>286.66666666666663</v>
      </c>
      <c r="EE18" s="48">
        <v>290.46666666666664</v>
      </c>
      <c r="EF18" s="48">
        <v>291.39999999999998</v>
      </c>
      <c r="EG18" s="48">
        <v>293.16666666666669</v>
      </c>
      <c r="EH18" s="48">
        <v>295.33333333333343</v>
      </c>
      <c r="EI18" s="48">
        <v>297</v>
      </c>
      <c r="EJ18" s="48">
        <v>299.56666666666661</v>
      </c>
      <c r="EK18" s="48">
        <v>300.4666666666667</v>
      </c>
      <c r="EL18" s="48">
        <v>298.13333333333333</v>
      </c>
      <c r="EM18" s="48">
        <v>299.5333333333333</v>
      </c>
      <c r="EN18" s="48">
        <v>302.4666666666667</v>
      </c>
      <c r="EO18" s="49">
        <v>304.31700000000001</v>
      </c>
      <c r="EP18" s="49">
        <v>304.93959999999998</v>
      </c>
      <c r="EQ18" s="49">
        <v>305.71850000000001</v>
      </c>
      <c r="ER18" s="49">
        <v>306.67290000000003</v>
      </c>
      <c r="ES18" s="49">
        <v>305.65809999999999</v>
      </c>
      <c r="ET18" s="49">
        <v>304.97460000000001</v>
      </c>
      <c r="EU18" s="49">
        <v>304.11509999999998</v>
      </c>
      <c r="EV18" s="49">
        <v>304.93180000000001</v>
      </c>
      <c r="EW18" s="49">
        <v>305.38189999999997</v>
      </c>
      <c r="EX18" s="49">
        <v>305.86939999999998</v>
      </c>
      <c r="EY18" s="49">
        <v>307.5865</v>
      </c>
      <c r="EZ18" s="49">
        <v>307.91570000000002</v>
      </c>
      <c r="FA18" s="49">
        <v>309.16050000000001</v>
      </c>
      <c r="FB18" s="49">
        <v>309.97919999999999</v>
      </c>
      <c r="FC18" s="49">
        <v>311.346</v>
      </c>
      <c r="FD18" s="49">
        <v>312.12270000000001</v>
      </c>
      <c r="FE18" s="49">
        <v>313.22210000000001</v>
      </c>
      <c r="FF18" s="49">
        <v>314.22640000000001</v>
      </c>
      <c r="FG18" s="49">
        <v>315.5224</v>
      </c>
      <c r="FH18" s="49">
        <v>316.33710000000002</v>
      </c>
      <c r="FI18" s="49">
        <v>317.64999999999998</v>
      </c>
      <c r="FJ18" s="49">
        <v>318.69499999999999</v>
      </c>
    </row>
    <row r="19" spans="1:166" x14ac:dyDescent="0.2">
      <c r="A19" t="str">
        <f>'Baseline QTR'!A19</f>
        <v>KS_NLHS</v>
      </c>
      <c r="B19" t="str">
        <f>'Baseline QTR'!B19</f>
        <v xml:space="preserve">      Leisure and Hospitality</v>
      </c>
      <c r="C19" s="47">
        <v>89.966666666666669</v>
      </c>
      <c r="D19" s="47">
        <v>90.86666666666666</v>
      </c>
      <c r="E19" s="47">
        <v>91.4</v>
      </c>
      <c r="F19" s="47">
        <v>91.13333333333334</v>
      </c>
      <c r="G19" s="47">
        <v>92.76666666666668</v>
      </c>
      <c r="H19" s="47">
        <v>92.3</v>
      </c>
      <c r="I19" s="47">
        <v>90.73333333333332</v>
      </c>
      <c r="J19" s="47">
        <v>91.466666666666683</v>
      </c>
      <c r="K19" s="47">
        <v>92.433333333333337</v>
      </c>
      <c r="L19" s="47">
        <v>92.866666666666674</v>
      </c>
      <c r="M19" s="47">
        <v>94</v>
      </c>
      <c r="N19" s="47">
        <v>94.566666666666663</v>
      </c>
      <c r="O19" s="47">
        <v>95.4</v>
      </c>
      <c r="P19" s="47">
        <v>96.3</v>
      </c>
      <c r="Q19" s="47">
        <v>97.8</v>
      </c>
      <c r="R19" s="47">
        <v>96.86666666666666</v>
      </c>
      <c r="S19" s="47">
        <v>97.7</v>
      </c>
      <c r="T19" s="47">
        <v>99</v>
      </c>
      <c r="U19" s="47">
        <v>98.633333333333326</v>
      </c>
      <c r="V19" s="47">
        <v>100.56666666666666</v>
      </c>
      <c r="W19" s="47">
        <v>102.3</v>
      </c>
      <c r="X19" s="47">
        <v>102.8</v>
      </c>
      <c r="Y19" s="47">
        <v>102.33333333333331</v>
      </c>
      <c r="Z19" s="47">
        <v>104.63333333333334</v>
      </c>
      <c r="AA19" s="47">
        <v>103.6</v>
      </c>
      <c r="AB19" s="47">
        <v>105.93333333333332</v>
      </c>
      <c r="AC19" s="47">
        <v>107.56666666666668</v>
      </c>
      <c r="AD19" s="47">
        <v>108.33333333333331</v>
      </c>
      <c r="AE19" s="47">
        <v>108.46666666666668</v>
      </c>
      <c r="AF19" s="47">
        <v>108.3</v>
      </c>
      <c r="AG19" s="47">
        <v>109.96666666666668</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121.43333333333332</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133.93333333333334</v>
      </c>
      <c r="BT19" s="47">
        <v>134.66666666666666</v>
      </c>
      <c r="BU19" s="47">
        <v>135.79999999999998</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129.30000000000001</v>
      </c>
      <c r="CF19" s="47">
        <v>130</v>
      </c>
      <c r="CG19" s="47">
        <v>130.66666666666666</v>
      </c>
      <c r="CH19" s="47">
        <v>131.93333333333334</v>
      </c>
      <c r="CI19" s="47">
        <v>132.06666666666666</v>
      </c>
      <c r="CJ19" s="47">
        <v>133.29999999999998</v>
      </c>
      <c r="CK19" s="47">
        <v>133.63333333333333</v>
      </c>
      <c r="CL19" s="47">
        <v>134.93333333333334</v>
      </c>
      <c r="CM19" s="47">
        <v>136.16666666666666</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151.93333333333334</v>
      </c>
      <c r="CZ19" s="47">
        <v>153.56666666666666</v>
      </c>
      <c r="DA19" s="47">
        <v>156.73333333333335</v>
      </c>
      <c r="DB19" s="47">
        <v>157.73333333333335</v>
      </c>
      <c r="DC19" s="47">
        <v>159.53333333333333</v>
      </c>
      <c r="DD19" s="47">
        <v>160.83333333333334</v>
      </c>
      <c r="DE19" s="47">
        <v>162.73333333333335</v>
      </c>
      <c r="DF19" s="47">
        <v>163.5</v>
      </c>
      <c r="DG19" s="47">
        <v>164.96666666666667</v>
      </c>
      <c r="DH19" s="47">
        <v>167.16666666666669</v>
      </c>
      <c r="DI19" s="47">
        <v>167.2</v>
      </c>
      <c r="DJ19" s="47">
        <v>167.99999999999997</v>
      </c>
      <c r="DK19" s="47">
        <v>170.3</v>
      </c>
      <c r="DL19" s="47">
        <v>171.63333333333333</v>
      </c>
      <c r="DM19" s="47">
        <v>171.46666666666667</v>
      </c>
      <c r="DN19" s="47">
        <v>172.79999999999998</v>
      </c>
      <c r="DO19" s="47">
        <v>172.83333333333334</v>
      </c>
      <c r="DP19" s="47">
        <v>173.53333333333336</v>
      </c>
      <c r="DQ19" s="47">
        <v>174.26666666666665</v>
      </c>
      <c r="DR19" s="47">
        <v>174.53333333333333</v>
      </c>
      <c r="DS19" s="48">
        <v>172.43333333333334</v>
      </c>
      <c r="DT19" s="48">
        <v>96.2</v>
      </c>
      <c r="DU19" s="48">
        <v>109.76666666666668</v>
      </c>
      <c r="DV19" s="48">
        <v>112.26666666666668</v>
      </c>
      <c r="DW19" s="48">
        <v>111</v>
      </c>
      <c r="DX19" s="48">
        <v>123.26666666666668</v>
      </c>
      <c r="DY19" s="48">
        <v>136.73333333333332</v>
      </c>
      <c r="DZ19" s="48">
        <v>144.06666666666666</v>
      </c>
      <c r="EA19" s="48">
        <v>147.06666666666666</v>
      </c>
      <c r="EB19" s="48">
        <v>150.13333333333333</v>
      </c>
      <c r="EC19" s="48">
        <v>154.4</v>
      </c>
      <c r="ED19" s="48">
        <v>157.23333333333335</v>
      </c>
      <c r="EE19" s="48">
        <v>160.36666666666667</v>
      </c>
      <c r="EF19" s="48">
        <v>163.23333333333335</v>
      </c>
      <c r="EG19" s="48">
        <v>164.7</v>
      </c>
      <c r="EH19" s="48">
        <v>165.86666666666667</v>
      </c>
      <c r="EI19" s="48">
        <v>165.36666666666667</v>
      </c>
      <c r="EJ19" s="48">
        <v>166.9</v>
      </c>
      <c r="EK19" s="48">
        <v>168.46666666666667</v>
      </c>
      <c r="EL19" s="48">
        <v>167.5</v>
      </c>
      <c r="EM19" s="48">
        <v>167.4</v>
      </c>
      <c r="EN19" s="48">
        <v>168.86666666666665</v>
      </c>
      <c r="EO19" s="49">
        <v>169.3852</v>
      </c>
      <c r="EP19" s="49">
        <v>168.8415</v>
      </c>
      <c r="EQ19" s="49">
        <v>168.9282</v>
      </c>
      <c r="ER19" s="49">
        <v>170.86709999999999</v>
      </c>
      <c r="ES19" s="49">
        <v>169.06010000000001</v>
      </c>
      <c r="ET19" s="49">
        <v>166.9256</v>
      </c>
      <c r="EU19" s="49">
        <v>164.51570000000001</v>
      </c>
      <c r="EV19" s="49">
        <v>164.25389999999999</v>
      </c>
      <c r="EW19" s="49">
        <v>164.85120000000001</v>
      </c>
      <c r="EX19" s="49">
        <v>165.82509999999999</v>
      </c>
      <c r="EY19" s="49">
        <v>165.9188</v>
      </c>
      <c r="EZ19" s="49">
        <v>167.30250000000001</v>
      </c>
      <c r="FA19" s="49">
        <v>167.98509999999999</v>
      </c>
      <c r="FB19" s="49">
        <v>168.56659999999999</v>
      </c>
      <c r="FC19" s="49">
        <v>168.8604</v>
      </c>
      <c r="FD19" s="49">
        <v>169.3492</v>
      </c>
      <c r="FE19" s="49">
        <v>169.8467</v>
      </c>
      <c r="FF19" s="49">
        <v>170.28200000000001</v>
      </c>
      <c r="FG19" s="49">
        <v>170.40860000000001</v>
      </c>
      <c r="FH19" s="49">
        <v>170.66839999999999</v>
      </c>
      <c r="FI19" s="49">
        <v>170.78800000000001</v>
      </c>
      <c r="FJ19" s="49">
        <v>170.96039999999999</v>
      </c>
    </row>
    <row r="20" spans="1:166" x14ac:dyDescent="0.2">
      <c r="A20" t="str">
        <f>'Baseline QTR'!A20</f>
        <v>KS_NGOV</v>
      </c>
      <c r="B20" t="str">
        <f>'Baseline QTR'!B20</f>
        <v xml:space="preserve">   Government</v>
      </c>
      <c r="C20" s="47">
        <v>145.09999999999997</v>
      </c>
      <c r="D20" s="47">
        <v>146.26666666666668</v>
      </c>
      <c r="E20" s="47">
        <v>149.79999999999998</v>
      </c>
      <c r="F20" s="47">
        <v>148.73333333333332</v>
      </c>
      <c r="G20" s="47">
        <v>149.43333333333334</v>
      </c>
      <c r="H20" s="47">
        <v>152.83333333333331</v>
      </c>
      <c r="I20" s="47">
        <v>155</v>
      </c>
      <c r="J20" s="47">
        <v>154.66666666666666</v>
      </c>
      <c r="K20" s="47">
        <v>157.39999999999998</v>
      </c>
      <c r="L20" s="47">
        <v>158.29999999999998</v>
      </c>
      <c r="M20" s="47">
        <v>158.36666666666667</v>
      </c>
      <c r="N20" s="47">
        <v>160.9</v>
      </c>
      <c r="O20" s="47">
        <v>160.26666666666665</v>
      </c>
      <c r="P20" s="47">
        <v>161.33333333333334</v>
      </c>
      <c r="Q20" s="47">
        <v>162.53333333333333</v>
      </c>
      <c r="R20" s="47">
        <v>163.50000000000003</v>
      </c>
      <c r="S20" s="47">
        <v>163.4</v>
      </c>
      <c r="T20" s="47">
        <v>164.36666666666667</v>
      </c>
      <c r="U20" s="47">
        <v>163.5</v>
      </c>
      <c r="V20" s="47">
        <v>166.83333333333331</v>
      </c>
      <c r="W20" s="47">
        <v>167.73333333333335</v>
      </c>
      <c r="X20" s="47">
        <v>167.86666666666667</v>
      </c>
      <c r="Y20" s="47">
        <v>167.20000000000002</v>
      </c>
      <c r="Z20" s="47">
        <v>168.66666666666666</v>
      </c>
      <c r="AA20" s="47">
        <v>171</v>
      </c>
      <c r="AB20" s="47">
        <v>170.5</v>
      </c>
      <c r="AC20" s="47">
        <v>170.4</v>
      </c>
      <c r="AD20" s="47">
        <v>170.79999999999998</v>
      </c>
      <c r="AE20" s="47">
        <v>170.93333333333331</v>
      </c>
      <c r="AF20" s="47">
        <v>174.43333333333334</v>
      </c>
      <c r="AG20" s="47">
        <v>174.66666666666666</v>
      </c>
      <c r="AH20" s="47">
        <v>175.20000000000002</v>
      </c>
      <c r="AI20" s="47">
        <v>176.63333333333333</v>
      </c>
      <c r="AJ20" s="47">
        <v>178.06666666666666</v>
      </c>
      <c r="AK20" s="47">
        <v>179.20000000000002</v>
      </c>
      <c r="AL20" s="47">
        <v>180.13333333333333</v>
      </c>
      <c r="AM20" s="47">
        <v>180.66666666666669</v>
      </c>
      <c r="AN20" s="47">
        <v>182.16666666666666</v>
      </c>
      <c r="AO20" s="47">
        <v>183.96666666666667</v>
      </c>
      <c r="AP20" s="47">
        <v>184.0333333333333</v>
      </c>
      <c r="AQ20" s="47">
        <v>185.03333333333333</v>
      </c>
      <c r="AR20" s="47">
        <v>186.83333333333334</v>
      </c>
      <c r="AS20" s="47">
        <v>185.79999999999998</v>
      </c>
      <c r="AT20" s="47">
        <v>185.7</v>
      </c>
      <c r="AU20" s="47">
        <v>189.63333333333333</v>
      </c>
      <c r="AV20" s="47">
        <v>191.43333333333334</v>
      </c>
      <c r="AW20" s="47">
        <v>192.43333333333334</v>
      </c>
      <c r="AX20" s="47">
        <v>194</v>
      </c>
      <c r="AY20" s="47">
        <v>194.83333333333331</v>
      </c>
      <c r="AZ20" s="47">
        <v>195.63333333333333</v>
      </c>
      <c r="BA20" s="47">
        <v>195.9</v>
      </c>
      <c r="BB20" s="47">
        <v>197.06666666666666</v>
      </c>
      <c r="BC20" s="47">
        <v>197.66666666666666</v>
      </c>
      <c r="BD20" s="47">
        <v>198.8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206.20000000000002</v>
      </c>
      <c r="BZ20" s="47">
        <v>206.76666666666665</v>
      </c>
      <c r="CA20" s="47">
        <v>206.1333333333333</v>
      </c>
      <c r="CB20" s="47">
        <v>206.93333333333331</v>
      </c>
      <c r="CC20" s="47">
        <v>206.03333333333333</v>
      </c>
      <c r="CD20" s="47">
        <v>205.36666666666662</v>
      </c>
      <c r="CE20" s="47">
        <v>205</v>
      </c>
      <c r="CF20" s="47">
        <v>208.03333333333336</v>
      </c>
      <c r="CG20" s="47">
        <v>206.13333333333333</v>
      </c>
      <c r="CH20" s="47">
        <v>204</v>
      </c>
      <c r="CI20" s="47">
        <v>203.16666666666666</v>
      </c>
      <c r="CJ20" s="47">
        <v>202.6</v>
      </c>
      <c r="CK20" s="47">
        <v>201.13333333333335</v>
      </c>
      <c r="CL20" s="47">
        <v>201.79999999999998</v>
      </c>
      <c r="CM20" s="47">
        <v>202.46666666666667</v>
      </c>
      <c r="CN20" s="47">
        <v>202.33333333333334</v>
      </c>
      <c r="CO20" s="47">
        <v>202.4</v>
      </c>
      <c r="CP20" s="47">
        <v>203.56666666666666</v>
      </c>
      <c r="CQ20" s="47">
        <v>204.23333333333335</v>
      </c>
      <c r="CR20" s="47">
        <v>204.20000000000002</v>
      </c>
      <c r="CS20" s="47">
        <v>204.50000000000003</v>
      </c>
      <c r="CT20" s="47">
        <v>206.2</v>
      </c>
      <c r="CU20" s="47">
        <v>206.8</v>
      </c>
      <c r="CV20" s="47">
        <v>206.93333333333334</v>
      </c>
      <c r="CW20" s="47">
        <v>207.93333333333337</v>
      </c>
      <c r="CX20" s="47">
        <v>209.26666666666668</v>
      </c>
      <c r="CY20" s="47">
        <v>210.76666666666665</v>
      </c>
      <c r="CZ20" s="47">
        <v>212.19999999999996</v>
      </c>
      <c r="DA20" s="47">
        <v>213.83333333333334</v>
      </c>
      <c r="DB20" s="47">
        <v>214.83333333333334</v>
      </c>
      <c r="DC20" s="47">
        <v>215.43333333333334</v>
      </c>
      <c r="DD20" s="47">
        <v>217.23333333333332</v>
      </c>
      <c r="DE20" s="47">
        <v>218.23333333333332</v>
      </c>
      <c r="DF20" s="47">
        <v>220.13333333333335</v>
      </c>
      <c r="DG20" s="47">
        <v>220.43333333333334</v>
      </c>
      <c r="DH20" s="47">
        <v>221.29999999999995</v>
      </c>
      <c r="DI20" s="47">
        <v>221.43333333333334</v>
      </c>
      <c r="DJ20" s="47">
        <v>222</v>
      </c>
      <c r="DK20" s="47">
        <v>220.20000000000002</v>
      </c>
      <c r="DL20" s="47">
        <v>219.03333333333336</v>
      </c>
      <c r="DM20" s="47">
        <v>217.66666666666666</v>
      </c>
      <c r="DN20" s="47">
        <v>217.23333333333335</v>
      </c>
      <c r="DO20" s="47">
        <v>214.26666666666668</v>
      </c>
      <c r="DP20" s="47">
        <v>215.33333333333337</v>
      </c>
      <c r="DQ20" s="47">
        <v>217.93333333333331</v>
      </c>
      <c r="DR20" s="47">
        <v>216.66666666666669</v>
      </c>
      <c r="DS20" s="48">
        <v>219.43333333333334</v>
      </c>
      <c r="DT20" s="48">
        <v>205.59999999999997</v>
      </c>
      <c r="DU20" s="48">
        <v>210.79999999999998</v>
      </c>
      <c r="DV20" s="48">
        <v>203.06666666666666</v>
      </c>
      <c r="DW20" s="48">
        <v>203.03333333333333</v>
      </c>
      <c r="DX20" s="48">
        <v>206.09999999999997</v>
      </c>
      <c r="DY20" s="48">
        <v>212.1</v>
      </c>
      <c r="DZ20" s="48">
        <v>208.76666666666665</v>
      </c>
      <c r="EA20" s="48">
        <v>201.46666666666667</v>
      </c>
      <c r="EB20" s="48">
        <v>200.63333333333333</v>
      </c>
      <c r="EC20" s="48">
        <v>210.9666666666667</v>
      </c>
      <c r="ED20" s="48">
        <v>207.36666666666667</v>
      </c>
      <c r="EE20" s="48">
        <v>206.89999999999998</v>
      </c>
      <c r="EF20" s="48">
        <v>215.13333333333333</v>
      </c>
      <c r="EG20" s="48">
        <v>215.1</v>
      </c>
      <c r="EH20" s="48">
        <v>214.86666666666667</v>
      </c>
      <c r="EI20" s="48">
        <v>224.46666666666667</v>
      </c>
      <c r="EJ20" s="48">
        <v>227.76666666666671</v>
      </c>
      <c r="EK20" s="48">
        <v>230.16666666666666</v>
      </c>
      <c r="EL20" s="48">
        <v>231.06666666666666</v>
      </c>
      <c r="EM20" s="48">
        <v>230.63333333333333</v>
      </c>
      <c r="EN20" s="48">
        <v>228.23333333333329</v>
      </c>
      <c r="EO20" s="49">
        <v>228.0085</v>
      </c>
      <c r="EP20" s="49">
        <v>227.09229999999999</v>
      </c>
      <c r="EQ20" s="49">
        <v>226.76079999999999</v>
      </c>
      <c r="ER20" s="49">
        <v>226.7525</v>
      </c>
      <c r="ES20" s="49">
        <v>226.1653</v>
      </c>
      <c r="ET20" s="49">
        <v>224.89429999999999</v>
      </c>
      <c r="EU20" s="49">
        <v>223.70099999999999</v>
      </c>
      <c r="EV20" s="49">
        <v>222.80879999999999</v>
      </c>
      <c r="EW20" s="49">
        <v>222.393</v>
      </c>
      <c r="EX20" s="49">
        <v>222.31190000000001</v>
      </c>
      <c r="EY20" s="49">
        <v>222.6686</v>
      </c>
      <c r="EZ20" s="49">
        <v>223.21530000000001</v>
      </c>
      <c r="FA20" s="49">
        <v>223.8065</v>
      </c>
      <c r="FB20" s="49">
        <v>224.37039999999999</v>
      </c>
      <c r="FC20" s="49">
        <v>224.97669999999999</v>
      </c>
      <c r="FD20" s="49">
        <v>225.58760000000001</v>
      </c>
      <c r="FE20" s="49">
        <v>226.2259</v>
      </c>
      <c r="FF20" s="49">
        <v>226.85489999999999</v>
      </c>
      <c r="FG20" s="49">
        <v>227.60290000000001</v>
      </c>
      <c r="FH20" s="49">
        <v>228.54730000000001</v>
      </c>
      <c r="FI20" s="49">
        <v>229.07740000000001</v>
      </c>
      <c r="FJ20" s="49">
        <v>229.0823</v>
      </c>
    </row>
    <row r="21" spans="1:166" x14ac:dyDescent="0.2">
      <c r="A21" t="str">
        <f>'Baseline QTR'!A21</f>
        <v>KS_NGOVSL</v>
      </c>
      <c r="B21" t="str">
        <f>'Baseline QTR'!B21</f>
        <v xml:space="preserve">      State and local</v>
      </c>
      <c r="C21" s="47">
        <v>123.33333333333331</v>
      </c>
      <c r="D21" s="47">
        <v>123.96666666666668</v>
      </c>
      <c r="E21" s="47">
        <v>128.06666666666666</v>
      </c>
      <c r="F21" s="47">
        <v>127.53333333333332</v>
      </c>
      <c r="G21" s="47">
        <v>128.30000000000001</v>
      </c>
      <c r="H21" s="47">
        <v>131.56666666666666</v>
      </c>
      <c r="I21" s="47">
        <v>133.23333333333332</v>
      </c>
      <c r="J21" s="47">
        <v>133.1</v>
      </c>
      <c r="K21" s="47">
        <v>135.76666666666665</v>
      </c>
      <c r="L21" s="47">
        <v>136.63333333333333</v>
      </c>
      <c r="M21" s="47">
        <v>136.56666666666666</v>
      </c>
      <c r="N21" s="47">
        <v>139</v>
      </c>
      <c r="O21" s="47">
        <v>138.1</v>
      </c>
      <c r="P21" s="47">
        <v>139.06666666666666</v>
      </c>
      <c r="Q21" s="47">
        <v>140.03333333333333</v>
      </c>
      <c r="R21" s="47">
        <v>141.13333333333335</v>
      </c>
      <c r="S21" s="47">
        <v>141.1</v>
      </c>
      <c r="T21" s="47">
        <v>142.06666666666666</v>
      </c>
      <c r="U21" s="47">
        <v>141.26666666666665</v>
      </c>
      <c r="V21" s="47">
        <v>144.63333333333333</v>
      </c>
      <c r="W21" s="47">
        <v>145.76666666666668</v>
      </c>
      <c r="X21" s="47">
        <v>145.93333333333334</v>
      </c>
      <c r="Y21" s="47">
        <v>145.33333333333334</v>
      </c>
      <c r="Z21" s="47">
        <v>146.93333333333334</v>
      </c>
      <c r="AA21" s="47">
        <v>149.30000000000001</v>
      </c>
      <c r="AB21" s="47">
        <v>149</v>
      </c>
      <c r="AC21" s="47">
        <v>149.03333333333333</v>
      </c>
      <c r="AD21" s="47">
        <v>149.26666666666665</v>
      </c>
      <c r="AE21" s="47">
        <v>149.33333333333331</v>
      </c>
      <c r="AF21" s="47">
        <v>152.80000000000001</v>
      </c>
      <c r="AG21" s="47">
        <v>152.66666666666666</v>
      </c>
      <c r="AH21" s="47">
        <v>153.33333333333334</v>
      </c>
      <c r="AI21" s="47">
        <v>154.36666666666667</v>
      </c>
      <c r="AJ21" s="47">
        <v>155.83333333333331</v>
      </c>
      <c r="AK21" s="47">
        <v>156.60000000000002</v>
      </c>
      <c r="AL21" s="47">
        <v>157.16666666666666</v>
      </c>
      <c r="AM21" s="47">
        <v>157.33333333333334</v>
      </c>
      <c r="AN21" s="47">
        <v>159.19999999999999</v>
      </c>
      <c r="AO21" s="47">
        <v>161.06666666666666</v>
      </c>
      <c r="AP21" s="47">
        <v>160.83333333333331</v>
      </c>
      <c r="AQ21" s="47">
        <v>161.86666666666667</v>
      </c>
      <c r="AR21" s="47">
        <v>161.26666666666668</v>
      </c>
      <c r="AS21" s="47">
        <v>162.13333333333333</v>
      </c>
      <c r="AT21" s="47">
        <v>162.53333333333333</v>
      </c>
      <c r="AU21" s="47">
        <v>165.96666666666667</v>
      </c>
      <c r="AV21" s="47">
        <v>167.83333333333334</v>
      </c>
      <c r="AW21" s="47">
        <v>168.73333333333335</v>
      </c>
      <c r="AX21" s="47">
        <v>170.2</v>
      </c>
      <c r="AY21" s="47">
        <v>171.06666666666666</v>
      </c>
      <c r="AZ21" s="47">
        <v>171.86666666666667</v>
      </c>
      <c r="BA21" s="47">
        <v>172.06666666666666</v>
      </c>
      <c r="BB21" s="47">
        <v>172.06666666666666</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182.23333333333335</v>
      </c>
      <c r="BZ21" s="47">
        <v>182.7</v>
      </c>
      <c r="CA21" s="47">
        <v>181.99999999999997</v>
      </c>
      <c r="CB21" s="47">
        <v>182.06666666666663</v>
      </c>
      <c r="CC21" s="47">
        <v>181.63333333333333</v>
      </c>
      <c r="CD21" s="47">
        <v>181.16666666666663</v>
      </c>
      <c r="CE21" s="47">
        <v>181.4</v>
      </c>
      <c r="CF21" s="47">
        <v>181.8</v>
      </c>
      <c r="CG21" s="47">
        <v>182</v>
      </c>
      <c r="CH21" s="47">
        <v>180.36666666666667</v>
      </c>
      <c r="CI21" s="47">
        <v>179.5</v>
      </c>
      <c r="CJ21" s="47">
        <v>179.03333333333333</v>
      </c>
      <c r="CK21" s="47">
        <v>177.8</v>
      </c>
      <c r="CL21" s="47">
        <v>178.6</v>
      </c>
      <c r="CM21" s="47">
        <v>179.33333333333334</v>
      </c>
      <c r="CN21" s="47">
        <v>179.26666666666668</v>
      </c>
      <c r="CO21" s="47">
        <v>179.4</v>
      </c>
      <c r="CP21" s="47">
        <v>180.6</v>
      </c>
      <c r="CQ21" s="47">
        <v>181.4</v>
      </c>
      <c r="CR21" s="47">
        <v>181.63333333333335</v>
      </c>
      <c r="CS21" s="47">
        <v>182.13333333333335</v>
      </c>
      <c r="CT21" s="47">
        <v>183.96666666666667</v>
      </c>
      <c r="CU21" s="47">
        <v>184.5</v>
      </c>
      <c r="CV21" s="47">
        <v>184.73333333333332</v>
      </c>
      <c r="CW21" s="47">
        <v>185.93333333333337</v>
      </c>
      <c r="CX21" s="47">
        <v>187.36666666666667</v>
      </c>
      <c r="CY21" s="47">
        <v>188.83333333333331</v>
      </c>
      <c r="CZ21" s="47">
        <v>190.16666666666663</v>
      </c>
      <c r="DA21" s="47">
        <v>191.8</v>
      </c>
      <c r="DB21" s="47">
        <v>192.8</v>
      </c>
      <c r="DC21" s="47">
        <v>193.4</v>
      </c>
      <c r="DD21" s="47">
        <v>195.1</v>
      </c>
      <c r="DE21" s="47">
        <v>196.1</v>
      </c>
      <c r="DF21" s="47">
        <v>197.93333333333337</v>
      </c>
      <c r="DG21" s="47">
        <v>198.1</v>
      </c>
      <c r="DH21" s="47">
        <v>199.06666666666663</v>
      </c>
      <c r="DI21" s="47">
        <v>199.3</v>
      </c>
      <c r="DJ21" s="47">
        <v>199.96666666666667</v>
      </c>
      <c r="DK21" s="47">
        <v>198.4</v>
      </c>
      <c r="DL21" s="47">
        <v>197.33333333333337</v>
      </c>
      <c r="DM21" s="47">
        <v>196.03333333333333</v>
      </c>
      <c r="DN21" s="47">
        <v>195.73333333333335</v>
      </c>
      <c r="DO21" s="47">
        <v>192.96666666666667</v>
      </c>
      <c r="DP21" s="47">
        <v>194.03333333333336</v>
      </c>
      <c r="DQ21" s="47">
        <v>196.56666666666663</v>
      </c>
      <c r="DR21" s="47">
        <v>195.43333333333337</v>
      </c>
      <c r="DS21" s="48">
        <v>198.03333333333333</v>
      </c>
      <c r="DT21" s="48">
        <v>184.06666666666663</v>
      </c>
      <c r="DU21" s="48">
        <v>187.86666666666665</v>
      </c>
      <c r="DV21" s="48">
        <v>181.13333333333333</v>
      </c>
      <c r="DW21" s="48">
        <v>181.46666666666667</v>
      </c>
      <c r="DX21" s="48">
        <v>184.56666666666663</v>
      </c>
      <c r="DY21" s="48">
        <v>190.73333333333332</v>
      </c>
      <c r="DZ21" s="48">
        <v>187.5</v>
      </c>
      <c r="EA21" s="48">
        <v>180.4</v>
      </c>
      <c r="EB21" s="48">
        <v>179.93333333333334</v>
      </c>
      <c r="EC21" s="48">
        <v>190.43333333333337</v>
      </c>
      <c r="ED21" s="48">
        <v>186.8</v>
      </c>
      <c r="EE21" s="48">
        <v>186.2</v>
      </c>
      <c r="EF21" s="48">
        <v>194.23333333333332</v>
      </c>
      <c r="EG21" s="48">
        <v>194</v>
      </c>
      <c r="EH21" s="48">
        <v>193.66666666666669</v>
      </c>
      <c r="EI21" s="48">
        <v>203.13333333333333</v>
      </c>
      <c r="EJ21" s="48">
        <v>206.33333333333337</v>
      </c>
      <c r="EK21" s="48">
        <v>208.63333333333333</v>
      </c>
      <c r="EL21" s="48">
        <v>209.46666666666667</v>
      </c>
      <c r="EM21" s="48">
        <v>209</v>
      </c>
      <c r="EN21" s="48">
        <v>207.06666666666663</v>
      </c>
      <c r="EO21" s="49">
        <v>207.08619999999999</v>
      </c>
      <c r="EP21" s="49">
        <v>207.04570000000001</v>
      </c>
      <c r="EQ21" s="49">
        <v>206.84880000000001</v>
      </c>
      <c r="ER21" s="49">
        <v>206.87739999999999</v>
      </c>
      <c r="ES21" s="49">
        <v>206.36879999999999</v>
      </c>
      <c r="ET21" s="49">
        <v>205.16329999999999</v>
      </c>
      <c r="EU21" s="49">
        <v>204.041</v>
      </c>
      <c r="EV21" s="49">
        <v>203.21209999999999</v>
      </c>
      <c r="EW21" s="49">
        <v>202.8535</v>
      </c>
      <c r="EX21" s="49">
        <v>202.81319999999999</v>
      </c>
      <c r="EY21" s="49">
        <v>203.18790000000001</v>
      </c>
      <c r="EZ21" s="49">
        <v>203.73990000000001</v>
      </c>
      <c r="FA21" s="49">
        <v>204.3098</v>
      </c>
      <c r="FB21" s="49">
        <v>204.85120000000001</v>
      </c>
      <c r="FC21" s="49">
        <v>205.42570000000001</v>
      </c>
      <c r="FD21" s="49">
        <v>206.0076</v>
      </c>
      <c r="FE21" s="49">
        <v>206.61160000000001</v>
      </c>
      <c r="FF21" s="49">
        <v>207.20500000000001</v>
      </c>
      <c r="FG21" s="49">
        <v>207.81039999999999</v>
      </c>
      <c r="FH21" s="49">
        <v>208.32919999999999</v>
      </c>
      <c r="FI21" s="49">
        <v>208.88650000000001</v>
      </c>
      <c r="FJ21" s="49">
        <v>209.35890000000001</v>
      </c>
    </row>
    <row r="22" spans="1:166" x14ac:dyDescent="0.2">
      <c r="A22" t="str">
        <f>'Baseline QTR'!A22</f>
        <v>KS_NGOVFED</v>
      </c>
      <c r="B22" t="str">
        <f>'Baseline QTR'!B22</f>
        <v xml:space="preserve">      Federal</v>
      </c>
      <c r="C22" s="47">
        <v>21.766666666666666</v>
      </c>
      <c r="D22" s="47">
        <v>22.3</v>
      </c>
      <c r="E22" s="47">
        <v>21.733333333333331</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21.533333333333335</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23.166666666666668</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24.933333333333337</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22.933333333333337</v>
      </c>
      <c r="DV22" s="48">
        <v>21.933333333333337</v>
      </c>
      <c r="DW22" s="48">
        <v>21.566666666666663</v>
      </c>
      <c r="DX22" s="48">
        <v>21.533333333333331</v>
      </c>
      <c r="DY22" s="48">
        <v>21.366666666666667</v>
      </c>
      <c r="DZ22" s="48">
        <v>21.266666666666666</v>
      </c>
      <c r="EA22" s="48">
        <v>21.066666666666663</v>
      </c>
      <c r="EB22" s="48">
        <v>20.7</v>
      </c>
      <c r="EC22" s="48">
        <v>20.533333333333335</v>
      </c>
      <c r="ED22" s="48">
        <v>20.566666666666663</v>
      </c>
      <c r="EE22" s="48">
        <v>20.7</v>
      </c>
      <c r="EF22" s="48">
        <v>20.9</v>
      </c>
      <c r="EG22" s="48">
        <v>21.1</v>
      </c>
      <c r="EH22" s="48">
        <v>21.2</v>
      </c>
      <c r="EI22" s="48">
        <v>21.333333333333332</v>
      </c>
      <c r="EJ22" s="48">
        <v>21.433333333333337</v>
      </c>
      <c r="EK22" s="48">
        <v>21.533333333333335</v>
      </c>
      <c r="EL22" s="48">
        <v>21.6</v>
      </c>
      <c r="EM22" s="48">
        <v>21.633333333333333</v>
      </c>
      <c r="EN22" s="48">
        <v>21.166666666666668</v>
      </c>
      <c r="EO22" s="49">
        <v>20.92229</v>
      </c>
      <c r="EP22" s="49">
        <v>20.046559999999999</v>
      </c>
      <c r="EQ22" s="49">
        <v>19.911999999999999</v>
      </c>
      <c r="ER22" s="49">
        <v>19.875109999999999</v>
      </c>
      <c r="ES22" s="49">
        <v>19.79646</v>
      </c>
      <c r="ET22" s="49">
        <v>19.73095</v>
      </c>
      <c r="EU22" s="49">
        <v>19.659980000000001</v>
      </c>
      <c r="EV22" s="49">
        <v>19.59665</v>
      </c>
      <c r="EW22" s="49">
        <v>19.539470000000001</v>
      </c>
      <c r="EX22" s="49">
        <v>19.498699999999999</v>
      </c>
      <c r="EY22" s="49">
        <v>19.480709999999998</v>
      </c>
      <c r="EZ22" s="49">
        <v>19.475429999999999</v>
      </c>
      <c r="FA22" s="49">
        <v>19.496649999999999</v>
      </c>
      <c r="FB22" s="49">
        <v>19.51924</v>
      </c>
      <c r="FC22" s="49">
        <v>19.550920000000001</v>
      </c>
      <c r="FD22" s="49">
        <v>19.58005</v>
      </c>
      <c r="FE22" s="49">
        <v>19.6143</v>
      </c>
      <c r="FF22" s="49">
        <v>19.649830000000001</v>
      </c>
      <c r="FG22" s="49">
        <v>19.79243</v>
      </c>
      <c r="FH22" s="49">
        <v>20.218139999999998</v>
      </c>
      <c r="FI22" s="49">
        <v>20.190860000000001</v>
      </c>
      <c r="FJ22" s="49">
        <v>19.723379999999999</v>
      </c>
    </row>
    <row r="23" spans="1:166"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8"/>
      <c r="EP23" s="8"/>
      <c r="EQ23" s="8"/>
      <c r="ER23" s="8"/>
      <c r="ES23" s="8"/>
      <c r="ET23" s="8"/>
      <c r="EU23" s="8"/>
      <c r="EV23" s="8"/>
      <c r="EW23" s="8"/>
      <c r="EX23" s="8"/>
      <c r="EY23" s="8"/>
      <c r="EZ23" s="8"/>
      <c r="FA23" s="8"/>
      <c r="FB23" s="8"/>
      <c r="FC23" s="8"/>
      <c r="FD23" s="8"/>
      <c r="FE23" s="8"/>
      <c r="FF23" s="8"/>
      <c r="FG23" s="8"/>
      <c r="FH23" s="8"/>
      <c r="FI23" s="8"/>
      <c r="FJ23" s="8"/>
    </row>
    <row r="24" spans="1:166" x14ac:dyDescent="0.2">
      <c r="A24" t="str">
        <f>'Baseline QTR'!A24</f>
        <v>KS_PIR</v>
      </c>
      <c r="B24" t="str">
        <f>'Baseline QTR'!B24</f>
        <v>Personal income (mil. $2012)</v>
      </c>
      <c r="C24" s="5">
        <v>79419.091772889195</v>
      </c>
      <c r="D24" s="5">
        <v>80417.634468139775</v>
      </c>
      <c r="E24" s="5">
        <v>80813.058811148978</v>
      </c>
      <c r="F24" s="5">
        <v>81011.882858024532</v>
      </c>
      <c r="G24" s="5">
        <v>81948.644858238345</v>
      </c>
      <c r="H24" s="5">
        <v>82500.360227177574</v>
      </c>
      <c r="I24" s="5">
        <v>82918.831985810844</v>
      </c>
      <c r="J24" s="5">
        <v>83668.392308146635</v>
      </c>
      <c r="K24" s="5">
        <v>85294.902962672204</v>
      </c>
      <c r="L24" s="5">
        <v>85936.646906547394</v>
      </c>
      <c r="M24" s="5">
        <v>86727.338773365045</v>
      </c>
      <c r="N24" s="5">
        <v>88701.553070368333</v>
      </c>
      <c r="O24" s="5">
        <v>87530.827691767554</v>
      </c>
      <c r="P24" s="5">
        <v>88063.582603788716</v>
      </c>
      <c r="Q24" s="5">
        <v>87285.866815062705</v>
      </c>
      <c r="R24" s="5">
        <v>87504.247188982758</v>
      </c>
      <c r="S24" s="5">
        <v>88504.645298675372</v>
      </c>
      <c r="T24" s="5">
        <v>89911.298714056204</v>
      </c>
      <c r="U24" s="5">
        <v>90243.463887424034</v>
      </c>
      <c r="V24" s="5">
        <v>92048.415724462073</v>
      </c>
      <c r="W24" s="5">
        <v>92614.50697426073</v>
      </c>
      <c r="X24" s="5">
        <v>93318.511805549773</v>
      </c>
      <c r="Y24" s="5">
        <v>94203.650518092705</v>
      </c>
      <c r="Z24" s="5">
        <v>94688.986198581842</v>
      </c>
      <c r="AA24" s="5">
        <v>97231.685951045569</v>
      </c>
      <c r="AB24" s="5">
        <v>98832.396633635406</v>
      </c>
      <c r="AC24" s="5">
        <v>100212.15369501957</v>
      </c>
      <c r="AD24" s="5">
        <v>101191.29038054589</v>
      </c>
      <c r="AE24" s="5">
        <v>103837.52708337366</v>
      </c>
      <c r="AF24" s="5">
        <v>105343.46481558414</v>
      </c>
      <c r="AG24" s="5">
        <v>106526.98239084914</v>
      </c>
      <c r="AH24" s="5">
        <v>108701.52165928581</v>
      </c>
      <c r="AI24" s="5">
        <v>114746.14238983818</v>
      </c>
      <c r="AJ24" s="5">
        <v>117604.63400374359</v>
      </c>
      <c r="AK24" s="5">
        <v>120332.53949493704</v>
      </c>
      <c r="AL24" s="5">
        <v>122384.61918884734</v>
      </c>
      <c r="AM24" s="5">
        <v>125417.56519766612</v>
      </c>
      <c r="AN24" s="5">
        <v>124890.50739690056</v>
      </c>
      <c r="AO24" s="5">
        <v>128229.84756082138</v>
      </c>
      <c r="AP24" s="5">
        <v>132115.94027464933</v>
      </c>
      <c r="AQ24" s="5">
        <v>134325.57331585069</v>
      </c>
      <c r="AR24" s="5">
        <v>132476.99937353356</v>
      </c>
      <c r="AS24" s="5">
        <v>131446.46212253717</v>
      </c>
      <c r="AT24" s="5">
        <v>131917.19861667635</v>
      </c>
      <c r="AU24" s="5">
        <v>132498.03046874882</v>
      </c>
      <c r="AV24" s="5">
        <v>133992.31288416564</v>
      </c>
      <c r="AW24" s="5">
        <v>131064.20161364625</v>
      </c>
      <c r="AX24" s="5">
        <v>131241.18672073272</v>
      </c>
      <c r="AY24" s="5">
        <v>131989.03729988489</v>
      </c>
      <c r="AZ24" s="5">
        <v>131392.15971652238</v>
      </c>
      <c r="BA24" s="5">
        <v>131314.98936958477</v>
      </c>
      <c r="BB24" s="5">
        <v>131479.79910206352</v>
      </c>
      <c r="BC24" s="5">
        <v>130616.13916760375</v>
      </c>
      <c r="BD24" s="5">
        <v>132435.16218106609</v>
      </c>
      <c r="BE24" s="5">
        <v>133432.38326959292</v>
      </c>
      <c r="BF24" s="5">
        <v>132616.45187354388</v>
      </c>
      <c r="BG24" s="5">
        <v>133409.90199305819</v>
      </c>
      <c r="BH24" s="5">
        <v>136614.34142052944</v>
      </c>
      <c r="BI24" s="5">
        <v>137643.21041329179</v>
      </c>
      <c r="BJ24" s="5">
        <v>154023.79913835655</v>
      </c>
      <c r="BK24" s="5">
        <v>140139.59888097728</v>
      </c>
      <c r="BL24" s="5">
        <v>140032.70341262143</v>
      </c>
      <c r="BM24" s="5">
        <v>138999.4899012298</v>
      </c>
      <c r="BN24" s="5">
        <v>140546.57096282498</v>
      </c>
      <c r="BO24" s="5">
        <v>145884.79236530271</v>
      </c>
      <c r="BP24" s="5">
        <v>148766.74291015978</v>
      </c>
      <c r="BQ24" s="5">
        <v>151015.05512121579</v>
      </c>
      <c r="BR24" s="5">
        <v>155817.08125516685</v>
      </c>
      <c r="BS24" s="5">
        <v>157704.17918968436</v>
      </c>
      <c r="BT24" s="5">
        <v>159787.45969697615</v>
      </c>
      <c r="BU24" s="5">
        <v>160265.05893680124</v>
      </c>
      <c r="BV24" s="5">
        <v>160259.32454440699</v>
      </c>
      <c r="BW24" s="5">
        <v>160201.57917059</v>
      </c>
      <c r="BX24" s="5">
        <v>163184.6232003941</v>
      </c>
      <c r="BY24" s="5">
        <v>159841.30658228765</v>
      </c>
      <c r="BZ24" s="5">
        <v>159141.15564197212</v>
      </c>
      <c r="CA24" s="5">
        <v>153946.93811171534</v>
      </c>
      <c r="CB24" s="5">
        <v>152132.12055915681</v>
      </c>
      <c r="CC24" s="5">
        <v>148257.57802474155</v>
      </c>
      <c r="CD24" s="5">
        <v>146861.65348709852</v>
      </c>
      <c r="CE24" s="5">
        <v>147891.46443941409</v>
      </c>
      <c r="CF24" s="5">
        <v>150562.93803319469</v>
      </c>
      <c r="CG24" s="5">
        <v>152288.98284141018</v>
      </c>
      <c r="CH24" s="5">
        <v>153366.14559771307</v>
      </c>
      <c r="CI24" s="5">
        <v>156927.25365037171</v>
      </c>
      <c r="CJ24" s="5">
        <v>156768.05210532999</v>
      </c>
      <c r="CK24" s="5">
        <v>158210.9229624474</v>
      </c>
      <c r="CL24" s="5">
        <v>160629.26970025897</v>
      </c>
      <c r="CM24" s="5">
        <v>166484.08110380927</v>
      </c>
      <c r="CN24" s="5">
        <v>170582.74980880355</v>
      </c>
      <c r="CO24" s="5">
        <v>171999.08696872438</v>
      </c>
      <c r="CP24" s="5">
        <v>179418.98635594407</v>
      </c>
      <c r="CQ24" s="5">
        <v>173301.94673144762</v>
      </c>
      <c r="CR24" s="5">
        <v>174314.90879750389</v>
      </c>
      <c r="CS24" s="5">
        <v>175429.76143129193</v>
      </c>
      <c r="CT24" s="5">
        <v>175026.25559985469</v>
      </c>
      <c r="CU24" s="5">
        <v>180805.04491356347</v>
      </c>
      <c r="CV24" s="5">
        <v>185395.73669514971</v>
      </c>
      <c r="CW24" s="5">
        <v>190523.49568200865</v>
      </c>
      <c r="CX24" s="5">
        <v>195844.89311799043</v>
      </c>
      <c r="CY24" s="5">
        <v>198768.93550141773</v>
      </c>
      <c r="CZ24" s="5">
        <v>199636.21101151194</v>
      </c>
      <c r="DA24" s="5">
        <v>200670.44871270025</v>
      </c>
      <c r="DB24" s="5">
        <v>201458.11313700248</v>
      </c>
      <c r="DC24" s="5">
        <v>207048.16883617727</v>
      </c>
      <c r="DD24" s="5">
        <v>208852.63652778231</v>
      </c>
      <c r="DE24" s="5">
        <v>211862.18871895893</v>
      </c>
      <c r="DF24" s="5">
        <v>216519.4712759036</v>
      </c>
      <c r="DG24" s="5">
        <v>218835.16434200387</v>
      </c>
      <c r="DH24" s="5">
        <v>221771.17525053231</v>
      </c>
      <c r="DI24" s="5">
        <v>224494.40367129268</v>
      </c>
      <c r="DJ24" s="5">
        <v>227447.67056233878</v>
      </c>
      <c r="DK24" s="5">
        <v>231134.81290476557</v>
      </c>
      <c r="DL24" s="5">
        <v>232796.66742069856</v>
      </c>
      <c r="DM24" s="5">
        <v>237216.36448331655</v>
      </c>
      <c r="DN24" s="5">
        <v>240439.98132986084</v>
      </c>
      <c r="DO24" s="5">
        <v>247870.99458234006</v>
      </c>
      <c r="DP24" s="5">
        <v>248645.54040933267</v>
      </c>
      <c r="DQ24" s="5">
        <v>249996.74439538017</v>
      </c>
      <c r="DR24" s="5">
        <v>252412.8224459817</v>
      </c>
      <c r="DS24" s="45">
        <v>255750.05993390942</v>
      </c>
      <c r="DT24" s="45">
        <v>274181.88539666496</v>
      </c>
      <c r="DU24" s="45">
        <v>266261.72777594195</v>
      </c>
      <c r="DV24" s="45">
        <v>262653.74432240136</v>
      </c>
      <c r="DW24" s="45">
        <v>290902.36794685206</v>
      </c>
      <c r="DX24" s="45">
        <v>277343.51541728922</v>
      </c>
      <c r="DY24" s="45">
        <v>274137.69997050142</v>
      </c>
      <c r="DZ24" s="45">
        <v>273491.46597573231</v>
      </c>
      <c r="EA24" s="45">
        <v>272147.72357723507</v>
      </c>
      <c r="EB24" s="45">
        <v>269383.91641256039</v>
      </c>
      <c r="EC24" s="45">
        <v>272053.66823253036</v>
      </c>
      <c r="ED24" s="45">
        <v>273617.06796943408</v>
      </c>
      <c r="EE24" s="45">
        <v>278768.87573184329</v>
      </c>
      <c r="EF24" s="45">
        <v>281591.05014820624</v>
      </c>
      <c r="EG24" s="45">
        <v>284222.01640814717</v>
      </c>
      <c r="EH24" s="45">
        <v>288067.23457376618</v>
      </c>
      <c r="EI24" s="9">
        <v>292546.20783987996</v>
      </c>
      <c r="EJ24" s="9">
        <v>297522.18544380896</v>
      </c>
      <c r="EK24" s="9">
        <v>296613.26779463189</v>
      </c>
      <c r="EL24" s="9">
        <v>299714.79231861525</v>
      </c>
      <c r="EM24" s="9">
        <v>301130.06836004677</v>
      </c>
      <c r="EN24" s="9">
        <v>303009.18047090736</v>
      </c>
      <c r="EO24" s="9">
        <v>304279</v>
      </c>
      <c r="EP24" s="9">
        <v>304011.7</v>
      </c>
      <c r="EQ24" s="9">
        <v>305670.3</v>
      </c>
      <c r="ER24" s="9">
        <v>306553.7</v>
      </c>
      <c r="ES24" s="9">
        <v>306162.3</v>
      </c>
      <c r="ET24" s="9">
        <v>305930.59999999998</v>
      </c>
      <c r="EU24" s="9">
        <v>306363.09999999998</v>
      </c>
      <c r="EV24" s="9">
        <v>308288.3</v>
      </c>
      <c r="EW24" s="9">
        <v>309691.09999999998</v>
      </c>
      <c r="EX24" s="9">
        <v>311034.90000000002</v>
      </c>
      <c r="EY24" s="9">
        <v>312983.59999999998</v>
      </c>
      <c r="EZ24" s="9">
        <v>315113.3</v>
      </c>
      <c r="FA24" s="9">
        <v>317451.09999999998</v>
      </c>
      <c r="FB24" s="9">
        <v>319969.2</v>
      </c>
      <c r="FC24" s="9">
        <v>322888.90000000002</v>
      </c>
      <c r="FD24" s="9">
        <v>325999.2</v>
      </c>
      <c r="FE24" s="9">
        <v>329208.5</v>
      </c>
      <c r="FF24" s="9">
        <v>332541.5</v>
      </c>
      <c r="FG24" s="9">
        <v>336130.6</v>
      </c>
      <c r="FH24" s="9">
        <v>339622.7</v>
      </c>
      <c r="FI24" s="9">
        <v>342636.4</v>
      </c>
      <c r="FJ24" s="9">
        <v>346298.1</v>
      </c>
    </row>
    <row r="25" spans="1:166" x14ac:dyDescent="0.2">
      <c r="A25" t="str">
        <f>'Baseline QTR'!A25</f>
        <v>KS_PI</v>
      </c>
      <c r="B25" t="str">
        <f>'Baseline QTR'!B25</f>
        <v>Personal income (mil. $)</v>
      </c>
      <c r="C25" s="5">
        <v>46697.631771541113</v>
      </c>
      <c r="D25" s="5">
        <v>47714.195058981371</v>
      </c>
      <c r="E25" s="5">
        <v>48558.142647855086</v>
      </c>
      <c r="F25" s="5">
        <v>49321.654521622499</v>
      </c>
      <c r="G25" s="5">
        <v>50154.209626139032</v>
      </c>
      <c r="H25" s="5">
        <v>50767.421669395997</v>
      </c>
      <c r="I25" s="5">
        <v>51371.533168489252</v>
      </c>
      <c r="J25" s="5">
        <v>52212.423535975831</v>
      </c>
      <c r="K25" s="5">
        <v>53560.934315410006</v>
      </c>
      <c r="L25" s="5">
        <v>54322.273242566749</v>
      </c>
      <c r="M25" s="5">
        <v>55171.596560676175</v>
      </c>
      <c r="N25" s="5">
        <v>56821.32788134725</v>
      </c>
      <c r="O25" s="5">
        <v>56405.740672851927</v>
      </c>
      <c r="P25" s="5">
        <v>57130.368578381895</v>
      </c>
      <c r="Q25" s="5">
        <v>56871.106523354109</v>
      </c>
      <c r="R25" s="5">
        <v>57342.408225412291</v>
      </c>
      <c r="S25" s="5">
        <v>58205.965027126847</v>
      </c>
      <c r="T25" s="5">
        <v>59461.039178566789</v>
      </c>
      <c r="U25" s="5">
        <v>60108.46399149653</v>
      </c>
      <c r="V25" s="5">
        <v>61598.799802810019</v>
      </c>
      <c r="W25" s="5">
        <v>62280.477504981107</v>
      </c>
      <c r="X25" s="5">
        <v>63119.708200155808</v>
      </c>
      <c r="Y25" s="5">
        <v>63978.409249362667</v>
      </c>
      <c r="Z25" s="5">
        <v>64591.145045500612</v>
      </c>
      <c r="AA25" s="5">
        <v>66694.130344400692</v>
      </c>
      <c r="AB25" s="5">
        <v>68245.746523457929</v>
      </c>
      <c r="AC25" s="5">
        <v>69493.120101348279</v>
      </c>
      <c r="AD25" s="5">
        <v>70650.74703079334</v>
      </c>
      <c r="AE25" s="5">
        <v>72818.142617757432</v>
      </c>
      <c r="AF25" s="5">
        <v>74059.616069300115</v>
      </c>
      <c r="AG25" s="5">
        <v>75088.739347661744</v>
      </c>
      <c r="AH25" s="5">
        <v>76862.845965280983</v>
      </c>
      <c r="AI25" s="5">
        <v>81142.734590974069</v>
      </c>
      <c r="AJ25" s="5">
        <v>83314.650867272067</v>
      </c>
      <c r="AK25" s="5">
        <v>85510.709215892159</v>
      </c>
      <c r="AL25" s="5">
        <v>87197.817325861834</v>
      </c>
      <c r="AM25" s="5">
        <v>89535.599794613838</v>
      </c>
      <c r="AN25" s="5">
        <v>89666.388690678737</v>
      </c>
      <c r="AO25" s="5">
        <v>92570.409252632555</v>
      </c>
      <c r="AP25" s="5">
        <v>95954.486262075065</v>
      </c>
      <c r="AQ25" s="5">
        <v>98351.841526132717</v>
      </c>
      <c r="AR25" s="5">
        <v>97460.678899121165</v>
      </c>
      <c r="AS25" s="5">
        <v>97325.589484768978</v>
      </c>
      <c r="AT25" s="5">
        <v>98225.546089977201</v>
      </c>
      <c r="AU25" s="5">
        <v>99389.422615217874</v>
      </c>
      <c r="AV25" s="5">
        <v>100980.62675889376</v>
      </c>
      <c r="AW25" s="5">
        <v>98823.718658705402</v>
      </c>
      <c r="AX25" s="5">
        <v>98997.851967183116</v>
      </c>
      <c r="AY25" s="5">
        <v>99762.593952744995</v>
      </c>
      <c r="AZ25" s="5">
        <v>100048.56001614596</v>
      </c>
      <c r="BA25" s="5">
        <v>100507.17971358651</v>
      </c>
      <c r="BB25" s="5">
        <v>101102.70631752277</v>
      </c>
      <c r="BC25" s="5">
        <v>101206.60927262608</v>
      </c>
      <c r="BD25" s="5">
        <v>102719.36049087848</v>
      </c>
      <c r="BE25" s="5">
        <v>104174.66459006928</v>
      </c>
      <c r="BF25" s="5">
        <v>104046.88964642632</v>
      </c>
      <c r="BG25" s="5">
        <v>105476.53671375166</v>
      </c>
      <c r="BH25" s="5">
        <v>108736.8189102562</v>
      </c>
      <c r="BI25" s="5">
        <v>110093.92184907144</v>
      </c>
      <c r="BJ25" s="5">
        <v>124249.45852692083</v>
      </c>
      <c r="BK25" s="5">
        <v>113706.46774004736</v>
      </c>
      <c r="BL25" s="5">
        <v>114336.70233640542</v>
      </c>
      <c r="BM25" s="5">
        <v>114719.05900528296</v>
      </c>
      <c r="BN25" s="5">
        <v>116919.28691826448</v>
      </c>
      <c r="BO25" s="5">
        <v>121990.32222378976</v>
      </c>
      <c r="BP25" s="5">
        <v>125492.18598186527</v>
      </c>
      <c r="BQ25" s="5">
        <v>128305.41113208738</v>
      </c>
      <c r="BR25" s="5">
        <v>132167.16466225762</v>
      </c>
      <c r="BS25" s="5">
        <v>134990.04626099413</v>
      </c>
      <c r="BT25" s="5">
        <v>137934.92670881769</v>
      </c>
      <c r="BU25" s="5">
        <v>139129.30296421589</v>
      </c>
      <c r="BV25" s="5">
        <v>140537.81206597228</v>
      </c>
      <c r="BW25" s="5">
        <v>141631.01211313522</v>
      </c>
      <c r="BX25" s="5">
        <v>145673.28128475981</v>
      </c>
      <c r="BY25" s="5">
        <v>144210.42521160573</v>
      </c>
      <c r="BZ25" s="5">
        <v>141287.10939049927</v>
      </c>
      <c r="CA25" s="5">
        <v>135751.94949629169</v>
      </c>
      <c r="CB25" s="5">
        <v>134685.60897343271</v>
      </c>
      <c r="CC25" s="5">
        <v>132159.77020281513</v>
      </c>
      <c r="CD25" s="5">
        <v>131925.82332746059</v>
      </c>
      <c r="CE25" s="5">
        <v>133364.08588753044</v>
      </c>
      <c r="CF25" s="5">
        <v>135983.92874344045</v>
      </c>
      <c r="CG25" s="5">
        <v>137806.30057319204</v>
      </c>
      <c r="CH25" s="5">
        <v>139670.54879583727</v>
      </c>
      <c r="CI25" s="5">
        <v>144114.14338981884</v>
      </c>
      <c r="CJ25" s="5">
        <v>145383.55616144094</v>
      </c>
      <c r="CK25" s="5">
        <v>147400.37059642337</v>
      </c>
      <c r="CL25" s="5">
        <v>150148.20985231706</v>
      </c>
      <c r="CM25" s="5">
        <v>156651.53127381828</v>
      </c>
      <c r="CN25" s="5">
        <v>160895.35544716159</v>
      </c>
      <c r="CO25" s="5">
        <v>162702.53631806484</v>
      </c>
      <c r="CP25" s="5">
        <v>170674.10496095536</v>
      </c>
      <c r="CQ25" s="5">
        <v>165432.30533037259</v>
      </c>
      <c r="CR25" s="5">
        <v>166484.68309432</v>
      </c>
      <c r="CS25" s="5">
        <v>168238.89551022326</v>
      </c>
      <c r="CT25" s="5">
        <v>168469.77206508414</v>
      </c>
      <c r="CU25" s="5">
        <v>174831.24622961931</v>
      </c>
      <c r="CV25" s="5">
        <v>180073.02509463197</v>
      </c>
      <c r="CW25" s="5">
        <v>185558.4533845355</v>
      </c>
      <c r="CX25" s="5">
        <v>190488.5352912134</v>
      </c>
      <c r="CY25" s="5">
        <v>192465.97255666775</v>
      </c>
      <c r="CZ25" s="5">
        <v>194269.98965952249</v>
      </c>
      <c r="DA25" s="5">
        <v>195784.123286546</v>
      </c>
      <c r="DB25" s="5">
        <v>196401.51449726371</v>
      </c>
      <c r="DC25" s="5">
        <v>201950.64291943057</v>
      </c>
      <c r="DD25" s="5">
        <v>205003.48243657529</v>
      </c>
      <c r="DE25" s="5">
        <v>208675.78140062577</v>
      </c>
      <c r="DF25" s="5">
        <v>214239.52124336836</v>
      </c>
      <c r="DG25" s="5">
        <v>217793.50895973595</v>
      </c>
      <c r="DH25" s="5">
        <v>221159.08680684085</v>
      </c>
      <c r="DI25" s="5">
        <v>224665.01941808284</v>
      </c>
      <c r="DJ25" s="5">
        <v>228985.21681534019</v>
      </c>
      <c r="DK25" s="5">
        <v>234324.47332285132</v>
      </c>
      <c r="DL25" s="5">
        <v>237247.73970178235</v>
      </c>
      <c r="DM25" s="5">
        <v>242563.22133877053</v>
      </c>
      <c r="DN25" s="5">
        <v>246792.40563659577</v>
      </c>
      <c r="DO25" s="5">
        <v>254937.79663788257</v>
      </c>
      <c r="DP25" s="5">
        <v>257164.13662375641</v>
      </c>
      <c r="DQ25" s="5">
        <v>259184.12475191039</v>
      </c>
      <c r="DR25" s="5">
        <v>262718.83798645111</v>
      </c>
      <c r="DS25" s="45">
        <v>267118.15009797167</v>
      </c>
      <c r="DT25" s="45">
        <v>285195.77173304895</v>
      </c>
      <c r="DU25" s="45">
        <v>279135.48231390875</v>
      </c>
      <c r="DV25" s="45">
        <v>276755.62385507108</v>
      </c>
      <c r="DW25" s="45">
        <v>310005.9264499218</v>
      </c>
      <c r="DX25" s="45">
        <v>300041.30871904013</v>
      </c>
      <c r="DY25" s="45">
        <v>300605.69490265334</v>
      </c>
      <c r="DZ25" s="45">
        <v>304899.22592838539</v>
      </c>
      <c r="EA25" s="45">
        <v>309110.82739349507</v>
      </c>
      <c r="EB25" s="45">
        <v>311564.05004443909</v>
      </c>
      <c r="EC25" s="45">
        <v>318264.70431850798</v>
      </c>
      <c r="ED25" s="45">
        <v>323349.70624355844</v>
      </c>
      <c r="EE25" s="45">
        <v>332593.57025814761</v>
      </c>
      <c r="EF25" s="45">
        <v>338444.28317312908</v>
      </c>
      <c r="EG25" s="45">
        <v>343905.79763369396</v>
      </c>
      <c r="EH25" s="45">
        <v>350134.20093502989</v>
      </c>
      <c r="EI25" s="9">
        <v>358726.01097741764</v>
      </c>
      <c r="EJ25" s="9">
        <v>367169.15383435017</v>
      </c>
      <c r="EK25" s="9">
        <v>367592.82277788734</v>
      </c>
      <c r="EL25" s="9">
        <v>373753.33746508282</v>
      </c>
      <c r="EM25" s="9">
        <v>378698.16266891122</v>
      </c>
      <c r="EN25" s="9">
        <v>383076.32631853991</v>
      </c>
      <c r="EO25" s="9">
        <v>387355.9</v>
      </c>
      <c r="EP25" s="9">
        <v>390947.2</v>
      </c>
      <c r="EQ25" s="9">
        <v>397086.3</v>
      </c>
      <c r="ER25" s="9">
        <v>401778.7</v>
      </c>
      <c r="ES25" s="9">
        <v>404141.1</v>
      </c>
      <c r="ET25" s="9">
        <v>406113</v>
      </c>
      <c r="EU25" s="9">
        <v>408554.4</v>
      </c>
      <c r="EV25" s="9">
        <v>413060.5</v>
      </c>
      <c r="EW25" s="9">
        <v>417044.4</v>
      </c>
      <c r="EX25" s="9">
        <v>421312</v>
      </c>
      <c r="EY25" s="9">
        <v>426092.9</v>
      </c>
      <c r="EZ25" s="9">
        <v>430957.2</v>
      </c>
      <c r="FA25" s="9">
        <v>435994.6</v>
      </c>
      <c r="FB25" s="9">
        <v>441398.1</v>
      </c>
      <c r="FC25" s="9">
        <v>447354.9</v>
      </c>
      <c r="FD25" s="9">
        <v>453511.3</v>
      </c>
      <c r="FE25" s="9">
        <v>459831.5</v>
      </c>
      <c r="FF25" s="9">
        <v>466311.2</v>
      </c>
      <c r="FG25" s="9">
        <v>473134.5</v>
      </c>
      <c r="FH25" s="9">
        <v>479919.8</v>
      </c>
      <c r="FI25" s="9">
        <v>486107.8</v>
      </c>
      <c r="FJ25" s="9">
        <v>493341.7</v>
      </c>
    </row>
    <row r="26" spans="1:166" x14ac:dyDescent="0.2">
      <c r="A26" t="str">
        <f>'Baseline QTR'!A26</f>
        <v>KS_PIWS</v>
      </c>
      <c r="B26" t="str">
        <f>'Baseline QTR'!B26</f>
        <v xml:space="preserve">  Wage and salary disbursements (mil. $)</v>
      </c>
      <c r="C26" s="5">
        <v>29064.769526342388</v>
      </c>
      <c r="D26" s="5">
        <v>29863.181809117275</v>
      </c>
      <c r="E26" s="5">
        <v>30680.721126111388</v>
      </c>
      <c r="F26" s="5">
        <v>30825.903538428956</v>
      </c>
      <c r="G26" s="5">
        <v>31090.070344650871</v>
      </c>
      <c r="H26" s="5">
        <v>31533.058015897444</v>
      </c>
      <c r="I26" s="5">
        <v>32458.49994509295</v>
      </c>
      <c r="J26" s="5">
        <v>32811.83169435872</v>
      </c>
      <c r="K26" s="5">
        <v>34056.745079780587</v>
      </c>
      <c r="L26" s="5">
        <v>34399.568767848374</v>
      </c>
      <c r="M26" s="5">
        <v>34907.234199170714</v>
      </c>
      <c r="N26" s="5">
        <v>36201.103953200283</v>
      </c>
      <c r="O26" s="5">
        <v>35219.227173472718</v>
      </c>
      <c r="P26" s="5">
        <v>35555.584633960993</v>
      </c>
      <c r="Q26" s="5">
        <v>35376.451894280894</v>
      </c>
      <c r="R26" s="5">
        <v>34887.508298285415</v>
      </c>
      <c r="S26" s="5">
        <v>35687.908429488903</v>
      </c>
      <c r="T26" s="5">
        <v>36433.191626179192</v>
      </c>
      <c r="U26" s="5">
        <v>36541.454405476637</v>
      </c>
      <c r="V26" s="5">
        <v>37491.913538855275</v>
      </c>
      <c r="W26" s="5">
        <v>38207.853451491457</v>
      </c>
      <c r="X26" s="5">
        <v>38609.981747473517</v>
      </c>
      <c r="Y26" s="5">
        <v>39254.254157493029</v>
      </c>
      <c r="Z26" s="5">
        <v>39171.002643541957</v>
      </c>
      <c r="AA26" s="5">
        <v>41113.138487334705</v>
      </c>
      <c r="AB26" s="5">
        <v>42101.016899603717</v>
      </c>
      <c r="AC26" s="5">
        <v>43452.920883132545</v>
      </c>
      <c r="AD26" s="5">
        <v>44594.723729929035</v>
      </c>
      <c r="AE26" s="5">
        <v>46941.371699755473</v>
      </c>
      <c r="AF26" s="5">
        <v>48512.507902889949</v>
      </c>
      <c r="AG26" s="5">
        <v>49287.493902162147</v>
      </c>
      <c r="AH26" s="5">
        <v>50803.366495192422</v>
      </c>
      <c r="AI26" s="5">
        <v>53813.95779161778</v>
      </c>
      <c r="AJ26" s="5">
        <v>55280.404397127677</v>
      </c>
      <c r="AK26" s="5">
        <v>56934.010163572821</v>
      </c>
      <c r="AL26" s="5">
        <v>58178.695647681809</v>
      </c>
      <c r="AM26" s="5">
        <v>61324.501710490767</v>
      </c>
      <c r="AN26" s="5">
        <v>61039.021425248407</v>
      </c>
      <c r="AO26" s="5">
        <v>63828.14929178384</v>
      </c>
      <c r="AP26" s="5">
        <v>67042.603572477135</v>
      </c>
      <c r="AQ26" s="5">
        <v>68856.45417892866</v>
      </c>
      <c r="AR26" s="5">
        <v>66411.32484338549</v>
      </c>
      <c r="AS26" s="5">
        <v>65514.985707149019</v>
      </c>
      <c r="AT26" s="5">
        <v>66015.467270536989</v>
      </c>
      <c r="AU26" s="5">
        <v>66338.318566403585</v>
      </c>
      <c r="AV26" s="5">
        <v>67413.590094227533</v>
      </c>
      <c r="AW26" s="5">
        <v>64632.205725826781</v>
      </c>
      <c r="AX26" s="5">
        <v>64562.353613542131</v>
      </c>
      <c r="AY26" s="5">
        <v>64670.831715878456</v>
      </c>
      <c r="AZ26" s="5">
        <v>64530.662131237266</v>
      </c>
      <c r="BA26" s="5">
        <v>64640.733564113601</v>
      </c>
      <c r="BB26" s="5">
        <v>64635.364588770717</v>
      </c>
      <c r="BC26" s="5">
        <v>64003.311939590967</v>
      </c>
      <c r="BD26" s="5">
        <v>65057.876078535184</v>
      </c>
      <c r="BE26" s="5">
        <v>66103.235387526962</v>
      </c>
      <c r="BF26" s="5">
        <v>65450.768594346904</v>
      </c>
      <c r="BG26" s="5">
        <v>65323.892765644719</v>
      </c>
      <c r="BH26" s="5">
        <v>67169.856997476134</v>
      </c>
      <c r="BI26" s="5">
        <v>67396.999020425952</v>
      </c>
      <c r="BJ26" s="5">
        <v>68374.775216453258</v>
      </c>
      <c r="BK26" s="5">
        <v>68861.41074915303</v>
      </c>
      <c r="BL26" s="5">
        <v>69688.065925945732</v>
      </c>
      <c r="BM26" s="5">
        <v>70690.503218270111</v>
      </c>
      <c r="BN26" s="5">
        <v>72938.716106631269</v>
      </c>
      <c r="BO26" s="5">
        <v>75359.258380602114</v>
      </c>
      <c r="BP26" s="5">
        <v>76467.263166807301</v>
      </c>
      <c r="BQ26" s="5">
        <v>77719.761225357826</v>
      </c>
      <c r="BR26" s="5">
        <v>79879.609227232781</v>
      </c>
      <c r="BS26" s="5">
        <v>81730.302886175094</v>
      </c>
      <c r="BT26" s="5">
        <v>83441.877492316053</v>
      </c>
      <c r="BU26" s="5">
        <v>84849.606220375979</v>
      </c>
      <c r="BV26" s="5">
        <v>86151.873401132936</v>
      </c>
      <c r="BW26" s="5">
        <v>86343.261034448573</v>
      </c>
      <c r="BX26" s="5">
        <v>86282.529007849502</v>
      </c>
      <c r="BY26" s="5">
        <v>87162.823757882987</v>
      </c>
      <c r="BZ26" s="5">
        <v>85591.586199819067</v>
      </c>
      <c r="CA26" s="5">
        <v>83207.927008963481</v>
      </c>
      <c r="CB26" s="5">
        <v>83620.009469360331</v>
      </c>
      <c r="CC26" s="5">
        <v>82712.792412744631</v>
      </c>
      <c r="CD26" s="5">
        <v>83008.903108931656</v>
      </c>
      <c r="CE26" s="5">
        <v>82150.725307578003</v>
      </c>
      <c r="CF26" s="5">
        <v>83779.839660904399</v>
      </c>
      <c r="CG26" s="5">
        <v>84942.956909943416</v>
      </c>
      <c r="CH26" s="5">
        <v>86065.418121574199</v>
      </c>
      <c r="CI26" s="5">
        <v>87766.429140298744</v>
      </c>
      <c r="CJ26" s="5">
        <v>88806.031053673927</v>
      </c>
      <c r="CK26" s="5">
        <v>90515.353548406245</v>
      </c>
      <c r="CL26" s="5">
        <v>91735.754257621142</v>
      </c>
      <c r="CM26" s="5">
        <v>94608.670565089022</v>
      </c>
      <c r="CN26" s="5">
        <v>95786.079839243394</v>
      </c>
      <c r="CO26" s="5">
        <v>97036.437683647353</v>
      </c>
      <c r="CP26" s="5">
        <v>98591.4959120204</v>
      </c>
      <c r="CQ26" s="5">
        <v>99606.952057862101</v>
      </c>
      <c r="CR26" s="5">
        <v>100534.27405702366</v>
      </c>
      <c r="CS26" s="5">
        <v>101610.91016962376</v>
      </c>
      <c r="CT26" s="5">
        <v>102447.88771549072</v>
      </c>
      <c r="CU26" s="5">
        <v>106274.51100237582</v>
      </c>
      <c r="CV26" s="5">
        <v>107300.74737774816</v>
      </c>
      <c r="CW26" s="5">
        <v>110258.72076716402</v>
      </c>
      <c r="CX26" s="5">
        <v>112682.77685271224</v>
      </c>
      <c r="CY26" s="5">
        <v>113126.48735052317</v>
      </c>
      <c r="CZ26" s="5">
        <v>115208.51533612698</v>
      </c>
      <c r="DA26" s="5">
        <v>116785.18070735747</v>
      </c>
      <c r="DB26" s="5">
        <v>117003.5446059926</v>
      </c>
      <c r="DC26" s="5">
        <v>120661.29923080598</v>
      </c>
      <c r="DD26" s="5">
        <v>122219.27479479463</v>
      </c>
      <c r="DE26" s="5">
        <v>124151.64591874758</v>
      </c>
      <c r="DF26" s="5">
        <v>128246.26405565218</v>
      </c>
      <c r="DG26" s="5">
        <v>130151.60248794152</v>
      </c>
      <c r="DH26" s="5">
        <v>132394.95963877096</v>
      </c>
      <c r="DI26" s="5">
        <v>135015.30011905823</v>
      </c>
      <c r="DJ26" s="5">
        <v>138508.84175422974</v>
      </c>
      <c r="DK26" s="5">
        <v>143682.0077517418</v>
      </c>
      <c r="DL26" s="5">
        <v>145448.3905984087</v>
      </c>
      <c r="DM26" s="5">
        <v>149774.8985300198</v>
      </c>
      <c r="DN26" s="5">
        <v>152076.14711983013</v>
      </c>
      <c r="DO26" s="5">
        <v>157207.85247680396</v>
      </c>
      <c r="DP26" s="5">
        <v>157983.221276002</v>
      </c>
      <c r="DQ26" s="5">
        <v>159367.31440790021</v>
      </c>
      <c r="DR26" s="5">
        <v>162760.26383929426</v>
      </c>
      <c r="DS26" s="45">
        <v>167655.77530386433</v>
      </c>
      <c r="DT26" s="45">
        <v>159856.03134189689</v>
      </c>
      <c r="DU26" s="45">
        <v>168959.64639434527</v>
      </c>
      <c r="DV26" s="45">
        <v>174647.99895989409</v>
      </c>
      <c r="DW26" s="45">
        <v>177948.63543033416</v>
      </c>
      <c r="DX26" s="45">
        <v>183934.01896905439</v>
      </c>
      <c r="DY26" s="45">
        <v>188393.93868908208</v>
      </c>
      <c r="DZ26" s="45">
        <v>194456.11491153031</v>
      </c>
      <c r="EA26" s="45">
        <v>194779.03445168617</v>
      </c>
      <c r="EB26" s="45">
        <v>194243.53652704097</v>
      </c>
      <c r="EC26" s="45">
        <v>198767.60330809921</v>
      </c>
      <c r="ED26" s="45">
        <v>198262.8017131745</v>
      </c>
      <c r="EE26" s="45">
        <v>206744.28865663751</v>
      </c>
      <c r="EF26" s="45">
        <v>211433.00125552161</v>
      </c>
      <c r="EG26" s="45">
        <v>217724.19668733023</v>
      </c>
      <c r="EH26" s="45">
        <v>224136.56540051123</v>
      </c>
      <c r="EI26" s="9">
        <v>225884.53352853842</v>
      </c>
      <c r="EJ26" s="9">
        <v>232739.68157199351</v>
      </c>
      <c r="EK26" s="9">
        <v>232207.82216263696</v>
      </c>
      <c r="EL26" s="9">
        <v>236372.54845305183</v>
      </c>
      <c r="EM26" s="9">
        <v>238356.98526483064</v>
      </c>
      <c r="EN26" s="9">
        <v>240212.26197442863</v>
      </c>
      <c r="EO26" s="9">
        <v>242551.2</v>
      </c>
      <c r="EP26" s="9">
        <v>243956.3</v>
      </c>
      <c r="EQ26" s="9">
        <v>247077</v>
      </c>
      <c r="ER26" s="9">
        <v>249210</v>
      </c>
      <c r="ES26" s="9">
        <v>249273.1</v>
      </c>
      <c r="ET26" s="9">
        <v>248920.6</v>
      </c>
      <c r="EU26" s="9">
        <v>248846.4</v>
      </c>
      <c r="EV26" s="9">
        <v>251162.5</v>
      </c>
      <c r="EW26" s="9">
        <v>253434.8</v>
      </c>
      <c r="EX26" s="9">
        <v>255838.8</v>
      </c>
      <c r="EY26" s="9">
        <v>258472.2</v>
      </c>
      <c r="EZ26" s="9">
        <v>261314.4</v>
      </c>
      <c r="FA26" s="9">
        <v>264230</v>
      </c>
      <c r="FB26" s="9">
        <v>267355</v>
      </c>
      <c r="FC26" s="9">
        <v>270497</v>
      </c>
      <c r="FD26" s="9">
        <v>273918.40000000002</v>
      </c>
      <c r="FE26" s="9">
        <v>277488.59999999998</v>
      </c>
      <c r="FF26" s="9">
        <v>281171.8</v>
      </c>
      <c r="FG26" s="9">
        <v>284984</v>
      </c>
      <c r="FH26" s="9">
        <v>288996.59999999998</v>
      </c>
      <c r="FI26" s="9">
        <v>292469.2</v>
      </c>
      <c r="FJ26" s="9">
        <v>296984.59999999998</v>
      </c>
    </row>
    <row r="27" spans="1:166" x14ac:dyDescent="0.2">
      <c r="A27" t="str">
        <f>'Baseline QTR'!A27</f>
        <v>KS_PIPC</v>
      </c>
      <c r="B27" t="str">
        <f>'Baseline QTR'!B27</f>
        <v>Per capita personal income ($)</v>
      </c>
      <c r="C27" s="5">
        <v>23669.142222032435</v>
      </c>
      <c r="D27" s="5">
        <v>23966.730527428546</v>
      </c>
      <c r="E27" s="5">
        <v>24176.740201472621</v>
      </c>
      <c r="F27" s="5">
        <v>24361.228050753809</v>
      </c>
      <c r="G27" s="5">
        <v>24608.726913720671</v>
      </c>
      <c r="H27" s="5">
        <v>24787.606087425014</v>
      </c>
      <c r="I27" s="5">
        <v>24992.004532075422</v>
      </c>
      <c r="J27" s="5">
        <v>25326.631704857085</v>
      </c>
      <c r="K27" s="5">
        <v>25906.661376148877</v>
      </c>
      <c r="L27" s="5">
        <v>26189.713706202008</v>
      </c>
      <c r="M27" s="5">
        <v>26503.140159053361</v>
      </c>
      <c r="N27" s="5">
        <v>27190.929778926977</v>
      </c>
      <c r="O27" s="5">
        <v>26886.263458018526</v>
      </c>
      <c r="P27" s="5">
        <v>27125.956437062549</v>
      </c>
      <c r="Q27" s="5">
        <v>26900.343054679888</v>
      </c>
      <c r="R27" s="5">
        <v>27023.405867981004</v>
      </c>
      <c r="S27" s="5">
        <v>27333.301570060634</v>
      </c>
      <c r="T27" s="5">
        <v>27828.384063595502</v>
      </c>
      <c r="U27" s="5">
        <v>28040.33005801238</v>
      </c>
      <c r="V27" s="5">
        <v>28645.692753206404</v>
      </c>
      <c r="W27" s="5">
        <v>28874.392951596401</v>
      </c>
      <c r="X27" s="5">
        <v>29175.683117966899</v>
      </c>
      <c r="Y27" s="5">
        <v>29484.497034614331</v>
      </c>
      <c r="Z27" s="5">
        <v>29678.009624762472</v>
      </c>
      <c r="AA27" s="5">
        <v>30551.776233390618</v>
      </c>
      <c r="AB27" s="5">
        <v>31165.818900006394</v>
      </c>
      <c r="AC27" s="5">
        <v>31631.507002948594</v>
      </c>
      <c r="AD27" s="5">
        <v>32043.405354691451</v>
      </c>
      <c r="AE27" s="5">
        <v>32894.4476070768</v>
      </c>
      <c r="AF27" s="5">
        <v>33305.306641046467</v>
      </c>
      <c r="AG27" s="5">
        <v>33604.612811754079</v>
      </c>
      <c r="AH27" s="5">
        <v>34225.596303243241</v>
      </c>
      <c r="AI27" s="5">
        <v>35949.007909478394</v>
      </c>
      <c r="AJ27" s="5">
        <v>36729.103051834267</v>
      </c>
      <c r="AK27" s="5">
        <v>37514.869037816919</v>
      </c>
      <c r="AL27" s="5">
        <v>38071.747399415348</v>
      </c>
      <c r="AM27" s="5">
        <v>38905.043301961181</v>
      </c>
      <c r="AN27" s="5">
        <v>38774.471093453285</v>
      </c>
      <c r="AO27" s="5">
        <v>39842.269722696496</v>
      </c>
      <c r="AP27" s="5">
        <v>41116.243785810075</v>
      </c>
      <c r="AQ27" s="5">
        <v>41975.630914199195</v>
      </c>
      <c r="AR27" s="5">
        <v>41451.450842429345</v>
      </c>
      <c r="AS27" s="5">
        <v>41264.821771310832</v>
      </c>
      <c r="AT27" s="5">
        <v>41519.908515402945</v>
      </c>
      <c r="AU27" s="5">
        <v>41877.253981909074</v>
      </c>
      <c r="AV27" s="5">
        <v>42397.346630372747</v>
      </c>
      <c r="AW27" s="5">
        <v>41338.996711733453</v>
      </c>
      <c r="AX27" s="5">
        <v>41264.171572126455</v>
      </c>
      <c r="AY27" s="5">
        <v>41450.287727462717</v>
      </c>
      <c r="AZ27" s="5">
        <v>41459.635805254031</v>
      </c>
      <c r="BA27" s="5">
        <v>41557.865978489244</v>
      </c>
      <c r="BB27" s="5">
        <v>41721.4000509342</v>
      </c>
      <c r="BC27" s="5">
        <v>41682.705472691407</v>
      </c>
      <c r="BD27" s="5">
        <v>42217.546665697468</v>
      </c>
      <c r="BE27" s="5">
        <v>42721.376047532249</v>
      </c>
      <c r="BF27" s="5">
        <v>42572.371548308496</v>
      </c>
      <c r="BG27" s="5">
        <v>43059.363173136597</v>
      </c>
      <c r="BH27" s="5">
        <v>44289.77152388281</v>
      </c>
      <c r="BI27" s="5">
        <v>44733.719898723764</v>
      </c>
      <c r="BJ27" s="5">
        <v>50344.270984117917</v>
      </c>
      <c r="BK27" s="5">
        <v>45917.054263459802</v>
      </c>
      <c r="BL27" s="5">
        <v>45983.853382178066</v>
      </c>
      <c r="BM27" s="5">
        <v>45927.970945552021</v>
      </c>
      <c r="BN27" s="5">
        <v>46587.46986116912</v>
      </c>
      <c r="BO27" s="5">
        <v>48383.226435118602</v>
      </c>
      <c r="BP27" s="5">
        <v>49558.411165886871</v>
      </c>
      <c r="BQ27" s="5">
        <v>50468.900431059206</v>
      </c>
      <c r="BR27" s="5">
        <v>51797.16385022804</v>
      </c>
      <c r="BS27" s="5">
        <v>52722.001873524314</v>
      </c>
      <c r="BT27" s="5">
        <v>53698.213071840888</v>
      </c>
      <c r="BU27" s="5">
        <v>53999.308550946487</v>
      </c>
      <c r="BV27" s="5">
        <v>54392.686737797827</v>
      </c>
      <c r="BW27" s="5">
        <v>54674.183536535173</v>
      </c>
      <c r="BX27" s="5">
        <v>56101.354928399058</v>
      </c>
      <c r="BY27" s="5">
        <v>55411.760506304316</v>
      </c>
      <c r="BZ27" s="5">
        <v>54162.766592132051</v>
      </c>
      <c r="CA27" s="5">
        <v>51910.826127917797</v>
      </c>
      <c r="CB27" s="5">
        <v>51360.614390085335</v>
      </c>
      <c r="CC27" s="5">
        <v>50250.949031037577</v>
      </c>
      <c r="CD27" s="5">
        <v>50018.093181939308</v>
      </c>
      <c r="CE27" s="5">
        <v>50429.135882063289</v>
      </c>
      <c r="CF27" s="5">
        <v>51301.171341794266</v>
      </c>
      <c r="CG27" s="5">
        <v>51885.690079576372</v>
      </c>
      <c r="CH27" s="5">
        <v>52497.32054078683</v>
      </c>
      <c r="CI27" s="5">
        <v>54085.531340941408</v>
      </c>
      <c r="CJ27" s="5">
        <v>54485.947483971584</v>
      </c>
      <c r="CK27" s="5">
        <v>55162.132453892344</v>
      </c>
      <c r="CL27" s="5">
        <v>56095.920610946378</v>
      </c>
      <c r="CM27" s="5">
        <v>58401.942837795272</v>
      </c>
      <c r="CN27" s="5">
        <v>59823.133713509982</v>
      </c>
      <c r="CO27" s="5">
        <v>60301.026700766342</v>
      </c>
      <c r="CP27" s="5">
        <v>63025.305706672822</v>
      </c>
      <c r="CQ27" s="5">
        <v>60846.694554943169</v>
      </c>
      <c r="CR27" s="5">
        <v>60974.984906933576</v>
      </c>
      <c r="CS27" s="5">
        <v>61346.744217799605</v>
      </c>
      <c r="CT27" s="5">
        <v>61155.564734999076</v>
      </c>
      <c r="CU27" s="5">
        <v>63179.586316193207</v>
      </c>
      <c r="CV27" s="5">
        <v>64782.332047668562</v>
      </c>
      <c r="CW27" s="5">
        <v>66446.376550177345</v>
      </c>
      <c r="CX27" s="5">
        <v>67870.434022619622</v>
      </c>
      <c r="CY27" s="5">
        <v>68192.043099558403</v>
      </c>
      <c r="CZ27" s="5">
        <v>68401.13968939519</v>
      </c>
      <c r="DA27" s="5">
        <v>68485.174589543327</v>
      </c>
      <c r="DB27" s="5">
        <v>68270.080255173569</v>
      </c>
      <c r="DC27" s="5">
        <v>69810.1022343761</v>
      </c>
      <c r="DD27" s="5">
        <v>70548.187971841471</v>
      </c>
      <c r="DE27" s="5">
        <v>71545.320421048527</v>
      </c>
      <c r="DF27" s="5">
        <v>73203.196590393316</v>
      </c>
      <c r="DG27" s="5">
        <v>74154.941787567324</v>
      </c>
      <c r="DH27" s="5">
        <v>75000.365583251245</v>
      </c>
      <c r="DI27" s="5">
        <v>75857.106176257425</v>
      </c>
      <c r="DJ27" s="5">
        <v>76965.17491985923</v>
      </c>
      <c r="DK27" s="5">
        <v>78403.923508398613</v>
      </c>
      <c r="DL27" s="5">
        <v>79035.229604257329</v>
      </c>
      <c r="DM27" s="5">
        <v>80457.687518515231</v>
      </c>
      <c r="DN27" s="5">
        <v>81500.597584306612</v>
      </c>
      <c r="DO27" s="5">
        <v>83801.18843888698</v>
      </c>
      <c r="DP27" s="5">
        <v>84118.423218300042</v>
      </c>
      <c r="DQ27" s="5">
        <v>84364.696451234253</v>
      </c>
      <c r="DR27" s="5">
        <v>85130.710561432148</v>
      </c>
      <c r="DS27" s="45">
        <v>86233.016090346326</v>
      </c>
      <c r="DT27" s="45">
        <v>91816.454936328635</v>
      </c>
      <c r="DU27" s="45">
        <v>89679.38959181479</v>
      </c>
      <c r="DV27" s="45">
        <v>88750.384397012836</v>
      </c>
      <c r="DW27" s="45">
        <v>99206.658383577393</v>
      </c>
      <c r="DX27" s="45">
        <v>95763.909008617076</v>
      </c>
      <c r="DY27" s="45">
        <v>95643.782992174587</v>
      </c>
      <c r="DZ27" s="45">
        <v>96677.258561581373</v>
      </c>
      <c r="EA27" s="45">
        <v>97665.348307581386</v>
      </c>
      <c r="EB27" s="45">
        <v>98095.628171765624</v>
      </c>
      <c r="EC27" s="45">
        <v>99863.639910999555</v>
      </c>
      <c r="ED27" s="45">
        <v>101125.36077239712</v>
      </c>
      <c r="EE27" s="45">
        <v>103689.22878730128</v>
      </c>
      <c r="EF27" s="45">
        <v>105197.8434895762</v>
      </c>
      <c r="EG27" s="45">
        <v>106586.61500552739</v>
      </c>
      <c r="EH27" s="45">
        <v>108206.69500989989</v>
      </c>
      <c r="EI27" s="9">
        <v>110540.49395335192</v>
      </c>
      <c r="EJ27" s="9">
        <v>112803.68541043717</v>
      </c>
      <c r="EK27" s="9">
        <v>112587.01575000696</v>
      </c>
      <c r="EL27" s="9">
        <v>114116.70161941611</v>
      </c>
      <c r="EM27" s="9">
        <v>115265.22980656131</v>
      </c>
      <c r="EN27" s="9">
        <v>116238.90034087063</v>
      </c>
      <c r="EO27" s="9">
        <v>117183.9</v>
      </c>
      <c r="EP27" s="9">
        <v>117923.9</v>
      </c>
      <c r="EQ27" s="9">
        <v>119360.9</v>
      </c>
      <c r="ER27" s="9">
        <v>120435.8</v>
      </c>
      <c r="ES27" s="9">
        <v>120814.6</v>
      </c>
      <c r="ET27" s="9">
        <v>121076.8</v>
      </c>
      <c r="EU27" s="9">
        <v>121475.3</v>
      </c>
      <c r="EV27" s="9">
        <v>122486.39999999999</v>
      </c>
      <c r="EW27" s="9">
        <v>123339.1</v>
      </c>
      <c r="EX27" s="9">
        <v>124273.9</v>
      </c>
      <c r="EY27" s="9">
        <v>125360.2</v>
      </c>
      <c r="EZ27" s="9">
        <v>126467.6</v>
      </c>
      <c r="FA27" s="9">
        <v>127622.8</v>
      </c>
      <c r="FB27" s="9">
        <v>128880.1</v>
      </c>
      <c r="FC27" s="9">
        <v>130289.8</v>
      </c>
      <c r="FD27" s="9">
        <v>131748.79999999999</v>
      </c>
      <c r="FE27" s="9">
        <v>133244.9</v>
      </c>
      <c r="FF27" s="9">
        <v>134776.79999999999</v>
      </c>
      <c r="FG27" s="9">
        <v>136399.79999999999</v>
      </c>
      <c r="FH27" s="9">
        <v>138002.29999999999</v>
      </c>
      <c r="FI27" s="9">
        <v>139425.70000000001</v>
      </c>
      <c r="FJ27" s="9">
        <v>141141.9</v>
      </c>
    </row>
    <row r="28" spans="1:166"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8"/>
      <c r="EP28" s="8"/>
      <c r="EQ28" s="8"/>
      <c r="ER28" s="8"/>
      <c r="ES28" s="8"/>
      <c r="ET28" s="8"/>
      <c r="EU28" s="8"/>
      <c r="EV28" s="8"/>
      <c r="EW28" s="8"/>
      <c r="EX28" s="8"/>
      <c r="EY28" s="8"/>
      <c r="EZ28" s="8"/>
      <c r="FA28" s="8"/>
      <c r="FB28" s="8"/>
      <c r="FC28" s="8"/>
      <c r="FD28" s="8"/>
      <c r="FE28" s="8"/>
      <c r="FF28" s="8"/>
      <c r="FG28" s="8"/>
      <c r="FH28" s="8"/>
      <c r="FI28" s="8"/>
      <c r="FJ28" s="8"/>
    </row>
    <row r="29" spans="1:166" x14ac:dyDescent="0.2">
      <c r="A29" t="str">
        <f>'Baseline QTR'!A29</f>
        <v>KSP_CPIU</v>
      </c>
      <c r="B29" t="str">
        <f>'Baseline QTR'!B29</f>
        <v>Seattle MSA CPI-U (1982-1984=100)</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3">
        <v>361.87200000000001</v>
      </c>
      <c r="EO29" s="8">
        <v>365.06959999999998</v>
      </c>
      <c r="EP29" s="8">
        <v>365.99900000000002</v>
      </c>
      <c r="EQ29" s="8">
        <v>369.90359999999998</v>
      </c>
      <c r="ER29" s="8">
        <v>375.52460000000002</v>
      </c>
      <c r="ES29" s="8">
        <v>379.00240000000002</v>
      </c>
      <c r="ET29" s="8">
        <v>379.6635</v>
      </c>
      <c r="EU29" s="8">
        <v>381.96190000000001</v>
      </c>
      <c r="EV29" s="8">
        <v>386.5643</v>
      </c>
      <c r="EW29" s="8">
        <v>389.16719999999998</v>
      </c>
      <c r="EX29" s="8">
        <v>389.80189999999999</v>
      </c>
      <c r="EY29" s="8">
        <v>392.06130000000002</v>
      </c>
      <c r="EZ29" s="8">
        <v>396.40769999999998</v>
      </c>
      <c r="FA29" s="8">
        <v>398.55290000000002</v>
      </c>
      <c r="FB29" s="8">
        <v>398.49090000000001</v>
      </c>
      <c r="FC29" s="8">
        <v>400.60750000000002</v>
      </c>
      <c r="FD29" s="8">
        <v>404.94209999999998</v>
      </c>
      <c r="FE29" s="8">
        <v>407.09820000000002</v>
      </c>
      <c r="FF29" s="8">
        <v>406.85579999999999</v>
      </c>
      <c r="FG29" s="8">
        <v>408.77069999999998</v>
      </c>
      <c r="FH29" s="8">
        <v>413.11759999999998</v>
      </c>
      <c r="FI29" s="8">
        <v>415.28289999999998</v>
      </c>
      <c r="FJ29" s="8">
        <v>415.11559999999997</v>
      </c>
    </row>
    <row r="30" spans="1:166" x14ac:dyDescent="0.2">
      <c r="A30" t="str">
        <f>'Baseline QTR'!A30</f>
        <v>KSP_CPIW</v>
      </c>
      <c r="B30" t="str">
        <f>'Baseline QTR'!B30</f>
        <v>Seattle MSA CPI-W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3">
        <v>355.24199999999996</v>
      </c>
      <c r="EO30" s="8">
        <v>360.10919999999999</v>
      </c>
      <c r="EP30" s="8">
        <v>360.54570000000001</v>
      </c>
      <c r="EQ30" s="8">
        <v>363.58449999999999</v>
      </c>
      <c r="ER30" s="8">
        <v>369.96350000000001</v>
      </c>
      <c r="ES30" s="8">
        <v>374.80200000000002</v>
      </c>
      <c r="ET30" s="8">
        <v>374.40710000000001</v>
      </c>
      <c r="EU30" s="8">
        <v>375.44529999999997</v>
      </c>
      <c r="EV30" s="8">
        <v>380.37279999999998</v>
      </c>
      <c r="EW30" s="8">
        <v>384.23309999999998</v>
      </c>
      <c r="EX30" s="8">
        <v>384.02120000000002</v>
      </c>
      <c r="EY30" s="8">
        <v>385.26150000000001</v>
      </c>
      <c r="EZ30" s="8">
        <v>390.25209999999998</v>
      </c>
      <c r="FA30" s="8">
        <v>393.91550000000001</v>
      </c>
      <c r="FB30" s="8">
        <v>393.03550000000001</v>
      </c>
      <c r="FC30" s="8">
        <v>394.06529999999998</v>
      </c>
      <c r="FD30" s="8">
        <v>398.91750000000002</v>
      </c>
      <c r="FE30" s="8">
        <v>402.48140000000001</v>
      </c>
      <c r="FF30" s="8">
        <v>401.32420000000002</v>
      </c>
      <c r="FG30" s="8">
        <v>402.10789999999997</v>
      </c>
      <c r="FH30" s="8">
        <v>406.99990000000003</v>
      </c>
      <c r="FI30" s="8">
        <v>410.63470000000001</v>
      </c>
      <c r="FJ30" s="8">
        <v>409.56700000000001</v>
      </c>
    </row>
    <row r="31" spans="1:166" x14ac:dyDescent="0.2">
      <c r="A31" t="str">
        <f>'Baseline QTR'!A31</f>
        <v>KSP_PHCL</v>
      </c>
      <c r="B31" t="str">
        <f>'Baseline QTR'!B31</f>
        <v>Seattle MSA S&amp;P CoreLogic Case-Shilller Home Price Index</v>
      </c>
      <c r="C31" s="3">
        <v>60.933379116223335</v>
      </c>
      <c r="D31" s="3">
        <v>66.478004935489338</v>
      </c>
      <c r="E31" s="3">
        <v>67.647474929779662</v>
      </c>
      <c r="F31" s="3">
        <v>66.986731194497665</v>
      </c>
      <c r="G31" s="3">
        <v>65.665882792247672</v>
      </c>
      <c r="H31" s="3">
        <v>65.75768460181034</v>
      </c>
      <c r="I31" s="3">
        <v>66.332472790697324</v>
      </c>
      <c r="J31" s="3">
        <v>66.142218288026669</v>
      </c>
      <c r="K31" s="3">
        <v>66.538791371822995</v>
      </c>
      <c r="L31" s="3">
        <v>67.285234066049</v>
      </c>
      <c r="M31" s="3">
        <v>67.109744123906665</v>
      </c>
      <c r="N31" s="3">
        <v>67.623706644768333</v>
      </c>
      <c r="O31" s="3">
        <v>68.547090030311324</v>
      </c>
      <c r="P31" s="3">
        <v>67.910128685279005</v>
      </c>
      <c r="Q31" s="3">
        <v>68.093404177747004</v>
      </c>
      <c r="R31" s="3">
        <v>69.570908214897329</v>
      </c>
      <c r="S31" s="3">
        <v>70.452962188486993</v>
      </c>
      <c r="T31" s="3">
        <v>71.094586807256988</v>
      </c>
      <c r="U31" s="3">
        <v>71.441501452815999</v>
      </c>
      <c r="V31" s="3">
        <v>71.939750418177013</v>
      </c>
      <c r="W31" s="3">
        <v>72.156933527592003</v>
      </c>
      <c r="X31" s="3">
        <v>71.517880752594337</v>
      </c>
      <c r="Y31" s="3">
        <v>72.307600362494995</v>
      </c>
      <c r="Z31" s="3">
        <v>72.999770695986655</v>
      </c>
      <c r="AA31" s="3">
        <v>73.395625733254008</v>
      </c>
      <c r="AB31" s="3">
        <v>73.94394283275534</v>
      </c>
      <c r="AC31" s="3">
        <v>74.242108249689679</v>
      </c>
      <c r="AD31" s="3">
        <v>74.851894018055674</v>
      </c>
      <c r="AE31" s="3">
        <v>76.308403602687008</v>
      </c>
      <c r="AF31" s="3">
        <v>78.764840877361664</v>
      </c>
      <c r="AG31" s="3">
        <v>81.155836143778998</v>
      </c>
      <c r="AH31" s="3">
        <v>82.831296880430003</v>
      </c>
      <c r="AI31" s="3">
        <v>85.479391242138661</v>
      </c>
      <c r="AJ31" s="3">
        <v>87.654297716975336</v>
      </c>
      <c r="AK31" s="3">
        <v>89.801537053752668</v>
      </c>
      <c r="AL31" s="3">
        <v>91.697670573539327</v>
      </c>
      <c r="AM31" s="3">
        <v>93.231252368583</v>
      </c>
      <c r="AN31" s="3">
        <v>95.487608518647662</v>
      </c>
      <c r="AO31" s="3">
        <v>97.471784338050682</v>
      </c>
      <c r="AP31" s="3">
        <v>99.928913079555002</v>
      </c>
      <c r="AQ31" s="3">
        <v>101.89313613571233</v>
      </c>
      <c r="AR31" s="3">
        <v>104.044039001839</v>
      </c>
      <c r="AS31" s="3">
        <v>105.25998575007966</v>
      </c>
      <c r="AT31" s="3">
        <v>106.50241111712366</v>
      </c>
      <c r="AU31" s="3">
        <v>107.94147351768966</v>
      </c>
      <c r="AV31" s="3">
        <v>109.33684189515732</v>
      </c>
      <c r="AW31" s="3">
        <v>110.58549673009531</v>
      </c>
      <c r="AX31" s="3">
        <v>111.89981028109666</v>
      </c>
      <c r="AY31" s="3">
        <v>113.22437070563566</v>
      </c>
      <c r="AZ31" s="3">
        <v>113.76928775566699</v>
      </c>
      <c r="BA31" s="3">
        <v>114.75231059010866</v>
      </c>
      <c r="BB31" s="3">
        <v>115.99039554130232</v>
      </c>
      <c r="BC31" s="3">
        <v>117.44146554878566</v>
      </c>
      <c r="BD31" s="3">
        <v>118.90429369592968</v>
      </c>
      <c r="BE31" s="3">
        <v>120.89367281768</v>
      </c>
      <c r="BF31" s="3">
        <v>123.72990005503399</v>
      </c>
      <c r="BG31" s="3">
        <v>126.56388837256031</v>
      </c>
      <c r="BH31" s="3">
        <v>129.85724044465033</v>
      </c>
      <c r="BI31" s="3">
        <v>133.20374836074566</v>
      </c>
      <c r="BJ31" s="3">
        <v>137.21230621943334</v>
      </c>
      <c r="BK31" s="3">
        <v>143.33103865927666</v>
      </c>
      <c r="BL31" s="3">
        <v>148.77623907030969</v>
      </c>
      <c r="BM31" s="3">
        <v>155.154278840459</v>
      </c>
      <c r="BN31" s="3">
        <v>162.38118249589434</v>
      </c>
      <c r="BO31" s="3">
        <v>169.56388666270934</v>
      </c>
      <c r="BP31" s="3">
        <v>174.77211382951833</v>
      </c>
      <c r="BQ31" s="3">
        <v>179.68888849545033</v>
      </c>
      <c r="BR31" s="3">
        <v>183.41759947007969</v>
      </c>
      <c r="BS31" s="3">
        <v>187.982771915706</v>
      </c>
      <c r="BT31" s="3">
        <v>190.28775384766899</v>
      </c>
      <c r="BU31" s="3">
        <v>189.64080711472863</v>
      </c>
      <c r="BV31" s="3">
        <v>186.68987074053203</v>
      </c>
      <c r="BW31" s="3">
        <v>183.24694867698599</v>
      </c>
      <c r="BX31" s="3">
        <v>178.59718007368599</v>
      </c>
      <c r="BY31" s="3">
        <v>172.34998551645634</v>
      </c>
      <c r="BZ31" s="3">
        <v>165.04822769596134</v>
      </c>
      <c r="CA31" s="3">
        <v>155.07315239451867</v>
      </c>
      <c r="CB31" s="3">
        <v>148.95774800395867</v>
      </c>
      <c r="CC31" s="3">
        <v>146.90670701288033</v>
      </c>
      <c r="CD31" s="3">
        <v>148.04109807823534</v>
      </c>
      <c r="CE31" s="3">
        <v>147.49984438181832</v>
      </c>
      <c r="CF31" s="3">
        <v>145.73878621802501</v>
      </c>
      <c r="CG31" s="3">
        <v>143.46265506284433</v>
      </c>
      <c r="CH31" s="3">
        <v>140.92359934584334</v>
      </c>
      <c r="CI31" s="3">
        <v>137.06574434835599</v>
      </c>
      <c r="CJ31" s="3">
        <v>135.64903127506332</v>
      </c>
      <c r="CK31" s="3">
        <v>134.24605421432668</v>
      </c>
      <c r="CL31" s="3">
        <v>132.68938220896101</v>
      </c>
      <c r="CM31" s="3">
        <v>133.36490832716734</v>
      </c>
      <c r="CN31" s="3">
        <v>135.98727944334968</v>
      </c>
      <c r="CO31" s="3">
        <v>139.25845760705201</v>
      </c>
      <c r="CP31" s="3">
        <v>142.46830119366635</v>
      </c>
      <c r="CQ31" s="3">
        <v>145.99893688495499</v>
      </c>
      <c r="CR31" s="3">
        <v>151.55500540759766</v>
      </c>
      <c r="CS31" s="3">
        <v>157.439757855593</v>
      </c>
      <c r="CT31" s="3">
        <v>160.85485601344234</v>
      </c>
      <c r="CU31" s="3">
        <v>163.44269201045466</v>
      </c>
      <c r="CV31" s="3">
        <v>165.86629958007734</v>
      </c>
      <c r="CW31" s="3">
        <v>167.92289402598098</v>
      </c>
      <c r="CX31" s="3">
        <v>171.26601455782432</v>
      </c>
      <c r="CY31" s="3">
        <v>174.73319741278132</v>
      </c>
      <c r="CZ31" s="3">
        <v>177.73569784613565</v>
      </c>
      <c r="DA31" s="3">
        <v>181.11056306873033</v>
      </c>
      <c r="DB31" s="3">
        <v>187.77581642117397</v>
      </c>
      <c r="DC31" s="3">
        <v>192.98425231174068</v>
      </c>
      <c r="DD31" s="3">
        <v>196.5011540318983</v>
      </c>
      <c r="DE31" s="3">
        <v>201.6676264286283</v>
      </c>
      <c r="DF31" s="3">
        <v>208.10379018621799</v>
      </c>
      <c r="DG31" s="3">
        <v>215.48268109823897</v>
      </c>
      <c r="DH31" s="3">
        <v>222.022738427977</v>
      </c>
      <c r="DI31" s="3">
        <v>228.6331569242567</v>
      </c>
      <c r="DJ31" s="3">
        <v>235.08501125333933</v>
      </c>
      <c r="DK31" s="3">
        <v>242.71626568965468</v>
      </c>
      <c r="DL31" s="3">
        <v>250.64129625456533</v>
      </c>
      <c r="DM31" s="3">
        <v>251.33392625673469</v>
      </c>
      <c r="DN31" s="3">
        <v>250.28637487098399</v>
      </c>
      <c r="DO31" s="3">
        <v>249.31460831668801</v>
      </c>
      <c r="DP31" s="3">
        <v>248.09807654720069</v>
      </c>
      <c r="DQ31" s="3">
        <v>253.10612536136267</v>
      </c>
      <c r="DR31" s="3">
        <v>258.93954028969534</v>
      </c>
      <c r="DS31" s="3">
        <v>264.41173175843596</v>
      </c>
      <c r="DT31" s="3">
        <v>264.85449862673164</v>
      </c>
      <c r="DU31" s="3">
        <v>275.05197245077568</v>
      </c>
      <c r="DV31" s="3">
        <v>292.25372017694002</v>
      </c>
      <c r="DW31" s="3">
        <v>307.12171666280034</v>
      </c>
      <c r="DX31" s="3">
        <v>325.45106710202231</v>
      </c>
      <c r="DY31" s="3">
        <v>342.12037872023035</v>
      </c>
      <c r="DZ31" s="3">
        <v>360.99078512752135</v>
      </c>
      <c r="EA31" s="3">
        <v>388.18372250500499</v>
      </c>
      <c r="EB31" s="3">
        <v>399.22800419005398</v>
      </c>
      <c r="EC31" s="3">
        <v>376.77436585369566</v>
      </c>
      <c r="ED31" s="3">
        <v>366.20608436193697</v>
      </c>
      <c r="EE31" s="3">
        <v>355.44655774206961</v>
      </c>
      <c r="EF31" s="3">
        <v>357.78368493987836</v>
      </c>
      <c r="EG31" s="3">
        <v>371.8561283723883</v>
      </c>
      <c r="EH31" s="3">
        <v>376.9062384984083</v>
      </c>
      <c r="EI31" s="3">
        <v>379.13838967006166</v>
      </c>
      <c r="EJ31" s="3">
        <v>382.77586643567366</v>
      </c>
      <c r="EK31" s="3">
        <v>391.85381465297598</v>
      </c>
      <c r="EL31" s="3">
        <v>396.89517713956934</v>
      </c>
      <c r="EM31" s="3">
        <v>397.59487848686666</v>
      </c>
      <c r="EN31" s="3">
        <v>390.04545738076126</v>
      </c>
      <c r="EO31" s="8">
        <v>382.5856</v>
      </c>
      <c r="EP31" s="8">
        <v>382.05369999999999</v>
      </c>
      <c r="EQ31" s="8">
        <v>382.53199999999998</v>
      </c>
      <c r="ER31" s="8">
        <v>374.47059999999999</v>
      </c>
      <c r="ES31" s="8">
        <v>370.1139</v>
      </c>
      <c r="ET31" s="8">
        <v>372.97890000000001</v>
      </c>
      <c r="EU31" s="8">
        <v>372.4298</v>
      </c>
      <c r="EV31" s="8">
        <v>366</v>
      </c>
      <c r="EW31" s="8">
        <v>364.3793</v>
      </c>
      <c r="EX31" s="8">
        <v>369.61610000000002</v>
      </c>
      <c r="EY31" s="8">
        <v>371.81319999999999</v>
      </c>
      <c r="EZ31" s="8">
        <v>367.91399999999999</v>
      </c>
      <c r="FA31" s="8">
        <v>367.9248</v>
      </c>
      <c r="FB31" s="8">
        <v>374.2627</v>
      </c>
      <c r="FC31" s="8">
        <v>377.464</v>
      </c>
      <c r="FD31" s="8">
        <v>374.53480000000002</v>
      </c>
      <c r="FE31" s="8">
        <v>375.80579999999998</v>
      </c>
      <c r="FF31" s="8">
        <v>383.66629999999998</v>
      </c>
      <c r="FG31" s="8">
        <v>388.2133</v>
      </c>
      <c r="FH31" s="8">
        <v>386.51710000000003</v>
      </c>
      <c r="FI31" s="8">
        <v>389.1035</v>
      </c>
      <c r="FJ31" s="8">
        <v>398.4391</v>
      </c>
    </row>
    <row r="32" spans="1:166" x14ac:dyDescent="0.2">
      <c r="A32" t="str">
        <f>'Baseline QTR'!A32</f>
        <v>KS_BP</v>
      </c>
      <c r="B32" t="str">
        <f>'Baseline QTR'!B32</f>
        <v>Housing permits (thous.)</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3">
        <v>10412</v>
      </c>
      <c r="EO32" s="8">
        <v>12425.61</v>
      </c>
      <c r="EP32" s="8">
        <v>14686.11</v>
      </c>
      <c r="EQ32" s="8">
        <v>11070.62</v>
      </c>
      <c r="ER32" s="8">
        <v>10885.62</v>
      </c>
      <c r="ES32" s="8">
        <v>9412.83</v>
      </c>
      <c r="ET32" s="8">
        <v>10059.93</v>
      </c>
      <c r="EU32" s="8">
        <v>8075.3310000000001</v>
      </c>
      <c r="EV32" s="8">
        <v>9388.4779999999992</v>
      </c>
      <c r="EW32" s="8">
        <v>8696.3670000000002</v>
      </c>
      <c r="EX32" s="8">
        <v>10474.969999999999</v>
      </c>
      <c r="EY32" s="8">
        <v>9411.39</v>
      </c>
      <c r="EZ32" s="8">
        <v>11369.42</v>
      </c>
      <c r="FA32" s="8">
        <v>10658.04</v>
      </c>
      <c r="FB32" s="8">
        <v>12680.53</v>
      </c>
      <c r="FC32" s="8">
        <v>11658.85</v>
      </c>
      <c r="FD32" s="8">
        <v>13700.49</v>
      </c>
      <c r="FE32" s="8">
        <v>12403.25</v>
      </c>
      <c r="FF32" s="8">
        <v>14227.08</v>
      </c>
      <c r="FG32" s="8">
        <v>12721.8</v>
      </c>
      <c r="FH32" s="8">
        <v>14640.69</v>
      </c>
      <c r="FI32" s="8">
        <v>13041.33</v>
      </c>
      <c r="FJ32" s="8">
        <v>14785.18</v>
      </c>
    </row>
    <row r="33" spans="1:166" x14ac:dyDescent="0.2">
      <c r="A33" t="str">
        <f>'Baseline QTR'!A33</f>
        <v>KS_POP</v>
      </c>
      <c r="B33" t="str">
        <f>'Baseline QTR'!B33</f>
        <v>Population (thous.)</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3285.4501162618112</v>
      </c>
      <c r="EN33" s="48">
        <v>3295.5948928901462</v>
      </c>
      <c r="EO33" s="49">
        <v>3305.5395264758108</v>
      </c>
      <c r="EP33" s="49">
        <v>3315.2505297405278</v>
      </c>
      <c r="EQ33" s="49">
        <v>3326.7703216245072</v>
      </c>
      <c r="ER33" s="49">
        <v>3336.0420171454657</v>
      </c>
      <c r="ES33" s="49">
        <v>3345.1348638874756</v>
      </c>
      <c r="ET33" s="49">
        <v>3354.176938623852</v>
      </c>
      <c r="EU33" s="49">
        <v>3363.2711248856767</v>
      </c>
      <c r="EV33" s="49">
        <v>3372.2968832052538</v>
      </c>
      <c r="EW33" s="49">
        <v>3381.282758807718</v>
      </c>
      <c r="EX33" s="49">
        <v>3390.1902978061726</v>
      </c>
      <c r="EY33" s="49">
        <v>3398.9493290002288</v>
      </c>
      <c r="EZ33" s="49">
        <v>3407.6493791291414</v>
      </c>
      <c r="FA33" s="49">
        <v>3416.2751453685851</v>
      </c>
      <c r="FB33" s="49">
        <v>3424.873589268585</v>
      </c>
      <c r="FC33" s="49">
        <v>3433.5383418968768</v>
      </c>
      <c r="FD33" s="49">
        <v>3442.2425056647053</v>
      </c>
      <c r="FE33" s="49">
        <v>3451.0262907522451</v>
      </c>
      <c r="FF33" s="49">
        <v>3459.8770087576559</v>
      </c>
      <c r="FG33" s="49">
        <v>3468.7336764993661</v>
      </c>
      <c r="FH33" s="49">
        <v>3477.6224424524826</v>
      </c>
      <c r="FI33" s="49">
        <v>3486.5010442468993</v>
      </c>
      <c r="FJ33" s="49">
        <v>3495.3594335878834</v>
      </c>
    </row>
    <row r="34" spans="1:166"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row>
    <row r="35" spans="1:166" x14ac:dyDescent="0.2">
      <c r="C35" s="3"/>
      <c r="D35" s="3"/>
      <c r="E35" s="3"/>
      <c r="F35" s="3"/>
      <c r="G35" s="3"/>
      <c r="H35" s="3"/>
      <c r="I35" s="3"/>
      <c r="J35" s="3"/>
      <c r="K35" s="3"/>
      <c r="L35" s="3"/>
      <c r="DP35" s="4"/>
      <c r="DT35" s="4"/>
      <c r="DU35" s="37"/>
      <c r="DX35" s="4"/>
      <c r="DY35" s="37"/>
    </row>
    <row r="36" spans="1:166" x14ac:dyDescent="0.2">
      <c r="B36" s="22" t="s">
        <v>169</v>
      </c>
      <c r="C36" s="3"/>
      <c r="D36" s="3"/>
      <c r="E36" s="3"/>
      <c r="F36" s="3"/>
      <c r="G36" s="3"/>
      <c r="H36" s="3"/>
      <c r="I36" s="3"/>
      <c r="J36" s="3"/>
      <c r="K36" s="3"/>
      <c r="L36" s="3"/>
    </row>
    <row r="37" spans="1:166"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2030Q4</v>
      </c>
    </row>
    <row r="38" spans="1:166" x14ac:dyDescent="0.2">
      <c r="B38" t="str">
        <f t="shared" ref="B38:B53" si="5">B7</f>
        <v>Employment (thous.)</v>
      </c>
      <c r="C38" s="19"/>
      <c r="D38" s="19">
        <f t="shared" ref="D38:AI38" si="6">100*((D7/C7)^4-1)</f>
        <v>3.7678306254595118</v>
      </c>
      <c r="E38" s="19">
        <f t="shared" si="6"/>
        <v>4.4393586605446789</v>
      </c>
      <c r="F38" s="19">
        <f t="shared" si="6"/>
        <v>-2.9888147278971267</v>
      </c>
      <c r="G38" s="19">
        <f t="shared" si="6"/>
        <v>-1.2175691474579087</v>
      </c>
      <c r="H38" s="19">
        <f t="shared" si="6"/>
        <v>1.4269508862559732</v>
      </c>
      <c r="I38" s="19">
        <f t="shared" si="6"/>
        <v>2.4432633906934953</v>
      </c>
      <c r="J38" s="19">
        <f t="shared" si="6"/>
        <v>-0.45196323891276702</v>
      </c>
      <c r="K38" s="19">
        <f t="shared" si="6"/>
        <v>3.1251894148329962</v>
      </c>
      <c r="L38" s="19">
        <f t="shared" si="6"/>
        <v>0.83110268706021451</v>
      </c>
      <c r="M38" s="19">
        <f t="shared" si="6"/>
        <v>-0.20064613561611155</v>
      </c>
      <c r="N38" s="19">
        <f t="shared" si="6"/>
        <v>0.71093979401140039</v>
      </c>
      <c r="O38" s="19">
        <f t="shared" si="6"/>
        <v>0.82832442473554924</v>
      </c>
      <c r="P38" s="19">
        <f t="shared" si="6"/>
        <v>1.6464215381162273</v>
      </c>
      <c r="Q38" s="19">
        <f t="shared" si="6"/>
        <v>6.0413113933815099</v>
      </c>
      <c r="R38" s="19">
        <f t="shared" si="6"/>
        <v>-5.6528966165869887</v>
      </c>
      <c r="S38" s="19">
        <f t="shared" si="6"/>
        <v>1.900801347667791</v>
      </c>
      <c r="T38" s="19">
        <f t="shared" si="6"/>
        <v>1.9628288163966667</v>
      </c>
      <c r="U38" s="19">
        <f t="shared" si="6"/>
        <v>1.8590286193694183</v>
      </c>
      <c r="V38" s="19">
        <f t="shared" si="6"/>
        <v>3.6314164451925812</v>
      </c>
      <c r="W38" s="19">
        <f t="shared" si="6"/>
        <v>3.1993771701248175</v>
      </c>
      <c r="X38" s="19">
        <f t="shared" si="6"/>
        <v>0.33000925012831583</v>
      </c>
      <c r="Y38" s="19">
        <f t="shared" si="6"/>
        <v>1.243585232874822</v>
      </c>
      <c r="Z38" s="19">
        <f t="shared" si="6"/>
        <v>-2.922248135186023</v>
      </c>
      <c r="AA38" s="19">
        <f t="shared" si="6"/>
        <v>10.199928369098131</v>
      </c>
      <c r="AB38" s="19">
        <f t="shared" si="6"/>
        <v>3.3131432043429276</v>
      </c>
      <c r="AC38" s="19">
        <f t="shared" si="6"/>
        <v>5.0505599975065429</v>
      </c>
      <c r="AD38" s="19">
        <f t="shared" si="6"/>
        <v>6.6946768199574569</v>
      </c>
      <c r="AE38" s="19">
        <f t="shared" si="6"/>
        <v>4.6837082718431011</v>
      </c>
      <c r="AF38" s="19">
        <f t="shared" si="6"/>
        <v>8.3098805672459086</v>
      </c>
      <c r="AG38" s="19">
        <f t="shared" si="6"/>
        <v>4.6117871180089143</v>
      </c>
      <c r="AH38" s="19">
        <f t="shared" si="6"/>
        <v>6.2815879648978612</v>
      </c>
      <c r="AI38" s="19">
        <f t="shared" si="6"/>
        <v>3.3011024739394212</v>
      </c>
      <c r="AJ38" s="19">
        <f t="shared" ref="AJ38:BO38" si="7">100*((AJ7/AI7)^4-1)</f>
        <v>5.8081089171313272</v>
      </c>
      <c r="AK38" s="19">
        <f t="shared" si="7"/>
        <v>3.5322907479402366</v>
      </c>
      <c r="AL38" s="19">
        <f t="shared" si="7"/>
        <v>3.2295947625333277</v>
      </c>
      <c r="AM38" s="19">
        <f t="shared" si="7"/>
        <v>1.2330732996762128</v>
      </c>
      <c r="AN38" s="19">
        <f t="shared" si="7"/>
        <v>1.6808818469667308</v>
      </c>
      <c r="AO38" s="19">
        <f t="shared" si="7"/>
        <v>3.3884525708044899</v>
      </c>
      <c r="AP38" s="19">
        <f t="shared" si="7"/>
        <v>2.8692863159771598</v>
      </c>
      <c r="AQ38" s="19">
        <f t="shared" si="7"/>
        <v>1.484311296071672</v>
      </c>
      <c r="AR38" s="19">
        <f t="shared" si="7"/>
        <v>2.4995502717922502</v>
      </c>
      <c r="AS38" s="19">
        <f t="shared" si="7"/>
        <v>1.7559884869493558</v>
      </c>
      <c r="AT38" s="19">
        <f t="shared" si="7"/>
        <v>2.272475209590108</v>
      </c>
      <c r="AU38" s="19">
        <f t="shared" si="7"/>
        <v>-2.4329592362514973</v>
      </c>
      <c r="AV38" s="19">
        <f t="shared" si="7"/>
        <v>-2.5308105921542978</v>
      </c>
      <c r="AW38" s="19">
        <f t="shared" si="7"/>
        <v>-4.0038650609895416</v>
      </c>
      <c r="AX38" s="19">
        <f t="shared" si="7"/>
        <v>-6.3658443624148404</v>
      </c>
      <c r="AY38" s="19">
        <f t="shared" si="7"/>
        <v>-4.8702065505114245</v>
      </c>
      <c r="AZ38" s="19">
        <f t="shared" si="7"/>
        <v>-2.2035573305050349</v>
      </c>
      <c r="BA38" s="19">
        <f t="shared" si="7"/>
        <v>1.1617826437671175</v>
      </c>
      <c r="BB38" s="19">
        <f t="shared" si="7"/>
        <v>-1.2363701883826739</v>
      </c>
      <c r="BC38" s="19">
        <f t="shared" si="7"/>
        <v>-1.2891787579076497</v>
      </c>
      <c r="BD38" s="19">
        <f t="shared" si="7"/>
        <v>-1.3228179956085384</v>
      </c>
      <c r="BE38" s="19">
        <f t="shared" si="7"/>
        <v>-0.12934195579807906</v>
      </c>
      <c r="BF38" s="19">
        <f t="shared" si="7"/>
        <v>0.99946751412871571</v>
      </c>
      <c r="BG38" s="19">
        <f t="shared" si="7"/>
        <v>-8.9364390157342655E-2</v>
      </c>
      <c r="BH38" s="19">
        <f t="shared" si="7"/>
        <v>1.8003148902091537</v>
      </c>
      <c r="BI38" s="19">
        <f t="shared" si="7"/>
        <v>1.2320999439525693</v>
      </c>
      <c r="BJ38" s="19">
        <f t="shared" si="7"/>
        <v>2.880274432671559</v>
      </c>
      <c r="BK38" s="19">
        <f t="shared" si="7"/>
        <v>1.7244167685086076</v>
      </c>
      <c r="BL38" s="19">
        <f t="shared" si="7"/>
        <v>3.6662185349098264</v>
      </c>
      <c r="BM38" s="19">
        <f t="shared" si="7"/>
        <v>2.6835305758510231</v>
      </c>
      <c r="BN38" s="19">
        <f t="shared" si="7"/>
        <v>4.6077276215909402</v>
      </c>
      <c r="BO38" s="19">
        <f t="shared" si="7"/>
        <v>2.9940352274242743</v>
      </c>
      <c r="BP38" s="19">
        <f t="shared" ref="BP38:CU38" si="8">100*((BP7/BO7)^4-1)</f>
        <v>3.0103173308049236</v>
      </c>
      <c r="BQ38" s="19">
        <f t="shared" si="8"/>
        <v>2.7776782365452224</v>
      </c>
      <c r="BR38" s="19">
        <f t="shared" si="8"/>
        <v>2.2854079771789992</v>
      </c>
      <c r="BS38" s="19">
        <f t="shared" si="8"/>
        <v>4.4020184628942527</v>
      </c>
      <c r="BT38" s="19">
        <f t="shared" si="8"/>
        <v>2.8997013959826345</v>
      </c>
      <c r="BU38" s="19">
        <f t="shared" si="8"/>
        <v>2.8325108110901054</v>
      </c>
      <c r="BV38" s="19">
        <f t="shared" si="8"/>
        <v>2.4360305810660288</v>
      </c>
      <c r="BW38" s="19">
        <f t="shared" si="8"/>
        <v>2.5763430638018781</v>
      </c>
      <c r="BX38" s="19">
        <f t="shared" si="8"/>
        <v>-0.23112128660931486</v>
      </c>
      <c r="BY38" s="19">
        <f t="shared" si="8"/>
        <v>1.0007740690496814</v>
      </c>
      <c r="BZ38" s="19">
        <f t="shared" si="8"/>
        <v>-7.1439903875215034</v>
      </c>
      <c r="CA38" s="19">
        <f t="shared" si="8"/>
        <v>-6.0108940043085539</v>
      </c>
      <c r="CB38" s="19">
        <f t="shared" si="8"/>
        <v>-8.5753894587259119</v>
      </c>
      <c r="CC38" s="19">
        <f t="shared" si="8"/>
        <v>-4.1614670364389372</v>
      </c>
      <c r="CD38" s="19">
        <f t="shared" si="8"/>
        <v>-2.7534322708647974</v>
      </c>
      <c r="CE38" s="19">
        <f t="shared" si="8"/>
        <v>-1.7007344228603283</v>
      </c>
      <c r="CF38" s="19">
        <f t="shared" si="8"/>
        <v>1.730159846947954</v>
      </c>
      <c r="CG38" s="19">
        <f t="shared" si="8"/>
        <v>0.91153833748158775</v>
      </c>
      <c r="CH38" s="19">
        <f t="shared" si="8"/>
        <v>2.2901304678316858</v>
      </c>
      <c r="CI38" s="19">
        <f t="shared" si="8"/>
        <v>1.2677525995102634</v>
      </c>
      <c r="CJ38" s="19">
        <f t="shared" si="8"/>
        <v>2.5876270108727395</v>
      </c>
      <c r="CK38" s="19">
        <f t="shared" si="8"/>
        <v>2.2361915228449325</v>
      </c>
      <c r="CL38" s="19">
        <f t="shared" si="8"/>
        <v>2.2712712409469482</v>
      </c>
      <c r="CM38" s="19">
        <f t="shared" si="8"/>
        <v>2.4759661429242019</v>
      </c>
      <c r="CN38" s="19">
        <f t="shared" si="8"/>
        <v>3.6225945866021458</v>
      </c>
      <c r="CO38" s="19">
        <f t="shared" si="8"/>
        <v>1.7599817374357674</v>
      </c>
      <c r="CP38" s="19">
        <f t="shared" si="8"/>
        <v>3.845895539335964</v>
      </c>
      <c r="CQ38" s="19">
        <f t="shared" si="8"/>
        <v>2.800829752834888</v>
      </c>
      <c r="CR38" s="19">
        <f t="shared" si="8"/>
        <v>2.4431052493553818</v>
      </c>
      <c r="CS38" s="19">
        <f t="shared" si="8"/>
        <v>2.5735468058536881</v>
      </c>
      <c r="CT38" s="19">
        <f t="shared" si="8"/>
        <v>3.5535358169749509</v>
      </c>
      <c r="CU38" s="19">
        <f t="shared" si="8"/>
        <v>2.6599599563445597</v>
      </c>
      <c r="CV38" s="19">
        <f t="shared" ref="CV38:EA38" si="9">100*((CV7/CU7)^4-1)</f>
        <v>1.1738814350737314</v>
      </c>
      <c r="CW38" s="19">
        <f t="shared" si="9"/>
        <v>4.5365498409662308</v>
      </c>
      <c r="CX38" s="19">
        <f t="shared" si="9"/>
        <v>2.7368601584274899</v>
      </c>
      <c r="CY38" s="19">
        <f t="shared" si="9"/>
        <v>3.0586236523263199</v>
      </c>
      <c r="CZ38" s="19">
        <f t="shared" si="9"/>
        <v>3.1829010367874666</v>
      </c>
      <c r="DA38" s="19">
        <f t="shared" si="9"/>
        <v>3.9003187664938377</v>
      </c>
      <c r="DB38" s="19">
        <f t="shared" si="9"/>
        <v>2.880301080644676</v>
      </c>
      <c r="DC38" s="19">
        <f t="shared" si="9"/>
        <v>3.3422264525411416</v>
      </c>
      <c r="DD38" s="19">
        <f t="shared" si="9"/>
        <v>3.8453177280338258</v>
      </c>
      <c r="DE38" s="19">
        <f t="shared" si="9"/>
        <v>2.6101109524585553</v>
      </c>
      <c r="DF38" s="19">
        <f t="shared" si="9"/>
        <v>2.1329109651148537</v>
      </c>
      <c r="DG38" s="19">
        <f t="shared" si="9"/>
        <v>2.3993745482974838</v>
      </c>
      <c r="DH38" s="19">
        <f t="shared" si="9"/>
        <v>3.257649096631865</v>
      </c>
      <c r="DI38" s="19">
        <f t="shared" si="9"/>
        <v>1.473799847262236</v>
      </c>
      <c r="DJ38" s="19">
        <f t="shared" si="9"/>
        <v>2.1805370473757968</v>
      </c>
      <c r="DK38" s="19">
        <f t="shared" si="9"/>
        <v>2.9849883676601685</v>
      </c>
      <c r="DL38" s="19">
        <f t="shared" si="9"/>
        <v>1.5363832642831365</v>
      </c>
      <c r="DM38" s="19">
        <f t="shared" si="9"/>
        <v>1.9316124447316785</v>
      </c>
      <c r="DN38" s="19">
        <f t="shared" si="9"/>
        <v>3.0162385871567166</v>
      </c>
      <c r="DO38" s="19">
        <f t="shared" si="9"/>
        <v>1.3102954724281357</v>
      </c>
      <c r="DP38" s="19">
        <f t="shared" si="9"/>
        <v>3.2106703608009157</v>
      </c>
      <c r="DQ38" s="19">
        <f t="shared" si="9"/>
        <v>3.3016373063391002</v>
      </c>
      <c r="DR38" s="19">
        <f t="shared" si="9"/>
        <v>1.6731128851959598</v>
      </c>
      <c r="DS38" s="19">
        <f t="shared" si="9"/>
        <v>0.76642396736086305</v>
      </c>
      <c r="DT38" s="19">
        <f t="shared" si="9"/>
        <v>-38.082454849521973</v>
      </c>
      <c r="DU38" s="19">
        <f t="shared" si="9"/>
        <v>13.702721508886739</v>
      </c>
      <c r="DV38" s="19">
        <f t="shared" si="9"/>
        <v>3.71630138001382</v>
      </c>
      <c r="DW38" s="19">
        <f t="shared" si="9"/>
        <v>-0.58924861632315695</v>
      </c>
      <c r="DX38" s="19">
        <f t="shared" si="9"/>
        <v>5.6578299253728259</v>
      </c>
      <c r="DY38" s="19">
        <f t="shared" si="9"/>
        <v>8.8285129343342881</v>
      </c>
      <c r="DZ38" s="19">
        <f t="shared" si="9"/>
        <v>7.940320219338548</v>
      </c>
      <c r="EA38" s="19">
        <f t="shared" si="9"/>
        <v>1.3577957267475016</v>
      </c>
      <c r="EB38" s="19">
        <f t="shared" ref="EB38:FJ38" si="10">100*((EB7/EA7)^4-1)</f>
        <v>3.3381144447852229</v>
      </c>
      <c r="EC38" s="19">
        <f t="shared" si="10"/>
        <v>5.0552601592379842</v>
      </c>
      <c r="ED38" s="19">
        <f t="shared" si="10"/>
        <v>-0.53104343277271537</v>
      </c>
      <c r="EE38" s="19">
        <f t="shared" si="10"/>
        <v>0.60170564775396951</v>
      </c>
      <c r="EF38" s="19">
        <f t="shared" si="10"/>
        <v>0.54060018810691002</v>
      </c>
      <c r="EG38" s="19">
        <f t="shared" si="10"/>
        <v>-1.0583692080308182</v>
      </c>
      <c r="EH38" s="19">
        <f t="shared" si="10"/>
        <v>0.26286376050079774</v>
      </c>
      <c r="EI38" s="19">
        <f t="shared" si="10"/>
        <v>2.3523734515569661</v>
      </c>
      <c r="EJ38" s="19">
        <f t="shared" si="10"/>
        <v>1.6652244182162601</v>
      </c>
      <c r="EK38" s="19">
        <f t="shared" si="10"/>
        <v>1.0508867572242453</v>
      </c>
      <c r="EL38" s="19">
        <f t="shared" si="10"/>
        <v>-4.6053255983649066</v>
      </c>
      <c r="EM38" s="19">
        <f t="shared" si="10"/>
        <v>0.68354633356884076</v>
      </c>
      <c r="EN38" s="19">
        <f t="shared" si="10"/>
        <v>-1.0133480124618011</v>
      </c>
      <c r="EO38" s="18">
        <f t="shared" si="10"/>
        <v>0.14562808008768968</v>
      </c>
      <c r="EP38" s="18">
        <f t="shared" si="10"/>
        <v>-0.33778688908580046</v>
      </c>
      <c r="EQ38" s="18">
        <f t="shared" si="10"/>
        <v>-0.72409389413912173</v>
      </c>
      <c r="ER38" s="18">
        <f t="shared" si="10"/>
        <v>-0.10593207471906174</v>
      </c>
      <c r="ES38" s="18">
        <f t="shared" si="10"/>
        <v>-2.0002155315123948</v>
      </c>
      <c r="ET38" s="18">
        <f t="shared" si="10"/>
        <v>-2.4068306693696528</v>
      </c>
      <c r="EU38" s="18">
        <f t="shared" si="10"/>
        <v>-2.4446842186806261</v>
      </c>
      <c r="EV38" s="18">
        <f t="shared" si="10"/>
        <v>-0.57360752660463588</v>
      </c>
      <c r="EW38" s="18">
        <f t="shared" si="10"/>
        <v>-0.28832847040640708</v>
      </c>
      <c r="EX38" s="18">
        <f t="shared" si="10"/>
        <v>0.18134385443961953</v>
      </c>
      <c r="EY38" s="18">
        <f t="shared" si="10"/>
        <v>0.86156896556142115</v>
      </c>
      <c r="EZ38" s="18">
        <f t="shared" si="10"/>
        <v>1.0276544746918193</v>
      </c>
      <c r="FA38" s="18">
        <f t="shared" si="10"/>
        <v>1.3102823546819575</v>
      </c>
      <c r="FB38" s="18">
        <f t="shared" si="10"/>
        <v>1.4364057256086582</v>
      </c>
      <c r="FC38" s="18">
        <f t="shared" si="10"/>
        <v>1.7037028316966074</v>
      </c>
      <c r="FD38" s="18">
        <f t="shared" si="10"/>
        <v>1.6971647218898767</v>
      </c>
      <c r="FE38" s="18">
        <f t="shared" si="10"/>
        <v>1.8676351368122956</v>
      </c>
      <c r="FF38" s="18">
        <f t="shared" si="10"/>
        <v>1.8889772360515478</v>
      </c>
      <c r="FG38" s="18">
        <f t="shared" si="10"/>
        <v>2.0116917569102277</v>
      </c>
      <c r="FH38" s="18">
        <f t="shared" si="10"/>
        <v>1.9207089077345696</v>
      </c>
      <c r="FI38" s="18">
        <f t="shared" si="10"/>
        <v>1.9213974753248486</v>
      </c>
      <c r="FJ38" s="18">
        <f t="shared" si="10"/>
        <v>1.6326333426101458</v>
      </c>
    </row>
    <row r="39" spans="1:166" x14ac:dyDescent="0.2">
      <c r="B39" t="str">
        <f t="shared" si="5"/>
        <v xml:space="preserve"> Goods producing</v>
      </c>
      <c r="C39" s="19"/>
      <c r="D39" s="19">
        <f t="shared" ref="D39:AI39" si="11">100*((D8/C8)^4-1)</f>
        <v>1.4510041156671427</v>
      </c>
      <c r="E39" s="19">
        <f t="shared" si="11"/>
        <v>2.4182705112052894</v>
      </c>
      <c r="F39" s="19">
        <f t="shared" si="11"/>
        <v>-8.9280898315746811</v>
      </c>
      <c r="G39" s="19">
        <f t="shared" si="11"/>
        <v>-3.9872430593550834</v>
      </c>
      <c r="H39" s="19">
        <f t="shared" si="11"/>
        <v>-1.3725286793302538</v>
      </c>
      <c r="I39" s="19">
        <f t="shared" si="11"/>
        <v>3.8110098780255175</v>
      </c>
      <c r="J39" s="19">
        <f t="shared" si="11"/>
        <v>-3.1461193423665268</v>
      </c>
      <c r="K39" s="19">
        <f t="shared" si="11"/>
        <v>-0.29593074667509933</v>
      </c>
      <c r="L39" s="19">
        <f t="shared" si="11"/>
        <v>0.79295857822618832</v>
      </c>
      <c r="M39" s="19">
        <f t="shared" si="11"/>
        <v>-2.8780352974729806</v>
      </c>
      <c r="N39" s="19">
        <f t="shared" si="11"/>
        <v>-6.5396259384224775</v>
      </c>
      <c r="O39" s="19">
        <f t="shared" si="11"/>
        <v>-7.5566309148394577</v>
      </c>
      <c r="P39" s="19">
        <f t="shared" si="11"/>
        <v>-5.1530205401065343</v>
      </c>
      <c r="Q39" s="19">
        <f t="shared" si="11"/>
        <v>2.6362942440809389</v>
      </c>
      <c r="R39" s="19">
        <f t="shared" si="11"/>
        <v>-12.867077967385498</v>
      </c>
      <c r="S39" s="19">
        <f t="shared" si="11"/>
        <v>-5.8278556162059347</v>
      </c>
      <c r="T39" s="19">
        <f t="shared" si="11"/>
        <v>-1.5712528935172165</v>
      </c>
      <c r="U39" s="19">
        <f t="shared" si="11"/>
        <v>-0.65501963123438811</v>
      </c>
      <c r="V39" s="19">
        <f t="shared" si="11"/>
        <v>-0.10957402067087729</v>
      </c>
      <c r="W39" s="19">
        <f t="shared" si="11"/>
        <v>5.0262627826117789</v>
      </c>
      <c r="X39" s="19">
        <f t="shared" si="11"/>
        <v>-3.2628467759825419</v>
      </c>
      <c r="Y39" s="19">
        <f t="shared" si="11"/>
        <v>-7.0156787792399538</v>
      </c>
      <c r="Z39" s="19">
        <f t="shared" si="11"/>
        <v>-25.885263641548395</v>
      </c>
      <c r="AA39" s="19">
        <f t="shared" si="11"/>
        <v>36.584221758750182</v>
      </c>
      <c r="AB39" s="19">
        <f t="shared" si="11"/>
        <v>7.9317355028624137</v>
      </c>
      <c r="AC39" s="19">
        <f t="shared" si="11"/>
        <v>9.3394437726427082</v>
      </c>
      <c r="AD39" s="19">
        <f t="shared" si="11"/>
        <v>13.039915531996593</v>
      </c>
      <c r="AE39" s="19">
        <f t="shared" si="11"/>
        <v>13.363669418598478</v>
      </c>
      <c r="AF39" s="19">
        <f t="shared" si="11"/>
        <v>10.164751389114546</v>
      </c>
      <c r="AG39" s="19">
        <f t="shared" si="11"/>
        <v>10.700879613354463</v>
      </c>
      <c r="AH39" s="19">
        <f t="shared" si="11"/>
        <v>12.694428506201927</v>
      </c>
      <c r="AI39" s="19">
        <f t="shared" si="11"/>
        <v>0.74082331985314553</v>
      </c>
      <c r="AJ39" s="19">
        <f t="shared" ref="AJ39:BO39" si="12">100*((AJ8/AI8)^4-1)</f>
        <v>6.0792572923507482</v>
      </c>
      <c r="AK39" s="19">
        <f t="shared" si="12"/>
        <v>2.3362698414215011</v>
      </c>
      <c r="AL39" s="19">
        <f t="shared" si="12"/>
        <v>-0.98964601113620265</v>
      </c>
      <c r="AM39" s="19">
        <f t="shared" si="12"/>
        <v>-7.7316542340452266</v>
      </c>
      <c r="AN39" s="19">
        <f t="shared" si="12"/>
        <v>-3.6438467930917651</v>
      </c>
      <c r="AO39" s="19">
        <f t="shared" si="12"/>
        <v>-4.4905684791863294</v>
      </c>
      <c r="AP39" s="19">
        <f t="shared" si="12"/>
        <v>-2.9838200590852626</v>
      </c>
      <c r="AQ39" s="19">
        <f t="shared" si="12"/>
        <v>-8.2817048837610656</v>
      </c>
      <c r="AR39" s="19">
        <f t="shared" si="12"/>
        <v>3.6413617510920426</v>
      </c>
      <c r="AS39" s="19">
        <f t="shared" si="12"/>
        <v>-2.1950965925499388</v>
      </c>
      <c r="AT39" s="19">
        <f t="shared" si="12"/>
        <v>-0.14507644351566817</v>
      </c>
      <c r="AU39" s="19">
        <f t="shared" si="12"/>
        <v>-4.0042556135582386</v>
      </c>
      <c r="AV39" s="19">
        <f t="shared" si="12"/>
        <v>-4.9423405209918503</v>
      </c>
      <c r="AW39" s="19">
        <f t="shared" si="12"/>
        <v>-3.8072245466358234</v>
      </c>
      <c r="AX39" s="19">
        <f t="shared" si="12"/>
        <v>-13.148684281804057</v>
      </c>
      <c r="AY39" s="19">
        <f t="shared" si="12"/>
        <v>-13.409009410209849</v>
      </c>
      <c r="AZ39" s="19">
        <f t="shared" si="12"/>
        <v>-8.218215821491647</v>
      </c>
      <c r="BA39" s="19">
        <f t="shared" si="12"/>
        <v>-6.3182639081538872</v>
      </c>
      <c r="BB39" s="19">
        <f t="shared" si="12"/>
        <v>-8.1059589008513839</v>
      </c>
      <c r="BC39" s="19">
        <f t="shared" si="12"/>
        <v>-9.548038090877375</v>
      </c>
      <c r="BD39" s="19">
        <f t="shared" si="12"/>
        <v>-5.5458444531281348</v>
      </c>
      <c r="BE39" s="19">
        <f t="shared" si="12"/>
        <v>-3.6803159485345183</v>
      </c>
      <c r="BF39" s="19">
        <f t="shared" si="12"/>
        <v>-2.0766184639732677</v>
      </c>
      <c r="BG39" s="19">
        <f t="shared" si="12"/>
        <v>-0.36019774319940856</v>
      </c>
      <c r="BH39" s="19">
        <f t="shared" si="12"/>
        <v>0.4822173298123511</v>
      </c>
      <c r="BI39" s="19">
        <f t="shared" si="12"/>
        <v>2.120014168323614</v>
      </c>
      <c r="BJ39" s="19">
        <f t="shared" si="12"/>
        <v>6.5517339381062856</v>
      </c>
      <c r="BK39" s="19">
        <f t="shared" si="12"/>
        <v>4.4258363679201551</v>
      </c>
      <c r="BL39" s="19">
        <f t="shared" si="12"/>
        <v>8.5251620221466151</v>
      </c>
      <c r="BM39" s="19">
        <f t="shared" si="12"/>
        <v>0.74343807700767428</v>
      </c>
      <c r="BN39" s="19">
        <f t="shared" si="12"/>
        <v>16.214277652755559</v>
      </c>
      <c r="BO39" s="19">
        <f t="shared" si="12"/>
        <v>8.1315531172187825</v>
      </c>
      <c r="BP39" s="19">
        <f t="shared" ref="BP39:CU39" si="13">100*((BP8/BO8)^4-1)</f>
        <v>6.327629701462123</v>
      </c>
      <c r="BQ39" s="19">
        <f t="shared" si="13"/>
        <v>3.8124233300595778</v>
      </c>
      <c r="BR39" s="19">
        <f t="shared" si="13"/>
        <v>4.3167942175940555</v>
      </c>
      <c r="BS39" s="19">
        <f t="shared" si="13"/>
        <v>8.1804411725536319</v>
      </c>
      <c r="BT39" s="19">
        <f t="shared" si="13"/>
        <v>6.942188579285502</v>
      </c>
      <c r="BU39" s="19">
        <f t="shared" si="13"/>
        <v>4.8395911069786024</v>
      </c>
      <c r="BV39" s="19">
        <f t="shared" si="13"/>
        <v>1.8424663634334593</v>
      </c>
      <c r="BW39" s="19">
        <f t="shared" si="13"/>
        <v>0.24638115832105179</v>
      </c>
      <c r="BX39" s="19">
        <f t="shared" si="13"/>
        <v>-2.7268907545542564</v>
      </c>
      <c r="BY39" s="19">
        <f t="shared" si="13"/>
        <v>-2.9879703864172491</v>
      </c>
      <c r="BZ39" s="19">
        <f t="shared" si="13"/>
        <v>-21.518816913565409</v>
      </c>
      <c r="CA39" s="19">
        <f t="shared" si="13"/>
        <v>-9.2101831153392553</v>
      </c>
      <c r="CB39" s="19">
        <f t="shared" si="13"/>
        <v>-17.843678170482345</v>
      </c>
      <c r="CC39" s="19">
        <f t="shared" si="13"/>
        <v>-12.700258396020459</v>
      </c>
      <c r="CD39" s="19">
        <f t="shared" si="13"/>
        <v>-9.4463815000013227</v>
      </c>
      <c r="CE39" s="19">
        <f t="shared" si="13"/>
        <v>-4.9878695050129762</v>
      </c>
      <c r="CF39" s="19">
        <f t="shared" si="13"/>
        <v>-2.3694550809312043</v>
      </c>
      <c r="CG39" s="19">
        <f t="shared" si="13"/>
        <v>6.1685556035628863E-2</v>
      </c>
      <c r="CH39" s="19">
        <f t="shared" si="13"/>
        <v>1.5504788945776449</v>
      </c>
      <c r="CI39" s="19">
        <f t="shared" si="13"/>
        <v>0.92456431381651161</v>
      </c>
      <c r="CJ39" s="19">
        <f t="shared" si="13"/>
        <v>5.6306829699147576</v>
      </c>
      <c r="CK39" s="19">
        <f t="shared" si="13"/>
        <v>6.4999720896101731</v>
      </c>
      <c r="CL39" s="19">
        <f t="shared" si="13"/>
        <v>4.9078173160997496</v>
      </c>
      <c r="CM39" s="19">
        <f t="shared" si="13"/>
        <v>3.3938194924498122</v>
      </c>
      <c r="CN39" s="19">
        <f t="shared" si="13"/>
        <v>6.6922934824636737</v>
      </c>
      <c r="CO39" s="19">
        <f t="shared" si="13"/>
        <v>5.5627879351846765</v>
      </c>
      <c r="CP39" s="19">
        <f t="shared" si="13"/>
        <v>5.6633592529214294</v>
      </c>
      <c r="CQ39" s="19">
        <f t="shared" si="13"/>
        <v>3.9080605506913058</v>
      </c>
      <c r="CR39" s="19">
        <f t="shared" si="13"/>
        <v>2.0616442921404188</v>
      </c>
      <c r="CS39" s="19">
        <f t="shared" si="13"/>
        <v>2.8353237361101069</v>
      </c>
      <c r="CT39" s="19">
        <f t="shared" si="13"/>
        <v>0.9869699074792404</v>
      </c>
      <c r="CU39" s="19">
        <f t="shared" si="13"/>
        <v>0.98454064576560807</v>
      </c>
      <c r="CV39" s="19">
        <f t="shared" ref="CV39:EA39" si="14">100*((CV8/CU8)^4-1)</f>
        <v>2.0266388016553893</v>
      </c>
      <c r="CW39" s="19">
        <f t="shared" si="14"/>
        <v>5.9710097298525167</v>
      </c>
      <c r="CX39" s="19">
        <f t="shared" si="14"/>
        <v>5.1062931491872687</v>
      </c>
      <c r="CY39" s="19">
        <f t="shared" si="14"/>
        <v>4.714538184361472</v>
      </c>
      <c r="CZ39" s="19">
        <f t="shared" si="14"/>
        <v>1.6760143285277307</v>
      </c>
      <c r="DA39" s="19">
        <f t="shared" si="14"/>
        <v>2.6169777133556726</v>
      </c>
      <c r="DB39" s="19">
        <f t="shared" si="14"/>
        <v>1.1897703016938266</v>
      </c>
      <c r="DC39" s="19">
        <f t="shared" si="14"/>
        <v>2.749337264969931</v>
      </c>
      <c r="DD39" s="19">
        <f t="shared" si="14"/>
        <v>1.7453386979243257</v>
      </c>
      <c r="DE39" s="19">
        <f t="shared" si="14"/>
        <v>-0.65851735894640884</v>
      </c>
      <c r="DF39" s="19">
        <f t="shared" si="14"/>
        <v>-2.2693396530279575</v>
      </c>
      <c r="DG39" s="19">
        <f t="shared" si="14"/>
        <v>-0.51059380036631019</v>
      </c>
      <c r="DH39" s="19">
        <f t="shared" si="14"/>
        <v>-0.20473441785164859</v>
      </c>
      <c r="DI39" s="19">
        <f t="shared" si="14"/>
        <v>-3.6391968476708003</v>
      </c>
      <c r="DJ39" s="19">
        <f t="shared" si="14"/>
        <v>0.72613809842119181</v>
      </c>
      <c r="DK39" s="19">
        <f t="shared" si="14"/>
        <v>4.0354004660825282</v>
      </c>
      <c r="DL39" s="19">
        <f t="shared" si="14"/>
        <v>2.9461105267594823</v>
      </c>
      <c r="DM39" s="19">
        <f t="shared" si="14"/>
        <v>3.184137940384324</v>
      </c>
      <c r="DN39" s="19">
        <f t="shared" si="14"/>
        <v>5.918251304049349</v>
      </c>
      <c r="DO39" s="19">
        <f t="shared" si="14"/>
        <v>0.49732590948663447</v>
      </c>
      <c r="DP39" s="19">
        <f t="shared" si="14"/>
        <v>3.9746116858410341</v>
      </c>
      <c r="DQ39" s="19">
        <f t="shared" si="14"/>
        <v>9.8231819710181689E-2</v>
      </c>
      <c r="DR39" s="19">
        <f t="shared" si="14"/>
        <v>0.24565486191063801</v>
      </c>
      <c r="DS39" s="19">
        <f t="shared" si="14"/>
        <v>-0.73380721164754137</v>
      </c>
      <c r="DT39" s="19">
        <f t="shared" si="14"/>
        <v>-32.327539149540087</v>
      </c>
      <c r="DU39" s="19">
        <f t="shared" si="14"/>
        <v>2.4055786961880488</v>
      </c>
      <c r="DV39" s="19">
        <f t="shared" si="14"/>
        <v>-2.8244167286043065</v>
      </c>
      <c r="DW39" s="19">
        <f t="shared" si="14"/>
        <v>-3.9019655517183782</v>
      </c>
      <c r="DX39" s="19">
        <f t="shared" si="14"/>
        <v>-0.38301029818004206</v>
      </c>
      <c r="DY39" s="19">
        <f t="shared" si="14"/>
        <v>-0.10964911250213039</v>
      </c>
      <c r="DZ39" s="19">
        <f t="shared" si="14"/>
        <v>5.0297733673397627</v>
      </c>
      <c r="EA39" s="19">
        <f t="shared" si="14"/>
        <v>-1.0257017627701037</v>
      </c>
      <c r="EB39" s="19">
        <f t="shared" ref="EB39:FJ39" si="15">100*((EB8/EA8)^4-1)</f>
        <v>4.0816748056911045</v>
      </c>
      <c r="EC39" s="19">
        <f t="shared" si="15"/>
        <v>6.1059835872148582</v>
      </c>
      <c r="ED39" s="19">
        <f t="shared" si="15"/>
        <v>2.1369620932606193</v>
      </c>
      <c r="EE39" s="19">
        <f t="shared" si="15"/>
        <v>-0.31595551938701227</v>
      </c>
      <c r="EF39" s="19">
        <f t="shared" si="15"/>
        <v>-0.1581965282702491</v>
      </c>
      <c r="EG39" s="19">
        <f t="shared" si="15"/>
        <v>-0.99913763614971618</v>
      </c>
      <c r="EH39" s="19">
        <f t="shared" si="15"/>
        <v>-0.31712448617275957</v>
      </c>
      <c r="EI39" s="19">
        <f t="shared" si="15"/>
        <v>0.31813336497168443</v>
      </c>
      <c r="EJ39" s="19">
        <f t="shared" si="15"/>
        <v>0.9026291778329476</v>
      </c>
      <c r="EK39" s="19">
        <f t="shared" si="15"/>
        <v>-1.2611508084809264</v>
      </c>
      <c r="EL39" s="19">
        <f t="shared" si="15"/>
        <v>-19.426797209565795</v>
      </c>
      <c r="EM39" s="19">
        <f t="shared" si="15"/>
        <v>18.109240345235801</v>
      </c>
      <c r="EN39" s="19">
        <f t="shared" si="15"/>
        <v>-1.2277161531354497</v>
      </c>
      <c r="EO39" s="18">
        <f t="shared" si="15"/>
        <v>-0.85250574945776592</v>
      </c>
      <c r="EP39" s="18">
        <f t="shared" si="15"/>
        <v>2.1187378636522425E-2</v>
      </c>
      <c r="EQ39" s="18">
        <f t="shared" si="15"/>
        <v>0.24749052848276332</v>
      </c>
      <c r="ER39" s="18">
        <f t="shared" si="15"/>
        <v>0.99454570892323346</v>
      </c>
      <c r="ES39" s="18">
        <f t="shared" si="15"/>
        <v>-2.6047103346776068</v>
      </c>
      <c r="ET39" s="18">
        <f t="shared" si="15"/>
        <v>-3.1949527061922223</v>
      </c>
      <c r="EU39" s="18">
        <f t="shared" si="15"/>
        <v>-2.7791642948851725</v>
      </c>
      <c r="EV39" s="18">
        <f t="shared" si="15"/>
        <v>-0.93142305802241809</v>
      </c>
      <c r="EW39" s="18">
        <f t="shared" si="15"/>
        <v>-0.79692259392249998</v>
      </c>
      <c r="EX39" s="18">
        <f t="shared" si="15"/>
        <v>-1.1583442048435089E-3</v>
      </c>
      <c r="EY39" s="18">
        <f t="shared" si="15"/>
        <v>0.44007096537610479</v>
      </c>
      <c r="EZ39" s="18">
        <f t="shared" si="15"/>
        <v>1.0039723400107947</v>
      </c>
      <c r="FA39" s="18">
        <f t="shared" si="15"/>
        <v>1.5477757632222477</v>
      </c>
      <c r="FB39" s="18">
        <f t="shared" si="15"/>
        <v>1.5790323992761035</v>
      </c>
      <c r="FC39" s="18">
        <f t="shared" si="15"/>
        <v>2.1305046587347443</v>
      </c>
      <c r="FD39" s="18">
        <f t="shared" si="15"/>
        <v>2.249064301911341</v>
      </c>
      <c r="FE39" s="18">
        <f t="shared" si="15"/>
        <v>2.3464574394095994</v>
      </c>
      <c r="FF39" s="18">
        <f t="shared" si="15"/>
        <v>2.1603217709039502</v>
      </c>
      <c r="FG39" s="18">
        <f t="shared" si="15"/>
        <v>2.2430742098612511</v>
      </c>
      <c r="FH39" s="18">
        <f t="shared" si="15"/>
        <v>2.1341523995130451</v>
      </c>
      <c r="FI39" s="18">
        <f t="shared" si="15"/>
        <v>2.227577936286762</v>
      </c>
      <c r="FJ39" s="18">
        <f t="shared" si="15"/>
        <v>1.8657746795367025</v>
      </c>
    </row>
    <row r="40" spans="1:166" x14ac:dyDescent="0.2">
      <c r="B40" t="str">
        <f t="shared" si="5"/>
        <v xml:space="preserve">   Mining, Logging and Construction</v>
      </c>
      <c r="C40" s="19"/>
      <c r="D40" s="19">
        <f t="shared" ref="D40:AI40" si="16">100*((D9/C9)^4-1)</f>
        <v>13.860968086572779</v>
      </c>
      <c r="E40" s="19">
        <f t="shared" si="16"/>
        <v>0</v>
      </c>
      <c r="F40" s="19">
        <f t="shared" si="16"/>
        <v>-18.610195518717653</v>
      </c>
      <c r="G40" s="19">
        <f t="shared" si="16"/>
        <v>-3.3716658599252103</v>
      </c>
      <c r="H40" s="19">
        <f t="shared" si="16"/>
        <v>-3.4003251033243975</v>
      </c>
      <c r="I40" s="19">
        <f t="shared" si="16"/>
        <v>4.4143533376036492</v>
      </c>
      <c r="J40" s="19">
        <f t="shared" si="16"/>
        <v>2.1655955653291814</v>
      </c>
      <c r="K40" s="19">
        <f t="shared" si="16"/>
        <v>3.9019836722825607</v>
      </c>
      <c r="L40" s="19">
        <f t="shared" si="16"/>
        <v>8.5129808935602505</v>
      </c>
      <c r="M40" s="19">
        <f t="shared" si="16"/>
        <v>-4.083173120302841</v>
      </c>
      <c r="N40" s="19">
        <f t="shared" si="16"/>
        <v>-5.1363391699425271</v>
      </c>
      <c r="O40" s="19">
        <f t="shared" si="16"/>
        <v>-7.6272255667017337</v>
      </c>
      <c r="P40" s="19">
        <f t="shared" si="16"/>
        <v>-10.19693327680622</v>
      </c>
      <c r="Q40" s="19">
        <f t="shared" si="16"/>
        <v>0.44568176117403269</v>
      </c>
      <c r="R40" s="19">
        <f t="shared" si="16"/>
        <v>-0.44370425224815602</v>
      </c>
      <c r="S40" s="19">
        <f t="shared" si="16"/>
        <v>-2.8608872922144868</v>
      </c>
      <c r="T40" s="19">
        <f t="shared" si="16"/>
        <v>-1.11574919900157</v>
      </c>
      <c r="U40" s="19">
        <f t="shared" si="16"/>
        <v>-1.7856693999820927</v>
      </c>
      <c r="V40" s="19">
        <f t="shared" si="16"/>
        <v>5.2938344314200636</v>
      </c>
      <c r="W40" s="19">
        <f t="shared" si="16"/>
        <v>2.4738780909754121</v>
      </c>
      <c r="X40" s="19">
        <f t="shared" si="16"/>
        <v>0</v>
      </c>
      <c r="Y40" s="19">
        <f t="shared" si="16"/>
        <v>0</v>
      </c>
      <c r="Z40" s="19">
        <f t="shared" si="16"/>
        <v>-6.6912340658102254</v>
      </c>
      <c r="AA40" s="19">
        <f t="shared" si="16"/>
        <v>9.3233894192201952</v>
      </c>
      <c r="AB40" s="19">
        <f t="shared" si="16"/>
        <v>5.6245263708590842</v>
      </c>
      <c r="AC40" s="19">
        <f t="shared" si="16"/>
        <v>6.6829789372859993</v>
      </c>
      <c r="AD40" s="19">
        <f t="shared" si="16"/>
        <v>13.230254755391302</v>
      </c>
      <c r="AE40" s="19">
        <f t="shared" si="16"/>
        <v>16.250515286356194</v>
      </c>
      <c r="AF40" s="19">
        <f t="shared" si="16"/>
        <v>3.643353559168272</v>
      </c>
      <c r="AG40" s="19">
        <f t="shared" si="16"/>
        <v>5.2461254458412876</v>
      </c>
      <c r="AH40" s="19">
        <f t="shared" si="16"/>
        <v>16.135332291676917</v>
      </c>
      <c r="AI40" s="19">
        <f t="shared" si="16"/>
        <v>0.37700240968563392</v>
      </c>
      <c r="AJ40" s="19">
        <f t="shared" ref="AJ40:BO40" si="17">100*((AJ9/AI9)^4-1)</f>
        <v>11.157962208216787</v>
      </c>
      <c r="AK40" s="19">
        <f t="shared" si="17"/>
        <v>10.262997001786434</v>
      </c>
      <c r="AL40" s="19">
        <f t="shared" si="17"/>
        <v>11.93887771362332</v>
      </c>
      <c r="AM40" s="19">
        <f t="shared" si="17"/>
        <v>3.6992372589141898</v>
      </c>
      <c r="AN40" s="19">
        <f t="shared" si="17"/>
        <v>9.4432310406950002</v>
      </c>
      <c r="AO40" s="19">
        <f t="shared" si="17"/>
        <v>10.127695231294842</v>
      </c>
      <c r="AP40" s="19">
        <f t="shared" si="17"/>
        <v>6.9100462689426934</v>
      </c>
      <c r="AQ40" s="19">
        <f t="shared" si="17"/>
        <v>8.1574872914021324</v>
      </c>
      <c r="AR40" s="19">
        <f t="shared" si="17"/>
        <v>5.1685765128010708</v>
      </c>
      <c r="AS40" s="19">
        <f t="shared" si="17"/>
        <v>0.78477159688428166</v>
      </c>
      <c r="AT40" s="19">
        <f t="shared" si="17"/>
        <v>7.2159336009734121</v>
      </c>
      <c r="AU40" s="19">
        <f t="shared" si="17"/>
        <v>-0.61255562606196134</v>
      </c>
      <c r="AV40" s="19">
        <f t="shared" si="17"/>
        <v>-11.181340152584218</v>
      </c>
      <c r="AW40" s="19">
        <f t="shared" si="17"/>
        <v>-6.6372805329029116</v>
      </c>
      <c r="AX40" s="19">
        <f t="shared" si="17"/>
        <v>-16.154672191695052</v>
      </c>
      <c r="AY40" s="19">
        <f t="shared" si="17"/>
        <v>-1.8390314152200604</v>
      </c>
      <c r="AZ40" s="19">
        <f t="shared" si="17"/>
        <v>-8.3507662812796539</v>
      </c>
      <c r="BA40" s="19">
        <f t="shared" si="17"/>
        <v>0.69323830740446457</v>
      </c>
      <c r="BB40" s="19">
        <f t="shared" si="17"/>
        <v>-4.5784140954168606</v>
      </c>
      <c r="BC40" s="19">
        <f t="shared" si="17"/>
        <v>-5.1358996033856519</v>
      </c>
      <c r="BD40" s="19">
        <f t="shared" si="17"/>
        <v>-0.17679553690017613</v>
      </c>
      <c r="BE40" s="19">
        <f t="shared" si="17"/>
        <v>0.70984637255191441</v>
      </c>
      <c r="BF40" s="19">
        <f t="shared" si="17"/>
        <v>4.8563332530859649</v>
      </c>
      <c r="BG40" s="19">
        <f t="shared" si="17"/>
        <v>4.436873856249357</v>
      </c>
      <c r="BH40" s="19">
        <f t="shared" si="17"/>
        <v>0.17282346370415258</v>
      </c>
      <c r="BI40" s="19">
        <f t="shared" si="17"/>
        <v>2.087793921724157</v>
      </c>
      <c r="BJ40" s="19">
        <f t="shared" si="17"/>
        <v>10.15489559708409</v>
      </c>
      <c r="BK40" s="19">
        <f t="shared" si="17"/>
        <v>4.4305238486661569</v>
      </c>
      <c r="BL40" s="19">
        <f t="shared" si="17"/>
        <v>8.5532875140032605</v>
      </c>
      <c r="BM40" s="19">
        <f t="shared" si="17"/>
        <v>12.931286773789097</v>
      </c>
      <c r="BN40" s="19">
        <f t="shared" si="17"/>
        <v>12.699062096597146</v>
      </c>
      <c r="BO40" s="19">
        <f t="shared" si="17"/>
        <v>11.310788836684393</v>
      </c>
      <c r="BP40" s="19">
        <f t="shared" ref="BP40:CU40" si="18">100*((BP9/BO9)^4-1)</f>
        <v>10.839056333846253</v>
      </c>
      <c r="BQ40" s="19">
        <f t="shared" si="18"/>
        <v>4.4257481482472771</v>
      </c>
      <c r="BR40" s="19">
        <f t="shared" si="18"/>
        <v>4.2291385606435306</v>
      </c>
      <c r="BS40" s="19">
        <f t="shared" si="18"/>
        <v>15.775804914062519</v>
      </c>
      <c r="BT40" s="19">
        <f t="shared" si="18"/>
        <v>14.418530579059619</v>
      </c>
      <c r="BU40" s="19">
        <f t="shared" si="18"/>
        <v>3.4884361384917906</v>
      </c>
      <c r="BV40" s="19">
        <f t="shared" si="18"/>
        <v>0.13138444608056243</v>
      </c>
      <c r="BW40" s="19">
        <f t="shared" si="18"/>
        <v>-3.2417459570855178</v>
      </c>
      <c r="BX40" s="19">
        <f t="shared" si="18"/>
        <v>-6.5815263363834031</v>
      </c>
      <c r="BY40" s="19">
        <f t="shared" si="18"/>
        <v>-6.8193420382785641</v>
      </c>
      <c r="BZ40" s="19">
        <f t="shared" si="18"/>
        <v>-21.223914664386523</v>
      </c>
      <c r="CA40" s="19">
        <f t="shared" si="18"/>
        <v>-31.916956631896131</v>
      </c>
      <c r="CB40" s="19">
        <f t="shared" si="18"/>
        <v>-26.619345191533693</v>
      </c>
      <c r="CC40" s="19">
        <f t="shared" si="18"/>
        <v>-20.954954201044394</v>
      </c>
      <c r="CD40" s="19">
        <f t="shared" si="18"/>
        <v>-17.12427027155735</v>
      </c>
      <c r="CE40" s="19">
        <f t="shared" si="18"/>
        <v>-11.400492503897187</v>
      </c>
      <c r="CF40" s="19">
        <f t="shared" si="18"/>
        <v>-7.3221151629368482</v>
      </c>
      <c r="CG40" s="19">
        <f t="shared" si="18"/>
        <v>-1.4066598387117324</v>
      </c>
      <c r="CH40" s="19">
        <f t="shared" si="18"/>
        <v>-3.4022388666319237</v>
      </c>
      <c r="CI40" s="19">
        <f t="shared" si="18"/>
        <v>-9.6501636261883128</v>
      </c>
      <c r="CJ40" s="19">
        <f t="shared" si="18"/>
        <v>-0.20958861020853314</v>
      </c>
      <c r="CK40" s="19">
        <f t="shared" si="18"/>
        <v>2.5422461171037636</v>
      </c>
      <c r="CL40" s="19">
        <f t="shared" si="18"/>
        <v>0.2087137302439368</v>
      </c>
      <c r="CM40" s="19">
        <f t="shared" si="18"/>
        <v>1.6779917110614884</v>
      </c>
      <c r="CN40" s="19">
        <f t="shared" si="18"/>
        <v>11.238805886738024</v>
      </c>
      <c r="CO40" s="19">
        <f t="shared" si="18"/>
        <v>7.4773686373841741</v>
      </c>
      <c r="CP40" s="19">
        <f t="shared" si="18"/>
        <v>11.804376078672597</v>
      </c>
      <c r="CQ40" s="19">
        <f t="shared" si="18"/>
        <v>8.7686276877614091</v>
      </c>
      <c r="CR40" s="19">
        <f t="shared" si="18"/>
        <v>6.3856394948905715</v>
      </c>
      <c r="CS40" s="19">
        <f t="shared" si="18"/>
        <v>11.644466183942438</v>
      </c>
      <c r="CT40" s="19">
        <f t="shared" si="18"/>
        <v>4.2302783529653665</v>
      </c>
      <c r="CU40" s="19">
        <f t="shared" si="18"/>
        <v>6.6093854389883688</v>
      </c>
      <c r="CV40" s="19">
        <f t="shared" ref="CV40:EA40" si="19">100*((CV9/CU9)^4-1)</f>
        <v>5.58049266432874</v>
      </c>
      <c r="CW40" s="19">
        <f t="shared" si="19"/>
        <v>16.79808405695098</v>
      </c>
      <c r="CX40" s="19">
        <f t="shared" si="19"/>
        <v>16.309584656932373</v>
      </c>
      <c r="CY40" s="19">
        <f t="shared" si="19"/>
        <v>12.118289398571802</v>
      </c>
      <c r="CZ40" s="19">
        <f t="shared" si="19"/>
        <v>7.0712851014845146</v>
      </c>
      <c r="DA40" s="19">
        <f t="shared" si="19"/>
        <v>3.2726703296104276</v>
      </c>
      <c r="DB40" s="19">
        <f t="shared" si="19"/>
        <v>6.4105168991719585</v>
      </c>
      <c r="DC40" s="19">
        <f t="shared" si="19"/>
        <v>10.786692323731174</v>
      </c>
      <c r="DD40" s="19">
        <f t="shared" si="19"/>
        <v>7.5325746992845444</v>
      </c>
      <c r="DE40" s="19">
        <f t="shared" si="19"/>
        <v>6.3344160835822061</v>
      </c>
      <c r="DF40" s="19">
        <f t="shared" si="19"/>
        <v>4.1743577296880163</v>
      </c>
      <c r="DG40" s="19">
        <f t="shared" si="19"/>
        <v>5.877648017663506</v>
      </c>
      <c r="DH40" s="19">
        <f t="shared" si="19"/>
        <v>3.6449140527219592</v>
      </c>
      <c r="DI40" s="19">
        <f t="shared" si="19"/>
        <v>1.7939866871330645</v>
      </c>
      <c r="DJ40" s="19">
        <f t="shared" si="19"/>
        <v>4.5802133484841967</v>
      </c>
      <c r="DK40" s="19">
        <f t="shared" si="19"/>
        <v>9.4974462835547335</v>
      </c>
      <c r="DL40" s="19">
        <f t="shared" si="19"/>
        <v>4.6979832377215702</v>
      </c>
      <c r="DM40" s="19">
        <f t="shared" si="19"/>
        <v>4.5085834106700196</v>
      </c>
      <c r="DN40" s="19">
        <f t="shared" si="19"/>
        <v>4.7251545235176939</v>
      </c>
      <c r="DO40" s="19">
        <f t="shared" si="19"/>
        <v>-5.6156767536980956</v>
      </c>
      <c r="DP40" s="19">
        <f t="shared" si="19"/>
        <v>6.3556708524893146</v>
      </c>
      <c r="DQ40" s="19">
        <f t="shared" si="19"/>
        <v>0.63846565072662731</v>
      </c>
      <c r="DR40" s="19">
        <f t="shared" si="19"/>
        <v>0.76530263398206788</v>
      </c>
      <c r="DS40" s="19">
        <f t="shared" si="19"/>
        <v>1.4037111943016267</v>
      </c>
      <c r="DT40" s="19">
        <f t="shared" si="19"/>
        <v>-39.646784629614018</v>
      </c>
      <c r="DU40" s="19">
        <f t="shared" si="19"/>
        <v>38.605119770961217</v>
      </c>
      <c r="DV40" s="19">
        <f t="shared" si="19"/>
        <v>10.153552113813458</v>
      </c>
      <c r="DW40" s="19">
        <f t="shared" si="19"/>
        <v>0.90687679046279612</v>
      </c>
      <c r="DX40" s="19">
        <f t="shared" si="19"/>
        <v>4.7189617137527229</v>
      </c>
      <c r="DY40" s="19">
        <f t="shared" si="19"/>
        <v>1.151067289700558</v>
      </c>
      <c r="DZ40" s="19">
        <f t="shared" si="19"/>
        <v>3.8642919359731742</v>
      </c>
      <c r="EA40" s="19">
        <f t="shared" si="19"/>
        <v>-6.5018441358025258</v>
      </c>
      <c r="EB40" s="19">
        <f t="shared" ref="EB40:FJ40" si="20">100*((EB9/EA9)^4-1)</f>
        <v>5.3486965803369424</v>
      </c>
      <c r="EC40" s="19">
        <f t="shared" si="20"/>
        <v>7.2604070741521864</v>
      </c>
      <c r="ED40" s="19">
        <f t="shared" si="20"/>
        <v>0.24836995185648636</v>
      </c>
      <c r="EE40" s="19">
        <f t="shared" si="20"/>
        <v>-2.2132558766663424</v>
      </c>
      <c r="EF40" s="19">
        <f t="shared" si="20"/>
        <v>-4.5342630044499561</v>
      </c>
      <c r="EG40" s="19">
        <f t="shared" si="20"/>
        <v>-7.1180093548640633</v>
      </c>
      <c r="EH40" s="19">
        <f t="shared" si="20"/>
        <v>-6.6381985053458266</v>
      </c>
      <c r="EI40" s="19">
        <f t="shared" si="20"/>
        <v>-3.7372998153552217</v>
      </c>
      <c r="EJ40" s="19">
        <f t="shared" si="20"/>
        <v>-1.9648983865835135</v>
      </c>
      <c r="EK40" s="19">
        <f t="shared" si="20"/>
        <v>-2.6262518610944863</v>
      </c>
      <c r="EL40" s="19">
        <f t="shared" si="20"/>
        <v>-8.5248257784852797</v>
      </c>
      <c r="EM40" s="19">
        <f t="shared" si="20"/>
        <v>2.8978632908625013</v>
      </c>
      <c r="EN40" s="19">
        <f t="shared" si="20"/>
        <v>-0.54108770049593469</v>
      </c>
      <c r="EO40" s="18">
        <f t="shared" si="20"/>
        <v>-2.4576972930858143</v>
      </c>
      <c r="EP40" s="18">
        <f t="shared" si="20"/>
        <v>-2.2434310516239009</v>
      </c>
      <c r="EQ40" s="18">
        <f t="shared" si="20"/>
        <v>-2.6621434808750344</v>
      </c>
      <c r="ER40" s="18">
        <f t="shared" si="20"/>
        <v>-3.3366986433369883</v>
      </c>
      <c r="ES40" s="18">
        <f t="shared" si="20"/>
        <v>-6.0692159197834439</v>
      </c>
      <c r="ET40" s="18">
        <f t="shared" si="20"/>
        <v>-6.7650543453707694</v>
      </c>
      <c r="EU40" s="18">
        <f t="shared" si="20"/>
        <v>-7.1027462678931341</v>
      </c>
      <c r="EV40" s="18">
        <f t="shared" si="20"/>
        <v>-5.3005772099741222</v>
      </c>
      <c r="EW40" s="18">
        <f t="shared" si="20"/>
        <v>-4.323988732407102</v>
      </c>
      <c r="EX40" s="18">
        <f t="shared" si="20"/>
        <v>-2.7510119466279681</v>
      </c>
      <c r="EY40" s="18">
        <f t="shared" si="20"/>
        <v>-1.1561642519861248</v>
      </c>
      <c r="EZ40" s="18">
        <f t="shared" si="20"/>
        <v>-0.12817205134969534</v>
      </c>
      <c r="FA40" s="18">
        <f t="shared" si="20"/>
        <v>1.0250060053311971</v>
      </c>
      <c r="FB40" s="18">
        <f t="shared" si="20"/>
        <v>1.9414813650370455</v>
      </c>
      <c r="FC40" s="18">
        <f t="shared" si="20"/>
        <v>2.7583491405043459</v>
      </c>
      <c r="FD40" s="18">
        <f t="shared" si="20"/>
        <v>3.1311942494291589</v>
      </c>
      <c r="FE40" s="18">
        <f t="shared" si="20"/>
        <v>3.4860615994478872</v>
      </c>
      <c r="FF40" s="18">
        <f t="shared" si="20"/>
        <v>3.5197805990687447</v>
      </c>
      <c r="FG40" s="18">
        <f t="shared" si="20"/>
        <v>3.5049714336012672</v>
      </c>
      <c r="FH40" s="18">
        <f t="shared" si="20"/>
        <v>3.2659949791113529</v>
      </c>
      <c r="FI40" s="18">
        <f t="shared" si="20"/>
        <v>3.1322103723094852</v>
      </c>
      <c r="FJ40" s="18">
        <f t="shared" si="20"/>
        <v>2.6660927497152098</v>
      </c>
    </row>
    <row r="41" spans="1:166" x14ac:dyDescent="0.2">
      <c r="B41" t="str">
        <f t="shared" si="5"/>
        <v xml:space="preserve">   Manufacturing</v>
      </c>
      <c r="C41" s="19"/>
      <c r="D41" s="19">
        <f t="shared" ref="D41:AI41" si="21">100*((D10/C10)^4-1)</f>
        <v>-2.0450173140820982</v>
      </c>
      <c r="E41" s="19">
        <f t="shared" si="21"/>
        <v>3.1758692352414908</v>
      </c>
      <c r="F41" s="19">
        <f t="shared" si="21"/>
        <v>-5.7871519022390299</v>
      </c>
      <c r="G41" s="19">
        <f t="shared" si="21"/>
        <v>-4.1690055265415253</v>
      </c>
      <c r="H41" s="19">
        <f t="shared" si="21"/>
        <v>-0.76457120013523339</v>
      </c>
      <c r="I41" s="19">
        <f t="shared" si="21"/>
        <v>3.6336357010478659</v>
      </c>
      <c r="J41" s="19">
        <f t="shared" si="21"/>
        <v>-4.674628697898342</v>
      </c>
      <c r="K41" s="19">
        <f t="shared" si="21"/>
        <v>-1.5322941010813329</v>
      </c>
      <c r="L41" s="19">
        <f t="shared" si="21"/>
        <v>-1.4744518920340566</v>
      </c>
      <c r="M41" s="19">
        <f t="shared" si="21"/>
        <v>-2.4996761169660764</v>
      </c>
      <c r="N41" s="19">
        <f t="shared" si="21"/>
        <v>-6.9725235612810188</v>
      </c>
      <c r="O41" s="19">
        <f t="shared" si="21"/>
        <v>-7.5345771555741958</v>
      </c>
      <c r="P41" s="19">
        <f t="shared" si="21"/>
        <v>-3.5356337471875054</v>
      </c>
      <c r="Q41" s="19">
        <f t="shared" si="21"/>
        <v>3.315209493395499</v>
      </c>
      <c r="R41" s="19">
        <f t="shared" si="21"/>
        <v>-16.407988616735235</v>
      </c>
      <c r="S41" s="19">
        <f t="shared" si="21"/>
        <v>-6.7572896537758664</v>
      </c>
      <c r="T41" s="19">
        <f t="shared" si="21"/>
        <v>-1.7173125031756831</v>
      </c>
      <c r="U41" s="19">
        <f t="shared" si="21"/>
        <v>-0.28901715215906565</v>
      </c>
      <c r="V41" s="19">
        <f t="shared" si="21"/>
        <v>-1.7973838979006618</v>
      </c>
      <c r="W41" s="19">
        <f t="shared" si="21"/>
        <v>5.8693425104234587</v>
      </c>
      <c r="X41" s="19">
        <f t="shared" si="21"/>
        <v>-4.3015771435067514</v>
      </c>
      <c r="Y41" s="19">
        <f t="shared" si="21"/>
        <v>-9.2291659638580761</v>
      </c>
      <c r="Z41" s="19">
        <f t="shared" si="21"/>
        <v>-31.602243675284658</v>
      </c>
      <c r="AA41" s="19">
        <f t="shared" si="21"/>
        <v>47.620027354187776</v>
      </c>
      <c r="AB41" s="19">
        <f t="shared" si="21"/>
        <v>8.7156352264898587</v>
      </c>
      <c r="AC41" s="19">
        <f t="shared" si="21"/>
        <v>10.236837143990218</v>
      </c>
      <c r="AD41" s="19">
        <f t="shared" si="21"/>
        <v>12.9769711896778</v>
      </c>
      <c r="AE41" s="19">
        <f t="shared" si="21"/>
        <v>12.419623608844299</v>
      </c>
      <c r="AF41" s="19">
        <f t="shared" si="21"/>
        <v>12.409574427451053</v>
      </c>
      <c r="AG41" s="19">
        <f t="shared" si="21"/>
        <v>12.531066015575298</v>
      </c>
      <c r="AH41" s="19">
        <f t="shared" si="21"/>
        <v>11.603568853454348</v>
      </c>
      <c r="AI41" s="19">
        <f t="shared" si="21"/>
        <v>0.85928614918477919</v>
      </c>
      <c r="AJ41" s="19">
        <f t="shared" ref="AJ41:BO41" si="22">100*((AJ10/AI10)^4-1)</f>
        <v>4.4685916773616441</v>
      </c>
      <c r="AK41" s="19">
        <f t="shared" si="22"/>
        <v>-0.18103638718623971</v>
      </c>
      <c r="AL41" s="19">
        <f t="shared" si="22"/>
        <v>-5.0952354348083979</v>
      </c>
      <c r="AM41" s="19">
        <f t="shared" si="22"/>
        <v>-11.523777574352023</v>
      </c>
      <c r="AN41" s="19">
        <f t="shared" si="22"/>
        <v>-8.1332814223991523</v>
      </c>
      <c r="AO41" s="19">
        <f t="shared" si="22"/>
        <v>-9.683480141429035</v>
      </c>
      <c r="AP41" s="19">
        <f t="shared" si="22"/>
        <v>-6.7645942893682083</v>
      </c>
      <c r="AQ41" s="19">
        <f t="shared" si="22"/>
        <v>-14.542588108579135</v>
      </c>
      <c r="AR41" s="19">
        <f t="shared" si="22"/>
        <v>2.9721970023781186</v>
      </c>
      <c r="AS41" s="19">
        <f t="shared" si="22"/>
        <v>-3.4967029214248324</v>
      </c>
      <c r="AT41" s="19">
        <f t="shared" si="22"/>
        <v>-3.3226576478401881</v>
      </c>
      <c r="AU41" s="19">
        <f t="shared" si="22"/>
        <v>-5.5368840132300923</v>
      </c>
      <c r="AV41" s="19">
        <f t="shared" si="22"/>
        <v>-1.9221652087077046</v>
      </c>
      <c r="AW41" s="19">
        <f t="shared" si="22"/>
        <v>-2.4983150999913883</v>
      </c>
      <c r="AX41" s="19">
        <f t="shared" si="22"/>
        <v>-11.769490391156589</v>
      </c>
      <c r="AY41" s="19">
        <f t="shared" si="22"/>
        <v>-18.208843343558321</v>
      </c>
      <c r="AZ41" s="19">
        <f t="shared" si="22"/>
        <v>-8.1565063754326044</v>
      </c>
      <c r="BA41" s="19">
        <f t="shared" si="22"/>
        <v>-9.4504338125876224</v>
      </c>
      <c r="BB41" s="19">
        <f t="shared" si="22"/>
        <v>-9.7552373924734042</v>
      </c>
      <c r="BC41" s="19">
        <f t="shared" si="22"/>
        <v>-11.627998126226757</v>
      </c>
      <c r="BD41" s="19">
        <f t="shared" si="22"/>
        <v>-8.1106131880482213</v>
      </c>
      <c r="BE41" s="19">
        <f t="shared" si="22"/>
        <v>-5.8340028178640484</v>
      </c>
      <c r="BF41" s="19">
        <f t="shared" si="22"/>
        <v>-5.4878262726519527</v>
      </c>
      <c r="BG41" s="19">
        <f t="shared" si="22"/>
        <v>-2.8119340168746287</v>
      </c>
      <c r="BH41" s="19">
        <f t="shared" si="22"/>
        <v>0.64792105668551869</v>
      </c>
      <c r="BI41" s="19">
        <f t="shared" si="22"/>
        <v>2.1372227103581443</v>
      </c>
      <c r="BJ41" s="19">
        <f t="shared" si="22"/>
        <v>4.6644920503575271</v>
      </c>
      <c r="BK41" s="19">
        <f t="shared" si="22"/>
        <v>4.4233014542782056</v>
      </c>
      <c r="BL41" s="19">
        <f t="shared" si="22"/>
        <v>8.5099538316310905</v>
      </c>
      <c r="BM41" s="19">
        <f t="shared" si="22"/>
        <v>-5.4221563355369202</v>
      </c>
      <c r="BN41" s="19">
        <f t="shared" si="22"/>
        <v>18.237746232375219</v>
      </c>
      <c r="BO41" s="19">
        <f t="shared" si="22"/>
        <v>6.3854279816183857</v>
      </c>
      <c r="BP41" s="19">
        <f t="shared" ref="BP41:CU41" si="23">100*((BP10/BO10)^4-1)</f>
        <v>3.8403851209212192</v>
      </c>
      <c r="BQ41" s="19">
        <f t="shared" si="23"/>
        <v>3.4614228767948729</v>
      </c>
      <c r="BR41" s="19">
        <f t="shared" si="23"/>
        <v>4.3672756176125427</v>
      </c>
      <c r="BS41" s="19">
        <f t="shared" si="23"/>
        <v>3.9829183989667172</v>
      </c>
      <c r="BT41" s="19">
        <f t="shared" si="23"/>
        <v>2.698958954341002</v>
      </c>
      <c r="BU41" s="19">
        <f t="shared" si="23"/>
        <v>5.6665501070383817</v>
      </c>
      <c r="BV41" s="19">
        <f t="shared" si="23"/>
        <v>2.886743343040199</v>
      </c>
      <c r="BW41" s="19">
        <f t="shared" si="23"/>
        <v>2.3841592218040164</v>
      </c>
      <c r="BX41" s="19">
        <f t="shared" si="23"/>
        <v>-0.39096815696278986</v>
      </c>
      <c r="BY41" s="19">
        <f t="shared" si="23"/>
        <v>-0.70360324974201305</v>
      </c>
      <c r="BZ41" s="19">
        <f t="shared" si="23"/>
        <v>-21.687430274016741</v>
      </c>
      <c r="CA41" s="19">
        <f t="shared" si="23"/>
        <v>6.1468296909497511</v>
      </c>
      <c r="CB41" s="19">
        <f t="shared" si="23"/>
        <v>-13.042313740104394</v>
      </c>
      <c r="CC41" s="19">
        <f t="shared" si="23"/>
        <v>-8.4075191940675591</v>
      </c>
      <c r="CD41" s="19">
        <f t="shared" si="23"/>
        <v>-5.6227714510782789</v>
      </c>
      <c r="CE41" s="19">
        <f t="shared" si="23"/>
        <v>-1.9289218986388801</v>
      </c>
      <c r="CF41" s="19">
        <f t="shared" si="23"/>
        <v>-8.8721298744742771E-2</v>
      </c>
      <c r="CG41" s="19">
        <f t="shared" si="23"/>
        <v>0.71205771456890332</v>
      </c>
      <c r="CH41" s="19">
        <f t="shared" si="23"/>
        <v>3.7740204524064236</v>
      </c>
      <c r="CI41" s="19">
        <f t="shared" si="23"/>
        <v>5.73847452282501</v>
      </c>
      <c r="CJ41" s="19">
        <f t="shared" si="23"/>
        <v>8.1146420382344644</v>
      </c>
      <c r="CK41" s="19">
        <f t="shared" si="23"/>
        <v>8.1333301341303113</v>
      </c>
      <c r="CL41" s="19">
        <f t="shared" si="23"/>
        <v>6.8293598929219934</v>
      </c>
      <c r="CM41" s="19">
        <f t="shared" si="23"/>
        <v>4.0739027346941015</v>
      </c>
      <c r="CN41" s="19">
        <f t="shared" si="23"/>
        <v>4.9546784382726861</v>
      </c>
      <c r="CO41" s="19">
        <f t="shared" si="23"/>
        <v>4.8110576100408364</v>
      </c>
      <c r="CP41" s="19">
        <f t="shared" si="23"/>
        <v>3.2859711102517286</v>
      </c>
      <c r="CQ41" s="19">
        <f t="shared" si="23"/>
        <v>1.977983844899156</v>
      </c>
      <c r="CR41" s="19">
        <f t="shared" si="23"/>
        <v>0.31298880621826175</v>
      </c>
      <c r="CS41" s="19">
        <f t="shared" si="23"/>
        <v>-0.70100012280895907</v>
      </c>
      <c r="CT41" s="19">
        <f t="shared" si="23"/>
        <v>-0.39058639031711584</v>
      </c>
      <c r="CU41" s="19">
        <f t="shared" si="23"/>
        <v>-1.4021204739201543</v>
      </c>
      <c r="CV41" s="19">
        <f t="shared" ref="CV41:EA41" si="24">100*((CV10/CU10)^4-1)</f>
        <v>0.47234714160682145</v>
      </c>
      <c r="CW41" s="19">
        <f t="shared" si="24"/>
        <v>1.3410719044197661</v>
      </c>
      <c r="CX41" s="19">
        <f t="shared" si="24"/>
        <v>0.15655574303998776</v>
      </c>
      <c r="CY41" s="19">
        <f t="shared" si="24"/>
        <v>1.2571049846987536</v>
      </c>
      <c r="CZ41" s="19">
        <f t="shared" si="24"/>
        <v>-0.93221348978039797</v>
      </c>
      <c r="DA41" s="19">
        <f t="shared" si="24"/>
        <v>2.2853969055510293</v>
      </c>
      <c r="DB41" s="19">
        <f t="shared" si="24"/>
        <v>-1.3912831602870823</v>
      </c>
      <c r="DC41" s="19">
        <f t="shared" si="24"/>
        <v>-1.2417389254506639</v>
      </c>
      <c r="DD41" s="19">
        <f t="shared" si="24"/>
        <v>-1.2456056707557672</v>
      </c>
      <c r="DE41" s="19">
        <f t="shared" si="24"/>
        <v>-4.3220104995604691</v>
      </c>
      <c r="DF41" s="19">
        <f t="shared" si="24"/>
        <v>-5.7427025882826559</v>
      </c>
      <c r="DG41" s="19">
        <f t="shared" si="24"/>
        <v>-4.043481057522003</v>
      </c>
      <c r="DH41" s="19">
        <f t="shared" si="24"/>
        <v>-2.4182678388005141</v>
      </c>
      <c r="DI41" s="19">
        <f t="shared" si="24"/>
        <v>-6.7778174064167862</v>
      </c>
      <c r="DJ41" s="19">
        <f t="shared" si="24"/>
        <v>-1.5733054263327495</v>
      </c>
      <c r="DK41" s="19">
        <f t="shared" si="24"/>
        <v>0.75479275333505402</v>
      </c>
      <c r="DL41" s="19">
        <f t="shared" si="24"/>
        <v>1.849079026170819</v>
      </c>
      <c r="DM41" s="19">
        <f t="shared" si="24"/>
        <v>2.3469244799598554</v>
      </c>
      <c r="DN41" s="19">
        <f t="shared" si="24"/>
        <v>6.6876919208849417</v>
      </c>
      <c r="DO41" s="19">
        <f t="shared" si="24"/>
        <v>4.5461457647861803</v>
      </c>
      <c r="DP41" s="19">
        <f t="shared" si="24"/>
        <v>2.5153453015278826</v>
      </c>
      <c r="DQ41" s="19">
        <f t="shared" si="24"/>
        <v>-0.23944915929987598</v>
      </c>
      <c r="DR41" s="19">
        <f t="shared" si="24"/>
        <v>-7.9912092705303195E-2</v>
      </c>
      <c r="DS41" s="19">
        <f t="shared" si="24"/>
        <v>-2.0626042687856616</v>
      </c>
      <c r="DT41" s="19">
        <f t="shared" si="24"/>
        <v>-27.343997431070612</v>
      </c>
      <c r="DU41" s="19">
        <f t="shared" si="24"/>
        <v>-15.771689397029876</v>
      </c>
      <c r="DV41" s="19">
        <f t="shared" si="24"/>
        <v>-11.050333649573417</v>
      </c>
      <c r="DW41" s="19">
        <f t="shared" si="24"/>
        <v>-7.2778732497020489</v>
      </c>
      <c r="DX41" s="19">
        <f t="shared" si="24"/>
        <v>-4.0375077142574707</v>
      </c>
      <c r="DY41" s="19">
        <f t="shared" si="24"/>
        <v>-1.0555263279595106</v>
      </c>
      <c r="DZ41" s="19">
        <f t="shared" si="24"/>
        <v>5.9228857549995739</v>
      </c>
      <c r="EA41" s="19">
        <f t="shared" si="24"/>
        <v>3.2768379367091427</v>
      </c>
      <c r="EB41" s="19">
        <f t="shared" ref="EB41:FJ41" si="25">100*((EB10/EA10)^4-1)</f>
        <v>3.1535038393975201</v>
      </c>
      <c r="EC41" s="19">
        <f t="shared" si="25"/>
        <v>5.2551365789430093</v>
      </c>
      <c r="ED41" s="19">
        <f t="shared" si="25"/>
        <v>3.5627095591222124</v>
      </c>
      <c r="EE41" s="19">
        <f t="shared" si="25"/>
        <v>1.1052163124594339</v>
      </c>
      <c r="EF41" s="19">
        <f t="shared" si="25"/>
        <v>3.1464517203294129</v>
      </c>
      <c r="EG41" s="19">
        <f t="shared" si="25"/>
        <v>3.5870896432356414</v>
      </c>
      <c r="EH41" s="19">
        <f t="shared" si="25"/>
        <v>4.2960452448334241</v>
      </c>
      <c r="EI41" s="19">
        <f t="shared" si="25"/>
        <v>3.1525570915464263</v>
      </c>
      <c r="EJ41" s="19">
        <f t="shared" si="25"/>
        <v>2.8569632208951479</v>
      </c>
      <c r="EK41" s="19">
        <f t="shared" si="25"/>
        <v>-0.35041578239477511</v>
      </c>
      <c r="EL41" s="19">
        <f t="shared" si="25"/>
        <v>-26.04424219686603</v>
      </c>
      <c r="EM41" s="19">
        <f t="shared" si="25"/>
        <v>29.607094957435741</v>
      </c>
      <c r="EN41" s="19">
        <f t="shared" si="25"/>
        <v>-1.6752632983363269</v>
      </c>
      <c r="EO41" s="18">
        <f t="shared" si="25"/>
        <v>0.21179643399866777</v>
      </c>
      <c r="EP41" s="18">
        <f t="shared" si="25"/>
        <v>1.5192077672596671</v>
      </c>
      <c r="EQ41" s="18">
        <f t="shared" si="25"/>
        <v>2.1613277198364811</v>
      </c>
      <c r="ER41" s="18">
        <f t="shared" si="25"/>
        <v>3.8335436901264286</v>
      </c>
      <c r="ES41" s="18">
        <f t="shared" si="25"/>
        <v>-0.38446585936373623</v>
      </c>
      <c r="ET41" s="18">
        <f t="shared" si="25"/>
        <v>-0.93889216793900943</v>
      </c>
      <c r="EU41" s="18">
        <f t="shared" si="25"/>
        <v>-7.5765295173424452E-2</v>
      </c>
      <c r="EV41" s="18">
        <f t="shared" si="25"/>
        <v>1.750059158918571</v>
      </c>
      <c r="EW41" s="18">
        <f t="shared" si="25"/>
        <v>1.3175437322965999</v>
      </c>
      <c r="EX41" s="18">
        <f t="shared" si="25"/>
        <v>1.616103420998205</v>
      </c>
      <c r="EY41" s="18">
        <f t="shared" si="25"/>
        <v>1.3618053735267921</v>
      </c>
      <c r="EZ41" s="18">
        <f t="shared" si="25"/>
        <v>1.6521606608771</v>
      </c>
      <c r="FA41" s="18">
        <f t="shared" si="25"/>
        <v>1.8444364301584137</v>
      </c>
      <c r="FB41" s="18">
        <f t="shared" si="25"/>
        <v>1.3747576022107522</v>
      </c>
      <c r="FC41" s="18">
        <f t="shared" si="25"/>
        <v>1.7767085795013404</v>
      </c>
      <c r="FD41" s="18">
        <f t="shared" si="25"/>
        <v>1.7512806524815794</v>
      </c>
      <c r="FE41" s="18">
        <f t="shared" si="25"/>
        <v>1.7022357151153855</v>
      </c>
      <c r="FF41" s="18">
        <f t="shared" si="25"/>
        <v>1.3896125332033327</v>
      </c>
      <c r="FG41" s="18">
        <f t="shared" si="25"/>
        <v>1.5233804754327229</v>
      </c>
      <c r="FH41" s="18">
        <f t="shared" si="25"/>
        <v>1.4851057732070183</v>
      </c>
      <c r="FI41" s="18">
        <f t="shared" si="25"/>
        <v>1.7058880774135199</v>
      </c>
      <c r="FJ41" s="18">
        <f t="shared" si="25"/>
        <v>1.4023413513087224</v>
      </c>
    </row>
    <row r="42" spans="1:166" x14ac:dyDescent="0.2">
      <c r="B42" t="str">
        <f t="shared" si="5"/>
        <v xml:space="preserve">      Aerospace</v>
      </c>
      <c r="C42" s="19"/>
      <c r="D42" s="19">
        <f t="shared" ref="D42:AI42" si="26">100*((D11/C11)^4-1)</f>
        <v>-5.1675935199043348</v>
      </c>
      <c r="E42" s="19">
        <f t="shared" si="26"/>
        <v>-1.1816709318837271</v>
      </c>
      <c r="F42" s="19">
        <f t="shared" si="26"/>
        <v>-2.7101089474942386</v>
      </c>
      <c r="G42" s="19">
        <f t="shared" si="26"/>
        <v>3.5217535642532383</v>
      </c>
      <c r="H42" s="19">
        <f t="shared" si="26"/>
        <v>1.1936603216882835</v>
      </c>
      <c r="I42" s="19">
        <f t="shared" si="26"/>
        <v>3.9676560941395156</v>
      </c>
      <c r="J42" s="19">
        <f t="shared" si="26"/>
        <v>-4.0439619253754611</v>
      </c>
      <c r="K42" s="19">
        <f t="shared" si="26"/>
        <v>-2.0002310039551774</v>
      </c>
      <c r="L42" s="19">
        <f t="shared" si="26"/>
        <v>-5.9397709565734313</v>
      </c>
      <c r="M42" s="19">
        <f t="shared" si="26"/>
        <v>-5.5665089962885101</v>
      </c>
      <c r="N42" s="19">
        <f t="shared" si="26"/>
        <v>-7.9732491477598195</v>
      </c>
      <c r="O42" s="19">
        <f t="shared" si="26"/>
        <v>-6.9537981407486571</v>
      </c>
      <c r="P42" s="19">
        <f t="shared" si="26"/>
        <v>-11.231756010561755</v>
      </c>
      <c r="Q42" s="19">
        <f t="shared" si="26"/>
        <v>-7.5328513512238349</v>
      </c>
      <c r="R42" s="19">
        <f t="shared" si="26"/>
        <v>-20.575934664453754</v>
      </c>
      <c r="S42" s="19">
        <f t="shared" si="26"/>
        <v>-12.308799014330397</v>
      </c>
      <c r="T42" s="19">
        <f t="shared" si="26"/>
        <v>-7.8294569883896159</v>
      </c>
      <c r="U42" s="19">
        <f t="shared" si="26"/>
        <v>-2.9616599453899051</v>
      </c>
      <c r="V42" s="19">
        <f t="shared" si="26"/>
        <v>-1.0520291795243497</v>
      </c>
      <c r="W42" s="19">
        <f t="shared" si="26"/>
        <v>-3.4344361871038398</v>
      </c>
      <c r="X42" s="19">
        <f t="shared" si="26"/>
        <v>-7.2709579597155516</v>
      </c>
      <c r="Y42" s="19">
        <f t="shared" si="26"/>
        <v>-27.904272751274295</v>
      </c>
      <c r="Z42" s="19">
        <f t="shared" si="26"/>
        <v>-60.320901350372026</v>
      </c>
      <c r="AA42" s="19">
        <f t="shared" si="26"/>
        <v>143.20745597636403</v>
      </c>
      <c r="AB42" s="19">
        <f t="shared" si="26"/>
        <v>12.277599541880013</v>
      </c>
      <c r="AC42" s="19">
        <f t="shared" si="26"/>
        <v>23.884407574128865</v>
      </c>
      <c r="AD42" s="19">
        <f t="shared" si="26"/>
        <v>26.049854398809845</v>
      </c>
      <c r="AE42" s="19">
        <f t="shared" si="26"/>
        <v>24.812125391989003</v>
      </c>
      <c r="AF42" s="19">
        <f t="shared" si="26"/>
        <v>15.843544073773263</v>
      </c>
      <c r="AG42" s="19">
        <f t="shared" si="26"/>
        <v>22.616439708972823</v>
      </c>
      <c r="AH42" s="19">
        <f t="shared" si="26"/>
        <v>15.584224435521655</v>
      </c>
      <c r="AI42" s="19">
        <f t="shared" si="26"/>
        <v>-0.24714229773926677</v>
      </c>
      <c r="AJ42" s="19">
        <f t="shared" ref="AJ42:BO42" si="27">100*((AJ11/AI11)^4-1)</f>
        <v>3.6377049059547417</v>
      </c>
      <c r="AK42" s="19">
        <f t="shared" si="27"/>
        <v>-0.61189968845039022</v>
      </c>
      <c r="AL42" s="19">
        <f t="shared" si="27"/>
        <v>-7.749308150938095</v>
      </c>
      <c r="AM42" s="19">
        <f t="shared" si="27"/>
        <v>-16.756058777726857</v>
      </c>
      <c r="AN42" s="19">
        <f t="shared" si="27"/>
        <v>-18.504359111609368</v>
      </c>
      <c r="AO42" s="19">
        <f t="shared" si="27"/>
        <v>-18.217286970266745</v>
      </c>
      <c r="AP42" s="19">
        <f t="shared" si="27"/>
        <v>-14.658549209183768</v>
      </c>
      <c r="AQ42" s="19">
        <f t="shared" si="27"/>
        <v>-30.021699241260713</v>
      </c>
      <c r="AR42" s="19">
        <f t="shared" si="27"/>
        <v>15.535574485202108</v>
      </c>
      <c r="AS42" s="19">
        <f t="shared" si="27"/>
        <v>-3.6152655548790102</v>
      </c>
      <c r="AT42" s="19">
        <f t="shared" si="27"/>
        <v>-0.64179495974765466</v>
      </c>
      <c r="AU42" s="19">
        <f t="shared" si="27"/>
        <v>1.7838603600767167</v>
      </c>
      <c r="AV42" s="19">
        <f t="shared" si="27"/>
        <v>1.9385542910881792</v>
      </c>
      <c r="AW42" s="19">
        <f t="shared" si="27"/>
        <v>4.8751826509974228</v>
      </c>
      <c r="AX42" s="19">
        <f t="shared" si="27"/>
        <v>-7.5075796523613842</v>
      </c>
      <c r="AY42" s="19">
        <f t="shared" si="27"/>
        <v>-27.358568524675519</v>
      </c>
      <c r="AZ42" s="19">
        <f t="shared" si="27"/>
        <v>-13.382152449009954</v>
      </c>
      <c r="BA42" s="19">
        <f t="shared" si="27"/>
        <v>-14.649174968378498</v>
      </c>
      <c r="BB42" s="19">
        <f t="shared" si="27"/>
        <v>-10.113480871436597</v>
      </c>
      <c r="BC42" s="19">
        <f t="shared" si="27"/>
        <v>-18.937455600066755</v>
      </c>
      <c r="BD42" s="19">
        <f t="shared" si="27"/>
        <v>-12.577220400366862</v>
      </c>
      <c r="BE42" s="19">
        <f t="shared" si="27"/>
        <v>-12.415099358534199</v>
      </c>
      <c r="BF42" s="19">
        <f t="shared" si="27"/>
        <v>-9.227554216054779</v>
      </c>
      <c r="BG42" s="19">
        <f t="shared" si="27"/>
        <v>-7.9893648807973445</v>
      </c>
      <c r="BH42" s="19">
        <f t="shared" si="27"/>
        <v>-2.4780547758054161</v>
      </c>
      <c r="BI42" s="19">
        <f t="shared" si="27"/>
        <v>2.3080412135706663</v>
      </c>
      <c r="BJ42" s="19">
        <f t="shared" si="27"/>
        <v>8.2045878871692466</v>
      </c>
      <c r="BK42" s="19">
        <f t="shared" si="27"/>
        <v>9.4652232402917527</v>
      </c>
      <c r="BL42" s="19">
        <f t="shared" si="27"/>
        <v>10.887132015678747</v>
      </c>
      <c r="BM42" s="19">
        <f t="shared" si="27"/>
        <v>-16.321951342363516</v>
      </c>
      <c r="BN42" s="19">
        <f t="shared" si="27"/>
        <v>48.79060163023923</v>
      </c>
      <c r="BO42" s="19">
        <f t="shared" si="27"/>
        <v>9.366419535076087</v>
      </c>
      <c r="BP42" s="19">
        <f t="shared" ref="BP42:CU42" si="28">100*((BP11/BO11)^4-1)</f>
        <v>5.4191152328551206</v>
      </c>
      <c r="BQ42" s="19">
        <f t="shared" si="28"/>
        <v>10.276773705579778</v>
      </c>
      <c r="BR42" s="19">
        <f t="shared" si="28"/>
        <v>10.223232794712999</v>
      </c>
      <c r="BS42" s="19">
        <f t="shared" si="28"/>
        <v>8.7819365037317567</v>
      </c>
      <c r="BT42" s="19">
        <f t="shared" si="28"/>
        <v>6.4899312980708279</v>
      </c>
      <c r="BU42" s="19">
        <f t="shared" si="28"/>
        <v>11.324898686834306</v>
      </c>
      <c r="BV42" s="19">
        <f t="shared" si="28"/>
        <v>8.4090530065735756</v>
      </c>
      <c r="BW42" s="19">
        <f t="shared" si="28"/>
        <v>6.7994545974195075</v>
      </c>
      <c r="BX42" s="19">
        <f t="shared" si="28"/>
        <v>2.1926235729850418</v>
      </c>
      <c r="BY42" s="19">
        <f t="shared" si="28"/>
        <v>5.6049471164528519</v>
      </c>
      <c r="BZ42" s="19">
        <f t="shared" si="28"/>
        <v>-33.463790875245103</v>
      </c>
      <c r="CA42" s="19">
        <f t="shared" si="28"/>
        <v>46.870132386118748</v>
      </c>
      <c r="CB42" s="19">
        <f t="shared" si="28"/>
        <v>-8.0022308426803015</v>
      </c>
      <c r="CC42" s="19">
        <f t="shared" si="28"/>
        <v>-5.2858858057302616</v>
      </c>
      <c r="CD42" s="19">
        <f t="shared" si="28"/>
        <v>-3.5402160677421524</v>
      </c>
      <c r="CE42" s="19">
        <f t="shared" si="28"/>
        <v>-2.2226104084546283</v>
      </c>
      <c r="CF42" s="19">
        <f t="shared" si="28"/>
        <v>-2.7454388088626547</v>
      </c>
      <c r="CG42" s="19">
        <f t="shared" si="28"/>
        <v>0.87584325213110326</v>
      </c>
      <c r="CH42" s="19">
        <f t="shared" si="28"/>
        <v>3.8881928228436058</v>
      </c>
      <c r="CI42" s="19">
        <f t="shared" si="28"/>
        <v>6.720393510224465</v>
      </c>
      <c r="CJ42" s="19">
        <f t="shared" si="28"/>
        <v>11.316699059996704</v>
      </c>
      <c r="CK42" s="19">
        <f t="shared" si="28"/>
        <v>15.174377042725018</v>
      </c>
      <c r="CL42" s="19">
        <f t="shared" si="28"/>
        <v>10.093769492409898</v>
      </c>
      <c r="CM42" s="19">
        <f t="shared" si="28"/>
        <v>5.5641839632080803</v>
      </c>
      <c r="CN42" s="19">
        <f t="shared" si="28"/>
        <v>6.4508493207433792</v>
      </c>
      <c r="CO42" s="19">
        <f t="shared" si="28"/>
        <v>9.8771079230517422</v>
      </c>
      <c r="CP42" s="19">
        <f t="shared" si="28"/>
        <v>5.7344162821822531</v>
      </c>
      <c r="CQ42" s="19">
        <f t="shared" si="28"/>
        <v>0.87718773230476277</v>
      </c>
      <c r="CR42" s="19">
        <f t="shared" si="28"/>
        <v>-1.7334367397802808</v>
      </c>
      <c r="CS42" s="19">
        <f t="shared" si="28"/>
        <v>-2.6028972737730638</v>
      </c>
      <c r="CT42" s="19">
        <f t="shared" si="28"/>
        <v>-4.4798594332039361</v>
      </c>
      <c r="CU42" s="19">
        <f t="shared" si="28"/>
        <v>-3.6659689641925564</v>
      </c>
      <c r="CV42" s="19">
        <f t="shared" ref="CV42:EA42" si="29">100*((CV11/CU11)^4-1)</f>
        <v>-0.74835966938894272</v>
      </c>
      <c r="CW42" s="19">
        <f t="shared" si="29"/>
        <v>1.8167590229361874</v>
      </c>
      <c r="CX42" s="19">
        <f t="shared" si="29"/>
        <v>-1.63656580641518</v>
      </c>
      <c r="CY42" s="19">
        <f t="shared" si="29"/>
        <v>-1.4947420227120922</v>
      </c>
      <c r="CZ42" s="19">
        <f t="shared" si="29"/>
        <v>-0.75230059187983978</v>
      </c>
      <c r="DA42" s="19">
        <f t="shared" si="29"/>
        <v>0.30268612495152336</v>
      </c>
      <c r="DB42" s="19">
        <f t="shared" si="29"/>
        <v>-2.395100930714178</v>
      </c>
      <c r="DC42" s="19">
        <f t="shared" si="29"/>
        <v>-3.005043937805818</v>
      </c>
      <c r="DD42" s="19">
        <f t="shared" si="29"/>
        <v>-4.2194455185587953</v>
      </c>
      <c r="DE42" s="19">
        <f t="shared" si="29"/>
        <v>-7.3721001564218795</v>
      </c>
      <c r="DF42" s="19">
        <f t="shared" si="29"/>
        <v>-10.451063106448832</v>
      </c>
      <c r="DG42" s="19">
        <f t="shared" si="29"/>
        <v>-6.6405739877034575</v>
      </c>
      <c r="DH42" s="19">
        <f t="shared" si="29"/>
        <v>-8.4631941165548064</v>
      </c>
      <c r="DI42" s="19">
        <f t="shared" si="29"/>
        <v>-10.523086253303271</v>
      </c>
      <c r="DJ42" s="19">
        <f t="shared" si="29"/>
        <v>-4.266501688920199</v>
      </c>
      <c r="DK42" s="19">
        <f t="shared" si="29"/>
        <v>1.5876205808131649</v>
      </c>
      <c r="DL42" s="19">
        <f t="shared" si="29"/>
        <v>3.00266199321233</v>
      </c>
      <c r="DM42" s="19">
        <f t="shared" si="29"/>
        <v>5.8456590872793202</v>
      </c>
      <c r="DN42" s="19">
        <f t="shared" si="29"/>
        <v>9.7384044282507141</v>
      </c>
      <c r="DO42" s="19">
        <f t="shared" si="29"/>
        <v>5.4525374306070962</v>
      </c>
      <c r="DP42" s="19">
        <f t="shared" si="29"/>
        <v>5.7224817965960684</v>
      </c>
      <c r="DQ42" s="19">
        <f t="shared" si="29"/>
        <v>1.9647387012797557</v>
      </c>
      <c r="DR42" s="19">
        <f t="shared" si="29"/>
        <v>-0.48435834319034976</v>
      </c>
      <c r="DS42" s="19">
        <f t="shared" si="29"/>
        <v>0.48671579173524826</v>
      </c>
      <c r="DT42" s="19">
        <f t="shared" si="29"/>
        <v>-22.008364185705677</v>
      </c>
      <c r="DU42" s="19">
        <f t="shared" si="29"/>
        <v>-29.834202661547991</v>
      </c>
      <c r="DV42" s="19">
        <f t="shared" si="29"/>
        <v>-23.225838753307492</v>
      </c>
      <c r="DW42" s="19">
        <f t="shared" si="29"/>
        <v>-14.416494126236401</v>
      </c>
      <c r="DX42" s="19">
        <f t="shared" si="29"/>
        <v>-7.3101867427973977</v>
      </c>
      <c r="DY42" s="19">
        <f t="shared" si="29"/>
        <v>-4.3960759436634245</v>
      </c>
      <c r="DZ42" s="19">
        <f t="shared" si="29"/>
        <v>7.7505801648854344</v>
      </c>
      <c r="EA42" s="19">
        <f t="shared" si="29"/>
        <v>7.1575252655352806</v>
      </c>
      <c r="EB42" s="19">
        <f t="shared" ref="EB42:FJ42" si="30">100*((EB11/EA11)^4-1)</f>
        <v>9.012235367190268</v>
      </c>
      <c r="EC42" s="19">
        <f t="shared" si="30"/>
        <v>14.329229817657296</v>
      </c>
      <c r="ED42" s="19">
        <f t="shared" si="30"/>
        <v>9.7739838260266776</v>
      </c>
      <c r="EE42" s="19">
        <f t="shared" si="30"/>
        <v>4.094039483107359</v>
      </c>
      <c r="EF42" s="19">
        <f t="shared" si="30"/>
        <v>9.6460970942960689</v>
      </c>
      <c r="EG42" s="19">
        <f t="shared" si="30"/>
        <v>13.448850315220939</v>
      </c>
      <c r="EH42" s="19">
        <f t="shared" si="30"/>
        <v>9.6946945043139934</v>
      </c>
      <c r="EI42" s="19">
        <f t="shared" si="30"/>
        <v>5.9323329043643458</v>
      </c>
      <c r="EJ42" s="19">
        <f t="shared" si="30"/>
        <v>5.6648422861953041</v>
      </c>
      <c r="EK42" s="19">
        <f t="shared" si="30"/>
        <v>3.4643839731155701</v>
      </c>
      <c r="EL42" s="19">
        <f t="shared" si="30"/>
        <v>-42.074509743030497</v>
      </c>
      <c r="EM42" s="19">
        <f t="shared" si="30"/>
        <v>68.286371954892417</v>
      </c>
      <c r="EN42" s="19">
        <f t="shared" si="30"/>
        <v>-12.814874706384927</v>
      </c>
      <c r="EO42" s="18">
        <f t="shared" si="30"/>
        <v>-0.95391952058059282</v>
      </c>
      <c r="EP42" s="18">
        <f t="shared" si="30"/>
        <v>0.40779532920705019</v>
      </c>
      <c r="EQ42" s="18">
        <f t="shared" si="30"/>
        <v>2.7857611970103502</v>
      </c>
      <c r="ER42" s="18">
        <f t="shared" si="30"/>
        <v>4.55111293948125</v>
      </c>
      <c r="ES42" s="18">
        <f t="shared" si="30"/>
        <v>1.3777899220768219</v>
      </c>
      <c r="ET42" s="18">
        <f t="shared" si="30"/>
        <v>0.27826634278107498</v>
      </c>
      <c r="EU42" s="18">
        <f t="shared" si="30"/>
        <v>1.6384792790010927</v>
      </c>
      <c r="EV42" s="18">
        <f t="shared" si="30"/>
        <v>3.137838296560691</v>
      </c>
      <c r="EW42" s="18">
        <f t="shared" si="30"/>
        <v>1.7929545245928713</v>
      </c>
      <c r="EX42" s="18">
        <f t="shared" si="30"/>
        <v>1.6142688132068095</v>
      </c>
      <c r="EY42" s="18">
        <f t="shared" si="30"/>
        <v>1.3614843985772618</v>
      </c>
      <c r="EZ42" s="18">
        <f t="shared" si="30"/>
        <v>2.2666605920837801</v>
      </c>
      <c r="FA42" s="18">
        <f t="shared" si="30"/>
        <v>2.2989951070641945</v>
      </c>
      <c r="FB42" s="18">
        <f t="shared" si="30"/>
        <v>1.1790293740451263</v>
      </c>
      <c r="FC42" s="18">
        <f t="shared" si="30"/>
        <v>1.4489432398354429</v>
      </c>
      <c r="FD42" s="18">
        <f t="shared" si="30"/>
        <v>1.3886689681100961</v>
      </c>
      <c r="FE42" s="18">
        <f t="shared" si="30"/>
        <v>1.1425544158645717</v>
      </c>
      <c r="FF42" s="18">
        <f t="shared" si="30"/>
        <v>0.44194978161808951</v>
      </c>
      <c r="FG42" s="18">
        <f t="shared" si="30"/>
        <v>0.71176970906443593</v>
      </c>
      <c r="FH42" s="18">
        <f t="shared" si="30"/>
        <v>0.81236404434046339</v>
      </c>
      <c r="FI42" s="18">
        <f t="shared" si="30"/>
        <v>1.0258602957573082</v>
      </c>
      <c r="FJ42" s="18">
        <f t="shared" si="30"/>
        <v>0.97608578557064618</v>
      </c>
    </row>
    <row r="43" spans="1:166" x14ac:dyDescent="0.2">
      <c r="B43" t="str">
        <f t="shared" si="5"/>
        <v xml:space="preserve"> Services providing</v>
      </c>
      <c r="C43" s="19"/>
      <c r="D43" s="19">
        <f t="shared" ref="D43:AI43" si="31">100*((D12/C12)^4-1)</f>
        <v>4.558998457000607</v>
      </c>
      <c r="E43" s="19">
        <f t="shared" si="31"/>
        <v>5.1232973765785728</v>
      </c>
      <c r="F43" s="19">
        <f t="shared" si="31"/>
        <v>-0.94842246742413705</v>
      </c>
      <c r="G43" s="19">
        <f t="shared" si="31"/>
        <v>-0.30178468379317147</v>
      </c>
      <c r="H43" s="19">
        <f t="shared" si="31"/>
        <v>2.3436819372192108</v>
      </c>
      <c r="I43" s="19">
        <f t="shared" si="31"/>
        <v>2.0084656035510351</v>
      </c>
      <c r="J43" s="19">
        <f t="shared" si="31"/>
        <v>0.42574099690710909</v>
      </c>
      <c r="K43" s="19">
        <f t="shared" si="31"/>
        <v>4.2330690707095719</v>
      </c>
      <c r="L43" s="19">
        <f t="shared" si="31"/>
        <v>0.84311958105187657</v>
      </c>
      <c r="M43" s="19">
        <f t="shared" si="31"/>
        <v>0.65392332171534395</v>
      </c>
      <c r="N43" s="19">
        <f t="shared" si="31"/>
        <v>3.0581836346771141</v>
      </c>
      <c r="O43" s="19">
        <f t="shared" si="31"/>
        <v>3.4921695255204943</v>
      </c>
      <c r="P43" s="19">
        <f t="shared" si="31"/>
        <v>3.7283045640524648</v>
      </c>
      <c r="Q43" s="19">
        <f t="shared" si="31"/>
        <v>7.0429485479083453</v>
      </c>
      <c r="R43" s="19">
        <f t="shared" si="31"/>
        <v>-3.5055341255516237</v>
      </c>
      <c r="S43" s="19">
        <f t="shared" si="31"/>
        <v>4.1421661829245338</v>
      </c>
      <c r="T43" s="19">
        <f t="shared" si="31"/>
        <v>2.9417530123256874</v>
      </c>
      <c r="U43" s="19">
        <f t="shared" si="31"/>
        <v>2.5442791448623714</v>
      </c>
      <c r="V43" s="19">
        <f t="shared" si="31"/>
        <v>4.6486627674622749</v>
      </c>
      <c r="W43" s="19">
        <f t="shared" si="31"/>
        <v>2.7208336537796196</v>
      </c>
      <c r="X43" s="19">
        <f t="shared" si="31"/>
        <v>1.3008899326854229</v>
      </c>
      <c r="Y43" s="19">
        <f t="shared" si="31"/>
        <v>3.5004786276351174</v>
      </c>
      <c r="Z43" s="19">
        <f t="shared" si="31"/>
        <v>3.7182565486658214</v>
      </c>
      <c r="AA43" s="19">
        <f t="shared" si="31"/>
        <v>4.5988521998715504</v>
      </c>
      <c r="AB43" s="19">
        <f t="shared" si="31"/>
        <v>2.1764662773865018</v>
      </c>
      <c r="AC43" s="19">
        <f t="shared" si="31"/>
        <v>3.978637623149095</v>
      </c>
      <c r="AD43" s="19">
        <f t="shared" si="31"/>
        <v>5.1023660393449743</v>
      </c>
      <c r="AE43" s="19">
        <f t="shared" si="31"/>
        <v>2.488940093819747</v>
      </c>
      <c r="AF43" s="19">
        <f t="shared" si="31"/>
        <v>7.8142698543786748</v>
      </c>
      <c r="AG43" s="19">
        <f t="shared" si="31"/>
        <v>3.0068573384283814</v>
      </c>
      <c r="AH43" s="19">
        <f t="shared" si="31"/>
        <v>4.5624685987912139</v>
      </c>
      <c r="AI43" s="19">
        <f t="shared" si="31"/>
        <v>4.0291286042719365</v>
      </c>
      <c r="AJ43" s="19">
        <f t="shared" ref="AJ43:BO43" si="32">100*((AJ12/AI12)^4-1)</f>
        <v>5.7326301242479838</v>
      </c>
      <c r="AK43" s="19">
        <f t="shared" si="32"/>
        <v>3.8677674016558639</v>
      </c>
      <c r="AL43" s="19">
        <f t="shared" si="32"/>
        <v>4.4257105224823512</v>
      </c>
      <c r="AM43" s="19">
        <f t="shared" si="32"/>
        <v>3.8016685600194666</v>
      </c>
      <c r="AN43" s="19">
        <f t="shared" si="32"/>
        <v>3.1351637206227689</v>
      </c>
      <c r="AO43" s="19">
        <f t="shared" si="32"/>
        <v>5.5291849037492513</v>
      </c>
      <c r="AP43" s="19">
        <f t="shared" si="32"/>
        <v>4.4053065924000823</v>
      </c>
      <c r="AQ43" s="19">
        <f t="shared" si="32"/>
        <v>4.050215865354434</v>
      </c>
      <c r="AR43" s="19">
        <f t="shared" si="32"/>
        <v>2.2236237008594228</v>
      </c>
      <c r="AS43" s="19">
        <f t="shared" si="32"/>
        <v>2.7369304125396399</v>
      </c>
      <c r="AT43" s="19">
        <f t="shared" si="32"/>
        <v>2.8610415035337455</v>
      </c>
      <c r="AU43" s="19">
        <f t="shared" si="32"/>
        <v>-2.0545982951899022</v>
      </c>
      <c r="AV43" s="19">
        <f t="shared" si="32"/>
        <v>-1.9506823424423447</v>
      </c>
      <c r="AW43" s="19">
        <f t="shared" si="32"/>
        <v>-4.0502195186779666</v>
      </c>
      <c r="AX43" s="19">
        <f t="shared" si="32"/>
        <v>-4.7080490276009694</v>
      </c>
      <c r="AY43" s="19">
        <f t="shared" si="32"/>
        <v>-2.8138937816104659</v>
      </c>
      <c r="AZ43" s="19">
        <f t="shared" si="32"/>
        <v>-0.81590598908453105</v>
      </c>
      <c r="BA43" s="19">
        <f t="shared" si="32"/>
        <v>2.8644062639912926</v>
      </c>
      <c r="BB43" s="19">
        <f t="shared" si="32"/>
        <v>0.28771785051535659</v>
      </c>
      <c r="BC43" s="19">
        <f t="shared" si="32"/>
        <v>0.51556328025308407</v>
      </c>
      <c r="BD43" s="19">
        <f t="shared" si="32"/>
        <v>-0.4414675063178386</v>
      </c>
      <c r="BE43" s="19">
        <f t="shared" si="32"/>
        <v>0.59957262337326789</v>
      </c>
      <c r="BF43" s="19">
        <f t="shared" si="32"/>
        <v>1.6225874250393568</v>
      </c>
      <c r="BG43" s="19">
        <f t="shared" si="32"/>
        <v>-3.5691447081631633E-2</v>
      </c>
      <c r="BH43" s="19">
        <f t="shared" si="32"/>
        <v>2.0625295820089207</v>
      </c>
      <c r="BI43" s="19">
        <f t="shared" si="32"/>
        <v>1.0578616861636414</v>
      </c>
      <c r="BJ43" s="19">
        <f t="shared" si="32"/>
        <v>2.1664591117510623</v>
      </c>
      <c r="BK43" s="19">
        <f t="shared" si="32"/>
        <v>1.1915339558532079</v>
      </c>
      <c r="BL43" s="19">
        <f t="shared" si="32"/>
        <v>2.7087438575477352</v>
      </c>
      <c r="BM43" s="19">
        <f t="shared" si="32"/>
        <v>3.0826715646709246</v>
      </c>
      <c r="BN43" s="19">
        <f t="shared" si="32"/>
        <v>2.3641775412024169</v>
      </c>
      <c r="BO43" s="19">
        <f t="shared" si="32"/>
        <v>1.9421398481442864</v>
      </c>
      <c r="BP43" s="19">
        <f t="shared" ref="BP43:CU43" si="33">100*((BP12/BO12)^4-1)</f>
        <v>2.3156723423756187</v>
      </c>
      <c r="BQ43" s="19">
        <f t="shared" si="33"/>
        <v>2.5567340351427381</v>
      </c>
      <c r="BR43" s="19">
        <f t="shared" si="33"/>
        <v>1.8522498450035396</v>
      </c>
      <c r="BS43" s="19">
        <f t="shared" si="33"/>
        <v>3.5973997454193274</v>
      </c>
      <c r="BT43" s="19">
        <f t="shared" si="33"/>
        <v>2.0307053245943063</v>
      </c>
      <c r="BU43" s="19">
        <f t="shared" si="33"/>
        <v>2.3920917316229584</v>
      </c>
      <c r="BV43" s="19">
        <f t="shared" si="33"/>
        <v>2.5685694948920146</v>
      </c>
      <c r="BW43" s="19">
        <f t="shared" si="33"/>
        <v>3.0997735971150853</v>
      </c>
      <c r="BX43" s="19">
        <f t="shared" si="33"/>
        <v>0.32622852432826477</v>
      </c>
      <c r="BY43" s="19">
        <f t="shared" si="33"/>
        <v>1.8906839025059297</v>
      </c>
      <c r="BZ43" s="19">
        <f t="shared" si="33"/>
        <v>-3.790228070378121</v>
      </c>
      <c r="CA43" s="19">
        <f t="shared" si="33"/>
        <v>-5.3426539545082257</v>
      </c>
      <c r="CB43" s="19">
        <f t="shared" si="33"/>
        <v>-6.5971288728968513</v>
      </c>
      <c r="CC43" s="19">
        <f t="shared" si="33"/>
        <v>-2.4073796321203988</v>
      </c>
      <c r="CD43" s="19">
        <f t="shared" si="33"/>
        <v>-1.4294127002657309</v>
      </c>
      <c r="CE43" s="19">
        <f t="shared" si="33"/>
        <v>-1.0745445264243036</v>
      </c>
      <c r="CF43" s="19">
        <f t="shared" si="33"/>
        <v>2.5056977359121602</v>
      </c>
      <c r="CG43" s="19">
        <f t="shared" si="33"/>
        <v>1.0680813188740146</v>
      </c>
      <c r="CH43" s="19">
        <f t="shared" si="33"/>
        <v>2.4259615133387147</v>
      </c>
      <c r="CI43" s="19">
        <f t="shared" si="33"/>
        <v>1.3305336725860872</v>
      </c>
      <c r="CJ43" s="19">
        <f t="shared" si="33"/>
        <v>2.0395146391478214</v>
      </c>
      <c r="CK43" s="19">
        <f t="shared" si="33"/>
        <v>1.4655663667604069</v>
      </c>
      <c r="CL43" s="19">
        <f t="shared" si="33"/>
        <v>1.785620374846264</v>
      </c>
      <c r="CM43" s="19">
        <f t="shared" si="33"/>
        <v>2.3043543527692556</v>
      </c>
      <c r="CN43" s="19">
        <f t="shared" si="33"/>
        <v>3.0523265488576534</v>
      </c>
      <c r="CO43" s="19">
        <f t="shared" si="33"/>
        <v>1.0497736711358341</v>
      </c>
      <c r="CP43" s="19">
        <f t="shared" si="33"/>
        <v>3.4997533618509769</v>
      </c>
      <c r="CQ43" s="19">
        <f t="shared" si="33"/>
        <v>2.5882295027710889</v>
      </c>
      <c r="CR43" s="19">
        <f t="shared" si="33"/>
        <v>2.517061053730929</v>
      </c>
      <c r="CS43" s="19">
        <f t="shared" si="33"/>
        <v>2.5229934744342986</v>
      </c>
      <c r="CT43" s="19">
        <f t="shared" si="33"/>
        <v>4.055718263919128</v>
      </c>
      <c r="CU43" s="19">
        <f t="shared" si="33"/>
        <v>2.9840803118387438</v>
      </c>
      <c r="CV43" s="19">
        <f t="shared" ref="CV43:EA43" si="34">100*((CV12/CU12)^4-1)</f>
        <v>1.011528160189612</v>
      </c>
      <c r="CW43" s="19">
        <f t="shared" si="34"/>
        <v>4.2634065349252293</v>
      </c>
      <c r="CX43" s="19">
        <f t="shared" si="34"/>
        <v>2.2857106933305893</v>
      </c>
      <c r="CY43" s="19">
        <f t="shared" si="34"/>
        <v>2.7402024995586416</v>
      </c>
      <c r="CZ43" s="19">
        <f t="shared" si="34"/>
        <v>3.4780715647873661</v>
      </c>
      <c r="DA43" s="19">
        <f t="shared" si="34"/>
        <v>4.150343177084781</v>
      </c>
      <c r="DB43" s="19">
        <f t="shared" si="34"/>
        <v>3.2090417557016693</v>
      </c>
      <c r="DC43" s="19">
        <f t="shared" si="34"/>
        <v>3.4563989490148384</v>
      </c>
      <c r="DD43" s="19">
        <f t="shared" si="34"/>
        <v>4.2516659557546577</v>
      </c>
      <c r="DE43" s="19">
        <f t="shared" si="34"/>
        <v>3.2420943130163415</v>
      </c>
      <c r="DF43" s="19">
        <f t="shared" si="34"/>
        <v>2.9802702197407438</v>
      </c>
      <c r="DG43" s="19">
        <f t="shared" si="34"/>
        <v>2.9484896910688008</v>
      </c>
      <c r="DH43" s="19">
        <f t="shared" si="34"/>
        <v>3.9069461042158693</v>
      </c>
      <c r="DI43" s="19">
        <f t="shared" si="34"/>
        <v>2.4303503371435609</v>
      </c>
      <c r="DJ43" s="19">
        <f t="shared" si="34"/>
        <v>2.4441280578603841</v>
      </c>
      <c r="DK43" s="19">
        <f t="shared" si="34"/>
        <v>2.797459405027336</v>
      </c>
      <c r="DL43" s="19">
        <f t="shared" si="34"/>
        <v>1.2843596721668682</v>
      </c>
      <c r="DM43" s="19">
        <f t="shared" si="34"/>
        <v>1.7066232403492476</v>
      </c>
      <c r="DN43" s="19">
        <f t="shared" si="34"/>
        <v>2.4966840400679535</v>
      </c>
      <c r="DO43" s="19">
        <f t="shared" si="34"/>
        <v>1.4593971399868177</v>
      </c>
      <c r="DP43" s="19">
        <f t="shared" si="34"/>
        <v>3.0718471561584249</v>
      </c>
      <c r="DQ43" s="19">
        <f t="shared" si="34"/>
        <v>3.895148541793847</v>
      </c>
      <c r="DR43" s="19">
        <f t="shared" si="34"/>
        <v>1.9331327414006338</v>
      </c>
      <c r="DS43" s="19">
        <f t="shared" si="34"/>
        <v>1.0386640978847783</v>
      </c>
      <c r="DT43" s="19">
        <f t="shared" si="34"/>
        <v>-39.075106151357772</v>
      </c>
      <c r="DU43" s="19">
        <f t="shared" si="34"/>
        <v>15.88204515024707</v>
      </c>
      <c r="DV43" s="19">
        <f t="shared" si="34"/>
        <v>4.9186111914831576</v>
      </c>
      <c r="DW43" s="19">
        <f t="shared" si="34"/>
        <v>-4.4408920985006262E-14</v>
      </c>
      <c r="DX43" s="19">
        <f t="shared" si="34"/>
        <v>6.7333226426230297</v>
      </c>
      <c r="DY43" s="19">
        <f t="shared" si="34"/>
        <v>10.410755848189691</v>
      </c>
      <c r="DZ43" s="19">
        <f t="shared" si="34"/>
        <v>8.4302316677488101</v>
      </c>
      <c r="EA43" s="19">
        <f t="shared" si="34"/>
        <v>1.7551928843689169</v>
      </c>
      <c r="EB43" s="19">
        <f t="shared" ref="EB43:FJ43" si="35">100*((EB12/EA12)^4-1)</f>
        <v>3.2166485798945432</v>
      </c>
      <c r="EC43" s="19">
        <f t="shared" si="35"/>
        <v>4.883467873901437</v>
      </c>
      <c r="ED43" s="19">
        <f t="shared" si="35"/>
        <v>-0.96536772658969427</v>
      </c>
      <c r="EE43" s="19">
        <f t="shared" si="35"/>
        <v>0.75461430125356443</v>
      </c>
      <c r="EF43" s="19">
        <f t="shared" si="35"/>
        <v>0.65661817044140314</v>
      </c>
      <c r="EG43" s="19">
        <f t="shared" si="35"/>
        <v>-1.0681507819224056</v>
      </c>
      <c r="EH43" s="19">
        <f t="shared" si="35"/>
        <v>0.3589285430168232</v>
      </c>
      <c r="EI43" s="19">
        <f t="shared" si="35"/>
        <v>2.6908382891354332</v>
      </c>
      <c r="EJ43" s="19">
        <f t="shared" si="35"/>
        <v>1.7906808905198357</v>
      </c>
      <c r="EK43" s="19">
        <f t="shared" si="35"/>
        <v>1.43299965670034</v>
      </c>
      <c r="EL43" s="19">
        <f t="shared" si="35"/>
        <v>-2.0160385257486646</v>
      </c>
      <c r="EM43" s="19">
        <f t="shared" si="35"/>
        <v>-1.8301433843329273</v>
      </c>
      <c r="EN43" s="19">
        <f t="shared" si="35"/>
        <v>-0.97857002528560777</v>
      </c>
      <c r="EO43" s="18">
        <f t="shared" si="35"/>
        <v>0.30793331354417308</v>
      </c>
      <c r="EP43" s="18">
        <f t="shared" si="35"/>
        <v>-0.39538735353134014</v>
      </c>
      <c r="EQ43" s="18">
        <f t="shared" si="35"/>
        <v>-0.88079705405863518</v>
      </c>
      <c r="ER43" s="18">
        <f t="shared" si="35"/>
        <v>-0.2832205020832923</v>
      </c>
      <c r="ES43" s="18">
        <f t="shared" si="35"/>
        <v>-1.9018072168176303</v>
      </c>
      <c r="ET43" s="18">
        <f t="shared" si="35"/>
        <v>-2.2783660495777291</v>
      </c>
      <c r="EU43" s="18">
        <f t="shared" si="35"/>
        <v>-2.3903459403394223</v>
      </c>
      <c r="EV43" s="18">
        <f t="shared" si="35"/>
        <v>-0.51569533546492741</v>
      </c>
      <c r="EW43" s="18">
        <f t="shared" si="35"/>
        <v>-0.20593208479307012</v>
      </c>
      <c r="EX43" s="18">
        <f t="shared" si="35"/>
        <v>0.21063724528791461</v>
      </c>
      <c r="EY43" s="18">
        <f t="shared" si="35"/>
        <v>0.92982478967946758</v>
      </c>
      <c r="EZ43" s="18">
        <f t="shared" si="35"/>
        <v>1.0314974536786758</v>
      </c>
      <c r="FA43" s="18">
        <f t="shared" si="35"/>
        <v>1.2718695844258887</v>
      </c>
      <c r="FB43" s="18">
        <f t="shared" si="35"/>
        <v>1.4136126035773078</v>
      </c>
      <c r="FC43" s="18">
        <f t="shared" si="35"/>
        <v>1.6349621623295896</v>
      </c>
      <c r="FD43" s="18">
        <f t="shared" si="35"/>
        <v>1.6080903490945486</v>
      </c>
      <c r="FE43" s="18">
        <f t="shared" si="35"/>
        <v>1.790401680862308</v>
      </c>
      <c r="FF43" s="18">
        <f t="shared" si="35"/>
        <v>1.8450282918291983</v>
      </c>
      <c r="FG43" s="18">
        <f t="shared" si="35"/>
        <v>1.9744360052889487</v>
      </c>
      <c r="FH43" s="18">
        <f t="shared" si="35"/>
        <v>1.8861733209304399</v>
      </c>
      <c r="FI43" s="18">
        <f t="shared" si="35"/>
        <v>1.8715887601012504</v>
      </c>
      <c r="FJ43" s="18">
        <f t="shared" si="35"/>
        <v>1.5947237297245564</v>
      </c>
    </row>
    <row r="44" spans="1:166" x14ac:dyDescent="0.2">
      <c r="B44" t="str">
        <f t="shared" si="5"/>
        <v xml:space="preserve">   Wholesale and retail trade</v>
      </c>
      <c r="C44" s="19"/>
      <c r="D44" s="19">
        <f t="shared" ref="D44:AI44" si="36">100*((D13/C13)^4-1)</f>
        <v>0.15105737490423987</v>
      </c>
      <c r="E44" s="19">
        <f t="shared" si="36"/>
        <v>1.1366751497267069</v>
      </c>
      <c r="F44" s="19">
        <f t="shared" si="36"/>
        <v>4.7474122008703601</v>
      </c>
      <c r="G44" s="19">
        <f t="shared" si="36"/>
        <v>-7.6539306318425755</v>
      </c>
      <c r="H44" s="19">
        <f t="shared" si="36"/>
        <v>-0.22742338947400187</v>
      </c>
      <c r="I44" s="19">
        <f t="shared" si="36"/>
        <v>-1.4346157459950826</v>
      </c>
      <c r="J44" s="19">
        <f t="shared" si="36"/>
        <v>-1.0624075801284216</v>
      </c>
      <c r="K44" s="19">
        <f t="shared" si="36"/>
        <v>4.1107839144158831</v>
      </c>
      <c r="L44" s="19">
        <f t="shared" si="36"/>
        <v>-7.560721711166174E-2</v>
      </c>
      <c r="M44" s="19">
        <f t="shared" si="36"/>
        <v>-1.8777057424423371</v>
      </c>
      <c r="N44" s="19">
        <f t="shared" si="36"/>
        <v>0.91515133204174148</v>
      </c>
      <c r="O44" s="19">
        <f t="shared" si="36"/>
        <v>1.6787119165572406</v>
      </c>
      <c r="P44" s="19">
        <f t="shared" si="36"/>
        <v>0.68136405546812551</v>
      </c>
      <c r="Q44" s="19">
        <f t="shared" si="36"/>
        <v>8.5539522951137528</v>
      </c>
      <c r="R44" s="19">
        <f t="shared" si="36"/>
        <v>-6.6235057801287915</v>
      </c>
      <c r="S44" s="19">
        <f t="shared" si="36"/>
        <v>1.5111179355492554</v>
      </c>
      <c r="T44" s="19">
        <f t="shared" si="36"/>
        <v>1.6569031832338377</v>
      </c>
      <c r="U44" s="19">
        <f t="shared" si="36"/>
        <v>4.3941229755891431</v>
      </c>
      <c r="V44" s="19">
        <f t="shared" si="36"/>
        <v>1.1851722558207323</v>
      </c>
      <c r="W44" s="19">
        <f t="shared" si="36"/>
        <v>3.4254964650679121</v>
      </c>
      <c r="X44" s="19">
        <f t="shared" si="36"/>
        <v>1.7614255652071531</v>
      </c>
      <c r="Y44" s="19">
        <f t="shared" si="36"/>
        <v>4.5023937126338565</v>
      </c>
      <c r="Z44" s="19">
        <f t="shared" si="36"/>
        <v>3.3439510918893411</v>
      </c>
      <c r="AA44" s="19">
        <f t="shared" si="36"/>
        <v>7.313676393604096</v>
      </c>
      <c r="AB44" s="19">
        <f t="shared" si="36"/>
        <v>2.4714167317433144</v>
      </c>
      <c r="AC44" s="19">
        <f t="shared" si="36"/>
        <v>2.102609047635795</v>
      </c>
      <c r="AD44" s="19">
        <f t="shared" si="36"/>
        <v>2.7960566557232447</v>
      </c>
      <c r="AE44" s="19">
        <f t="shared" si="36"/>
        <v>-0.89017678063180172</v>
      </c>
      <c r="AF44" s="19">
        <f t="shared" si="36"/>
        <v>10.142339041917436</v>
      </c>
      <c r="AG44" s="19">
        <f t="shared" si="36"/>
        <v>3.2655938045204502</v>
      </c>
      <c r="AH44" s="19">
        <f t="shared" si="36"/>
        <v>6.2769176940741467</v>
      </c>
      <c r="AI44" s="19">
        <f t="shared" si="36"/>
        <v>0.1314060269626216</v>
      </c>
      <c r="AJ44" s="19">
        <f t="shared" ref="AJ44:BO44" si="37">100*((AJ13/AI13)^4-1)</f>
        <v>4.4037513988652188</v>
      </c>
      <c r="AK44" s="19">
        <f t="shared" si="37"/>
        <v>3.3535942470762636</v>
      </c>
      <c r="AL44" s="19">
        <f t="shared" si="37"/>
        <v>6.8690403344652706</v>
      </c>
      <c r="AM44" s="19">
        <f t="shared" si="37"/>
        <v>3.4651063982281682</v>
      </c>
      <c r="AN44" s="19">
        <f t="shared" si="37"/>
        <v>1.5160816340227479</v>
      </c>
      <c r="AO44" s="19">
        <f t="shared" si="37"/>
        <v>5.4913158308678822</v>
      </c>
      <c r="AP44" s="19">
        <f t="shared" si="37"/>
        <v>4.7121066734735484</v>
      </c>
      <c r="AQ44" s="19">
        <f t="shared" si="37"/>
        <v>3.7758001143486819</v>
      </c>
      <c r="AR44" s="19">
        <f t="shared" si="37"/>
        <v>1.4593860473363307</v>
      </c>
      <c r="AS44" s="19">
        <f t="shared" si="37"/>
        <v>-0.30095532053959761</v>
      </c>
      <c r="AT44" s="19">
        <f t="shared" si="37"/>
        <v>2.4340891949630628</v>
      </c>
      <c r="AU44" s="19">
        <f t="shared" si="37"/>
        <v>-2.2584528029545803</v>
      </c>
      <c r="AV44" s="19">
        <f t="shared" si="37"/>
        <v>-4.5036407142396095</v>
      </c>
      <c r="AW44" s="19">
        <f t="shared" si="37"/>
        <v>-7.1774776346591356</v>
      </c>
      <c r="AX44" s="19">
        <f t="shared" si="37"/>
        <v>-10.151245381809016</v>
      </c>
      <c r="AY44" s="19">
        <f t="shared" si="37"/>
        <v>-8.3408326808092283</v>
      </c>
      <c r="AZ44" s="19">
        <f t="shared" si="37"/>
        <v>-6.3022063170729776</v>
      </c>
      <c r="BA44" s="19">
        <f t="shared" si="37"/>
        <v>13.202785294896756</v>
      </c>
      <c r="BB44" s="19">
        <f t="shared" si="37"/>
        <v>-2.6090392607971191</v>
      </c>
      <c r="BC44" s="19">
        <f t="shared" si="37"/>
        <v>0.38872646132395161</v>
      </c>
      <c r="BD44" s="19">
        <f t="shared" si="37"/>
        <v>-2.4968756376043233</v>
      </c>
      <c r="BE44" s="19">
        <f t="shared" si="37"/>
        <v>1.0447185294409023</v>
      </c>
      <c r="BF44" s="19">
        <f t="shared" si="37"/>
        <v>-0.12968064432243853</v>
      </c>
      <c r="BG44" s="19">
        <f t="shared" si="37"/>
        <v>-6.4877136784047273E-2</v>
      </c>
      <c r="BH44" s="19">
        <f t="shared" si="37"/>
        <v>2.2250457699088733</v>
      </c>
      <c r="BI44" s="19">
        <f t="shared" si="37"/>
        <v>-0.51537982644914715</v>
      </c>
      <c r="BJ44" s="19">
        <f t="shared" si="37"/>
        <v>-6.4615133987400153E-2</v>
      </c>
      <c r="BK44" s="19">
        <f t="shared" si="37"/>
        <v>2.0846205059453338</v>
      </c>
      <c r="BL44" s="19">
        <f t="shared" si="37"/>
        <v>2.9254471812669047</v>
      </c>
      <c r="BM44" s="19">
        <f t="shared" si="37"/>
        <v>2.8389913248216381</v>
      </c>
      <c r="BN44" s="19">
        <f t="shared" si="37"/>
        <v>1.9799798694488668</v>
      </c>
      <c r="BO44" s="19">
        <f t="shared" si="37"/>
        <v>1.0768768267233053</v>
      </c>
      <c r="BP44" s="19">
        <f t="shared" ref="BP44:CU44" si="38">100*((BP13/BO13)^4-1)</f>
        <v>0.44118738698148974</v>
      </c>
      <c r="BQ44" s="19">
        <f t="shared" si="38"/>
        <v>0.63001852812474279</v>
      </c>
      <c r="BR44" s="19">
        <f t="shared" si="38"/>
        <v>-0.68851946606293124</v>
      </c>
      <c r="BS44" s="19">
        <f t="shared" si="38"/>
        <v>5.0594659914296791</v>
      </c>
      <c r="BT44" s="19">
        <f t="shared" si="38"/>
        <v>1.2476455573076084</v>
      </c>
      <c r="BU44" s="19">
        <f t="shared" si="38"/>
        <v>1.8699821102308167</v>
      </c>
      <c r="BV44" s="19">
        <f t="shared" si="38"/>
        <v>1.7363935577801026</v>
      </c>
      <c r="BW44" s="19">
        <f t="shared" si="38"/>
        <v>4.5543051318422068</v>
      </c>
      <c r="BX44" s="19">
        <f t="shared" si="38"/>
        <v>-3.1769653398046938</v>
      </c>
      <c r="BY44" s="19">
        <f t="shared" si="38"/>
        <v>-6.1148052940729336E-2</v>
      </c>
      <c r="BZ44" s="19">
        <f t="shared" si="38"/>
        <v>-7.7758496416756584</v>
      </c>
      <c r="CA44" s="19">
        <f t="shared" si="38"/>
        <v>-10.196870922122903</v>
      </c>
      <c r="CB44" s="19">
        <f t="shared" si="38"/>
        <v>-9.0981093076415327</v>
      </c>
      <c r="CC44" s="19">
        <f t="shared" si="38"/>
        <v>-2.9225916964410015</v>
      </c>
      <c r="CD44" s="19">
        <f t="shared" si="38"/>
        <v>-4.7428710753204983</v>
      </c>
      <c r="CE44" s="19">
        <f t="shared" si="38"/>
        <v>-5.2507664819530842</v>
      </c>
      <c r="CF44" s="19">
        <f t="shared" si="38"/>
        <v>1.7077575063223938</v>
      </c>
      <c r="CG44" s="19">
        <f t="shared" si="38"/>
        <v>-0.60692735535565756</v>
      </c>
      <c r="CH44" s="19">
        <f t="shared" si="38"/>
        <v>2.3904008176049762</v>
      </c>
      <c r="CI44" s="19">
        <f t="shared" si="38"/>
        <v>1.2168188636818567</v>
      </c>
      <c r="CJ44" s="19">
        <f t="shared" si="38"/>
        <v>2.1642774080091742</v>
      </c>
      <c r="CK44" s="19">
        <f t="shared" si="38"/>
        <v>0.26720091996270678</v>
      </c>
      <c r="CL44" s="19">
        <f t="shared" si="38"/>
        <v>-0.39953337789268017</v>
      </c>
      <c r="CM44" s="19">
        <f t="shared" si="38"/>
        <v>2.2212026555459952</v>
      </c>
      <c r="CN44" s="19">
        <f t="shared" si="38"/>
        <v>3.7699980715299342</v>
      </c>
      <c r="CO44" s="19">
        <f t="shared" si="38"/>
        <v>2.3222056779851785</v>
      </c>
      <c r="CP44" s="19">
        <f t="shared" si="38"/>
        <v>1.3805367380073763</v>
      </c>
      <c r="CQ44" s="19">
        <f t="shared" si="38"/>
        <v>3.7002556154710486</v>
      </c>
      <c r="CR44" s="19">
        <f t="shared" si="38"/>
        <v>2.6745650390605613</v>
      </c>
      <c r="CS44" s="19">
        <f t="shared" si="38"/>
        <v>2.9188063121358132</v>
      </c>
      <c r="CT44" s="19">
        <f t="shared" si="38"/>
        <v>3.680896100235409</v>
      </c>
      <c r="CU44" s="19">
        <f t="shared" si="38"/>
        <v>1.6515452109846063</v>
      </c>
      <c r="CV44" s="19">
        <f t="shared" ref="CV44:EA44" si="39">100*((CV13/CU13)^4-1)</f>
        <v>-0.37670653495599504</v>
      </c>
      <c r="CW44" s="19">
        <f t="shared" si="39"/>
        <v>3.5064832986957395</v>
      </c>
      <c r="CX44" s="19">
        <f t="shared" si="39"/>
        <v>0.93918116089775072</v>
      </c>
      <c r="CY44" s="19">
        <f t="shared" si="39"/>
        <v>3.340137465611881</v>
      </c>
      <c r="CZ44" s="19">
        <f t="shared" si="39"/>
        <v>2.1156704080834032</v>
      </c>
      <c r="DA44" s="19">
        <f t="shared" si="39"/>
        <v>2.5419177704347318</v>
      </c>
      <c r="DB44" s="19">
        <f t="shared" si="39"/>
        <v>-0.5481524972983931</v>
      </c>
      <c r="DC44" s="19">
        <f t="shared" si="39"/>
        <v>0.55117377008357948</v>
      </c>
      <c r="DD44" s="19">
        <f t="shared" si="39"/>
        <v>2.4015557546244182</v>
      </c>
      <c r="DE44" s="19">
        <f t="shared" si="39"/>
        <v>0.24290257528067905</v>
      </c>
      <c r="DF44" s="19">
        <f t="shared" si="39"/>
        <v>0.97367303018454088</v>
      </c>
      <c r="DG44" s="19">
        <f t="shared" si="39"/>
        <v>1.8883206869039881</v>
      </c>
      <c r="DH44" s="19">
        <f t="shared" si="39"/>
        <v>1.0880963824171586</v>
      </c>
      <c r="DI44" s="19">
        <f t="shared" si="39"/>
        <v>0.60177353953903001</v>
      </c>
      <c r="DJ44" s="19">
        <f t="shared" si="39"/>
        <v>-0.6578433243350168</v>
      </c>
      <c r="DK44" s="19">
        <f t="shared" si="39"/>
        <v>2.1184102735028576</v>
      </c>
      <c r="DL44" s="19">
        <f t="shared" si="39"/>
        <v>-2.1920222545484092</v>
      </c>
      <c r="DM44" s="19">
        <f t="shared" si="39"/>
        <v>6.0082611899692218E-2</v>
      </c>
      <c r="DN44" s="19">
        <f t="shared" si="39"/>
        <v>-2.0855894563911237</v>
      </c>
      <c r="DO44" s="19">
        <f t="shared" si="39"/>
        <v>3.9826642204974894</v>
      </c>
      <c r="DP44" s="19">
        <f t="shared" si="39"/>
        <v>-4.5250103985573613</v>
      </c>
      <c r="DQ44" s="19">
        <f t="shared" si="39"/>
        <v>-2.5756790519008588</v>
      </c>
      <c r="DR44" s="19">
        <f t="shared" si="39"/>
        <v>-0.84963864096536668</v>
      </c>
      <c r="DS44" s="19">
        <f t="shared" si="39"/>
        <v>-0.30471525054960313</v>
      </c>
      <c r="DT44" s="19">
        <f t="shared" si="39"/>
        <v>-38.598067870426945</v>
      </c>
      <c r="DU44" s="19">
        <f t="shared" si="39"/>
        <v>28.818779729692068</v>
      </c>
      <c r="DV44" s="19">
        <f t="shared" si="39"/>
        <v>7.9302436189750303</v>
      </c>
      <c r="DW44" s="19">
        <f t="shared" si="39"/>
        <v>4.981666688107711</v>
      </c>
      <c r="DX44" s="19">
        <f t="shared" si="39"/>
        <v>7.0838034259056659</v>
      </c>
      <c r="DY44" s="19">
        <f t="shared" si="39"/>
        <v>2.4277161746608877</v>
      </c>
      <c r="DZ44" s="19">
        <f t="shared" si="39"/>
        <v>3.227049574958385</v>
      </c>
      <c r="EA44" s="19">
        <f t="shared" si="39"/>
        <v>-12.946663239741884</v>
      </c>
      <c r="EB44" s="19">
        <f t="shared" ref="EB44:FJ44" si="40">100*((EB13/EA13)^4-1)</f>
        <v>0.5680459093360346</v>
      </c>
      <c r="EC44" s="19">
        <f t="shared" si="40"/>
        <v>1.200334038057993</v>
      </c>
      <c r="ED44" s="19">
        <f t="shared" si="40"/>
        <v>-2.9760736783555841</v>
      </c>
      <c r="EE44" s="19">
        <f t="shared" si="40"/>
        <v>6.1386674328766988</v>
      </c>
      <c r="EF44" s="19">
        <f t="shared" si="40"/>
        <v>-0.93044261910610881</v>
      </c>
      <c r="EG44" s="19">
        <f t="shared" si="40"/>
        <v>-3.691339308541175</v>
      </c>
      <c r="EH44" s="19">
        <f t="shared" si="40"/>
        <v>-2.8042188035034665</v>
      </c>
      <c r="EI44" s="19">
        <f t="shared" si="40"/>
        <v>1.5310726506044148</v>
      </c>
      <c r="EJ44" s="19">
        <f t="shared" si="40"/>
        <v>0.44307234989122701</v>
      </c>
      <c r="EK44" s="19">
        <f t="shared" si="40"/>
        <v>-1.5687200910586285</v>
      </c>
      <c r="EL44" s="19">
        <f t="shared" si="40"/>
        <v>-4.5464726605742634</v>
      </c>
      <c r="EM44" s="19">
        <f t="shared" si="40"/>
        <v>2.0023601816968162</v>
      </c>
      <c r="EN44" s="19">
        <f t="shared" si="40"/>
        <v>-0.95350928530399948</v>
      </c>
      <c r="EO44" s="18">
        <f t="shared" si="40"/>
        <v>-1.8668820574592848</v>
      </c>
      <c r="EP44" s="18">
        <f t="shared" si="40"/>
        <v>-0.27785188944177142</v>
      </c>
      <c r="EQ44" s="18">
        <f t="shared" si="40"/>
        <v>-0.61715396351249563</v>
      </c>
      <c r="ER44" s="18">
        <f t="shared" si="40"/>
        <v>-0.24781939731447489</v>
      </c>
      <c r="ES44" s="18">
        <f t="shared" si="40"/>
        <v>-0.22790516835528019</v>
      </c>
      <c r="ET44" s="18">
        <f t="shared" si="40"/>
        <v>-0.60209230313322815</v>
      </c>
      <c r="EU44" s="18">
        <f t="shared" si="40"/>
        <v>-0.69379227911939845</v>
      </c>
      <c r="EV44" s="18">
        <f t="shared" si="40"/>
        <v>1.3274229173558139</v>
      </c>
      <c r="EW44" s="18">
        <f t="shared" si="40"/>
        <v>0.75739439942961173</v>
      </c>
      <c r="EX44" s="18">
        <f t="shared" si="40"/>
        <v>-3.9374770620914656E-2</v>
      </c>
      <c r="EY44" s="18">
        <f t="shared" si="40"/>
        <v>-1.3180271422593814</v>
      </c>
      <c r="EZ44" s="18">
        <f t="shared" si="40"/>
        <v>2.4602491660852266E-2</v>
      </c>
      <c r="FA44" s="18">
        <f t="shared" si="40"/>
        <v>0.13914241198458299</v>
      </c>
      <c r="FB44" s="18">
        <f t="shared" si="40"/>
        <v>0.50534354644089508</v>
      </c>
      <c r="FC44" s="18">
        <f t="shared" si="40"/>
        <v>0.19836132886208446</v>
      </c>
      <c r="FD44" s="18">
        <f t="shared" si="40"/>
        <v>0.64713202024082594</v>
      </c>
      <c r="FE44" s="18">
        <f t="shared" si="40"/>
        <v>0.79838976847037557</v>
      </c>
      <c r="FF44" s="18">
        <f t="shared" si="40"/>
        <v>0.88439783453093668</v>
      </c>
      <c r="FG44" s="18">
        <f t="shared" si="40"/>
        <v>0.96274662958557577</v>
      </c>
      <c r="FH44" s="18">
        <f t="shared" si="40"/>
        <v>1.0121917367853284</v>
      </c>
      <c r="FI44" s="18">
        <f t="shared" si="40"/>
        <v>1.0125269707687456</v>
      </c>
      <c r="FJ44" s="18">
        <f t="shared" si="40"/>
        <v>0.87800356122469392</v>
      </c>
    </row>
    <row r="45" spans="1:166" x14ac:dyDescent="0.2">
      <c r="B45" t="str">
        <f t="shared" si="5"/>
        <v xml:space="preserve">   Transportation and public utilities</v>
      </c>
      <c r="C45" s="19"/>
      <c r="D45" s="19">
        <f t="shared" ref="D45:AI45" si="41">100*((D14/C14)^4-1)</f>
        <v>27.279150068601666</v>
      </c>
      <c r="E45" s="19">
        <f t="shared" si="41"/>
        <v>14.062249827905383</v>
      </c>
      <c r="F45" s="19">
        <f t="shared" si="41"/>
        <v>-18.046702137439031</v>
      </c>
      <c r="G45" s="19">
        <f t="shared" si="41"/>
        <v>3.4445353539555912</v>
      </c>
      <c r="H45" s="19">
        <f t="shared" si="41"/>
        <v>4.4833204478473832</v>
      </c>
      <c r="I45" s="19">
        <f t="shared" si="41"/>
        <v>18.914042004790545</v>
      </c>
      <c r="J45" s="19">
        <f t="shared" si="41"/>
        <v>-15.473281318296028</v>
      </c>
      <c r="K45" s="19">
        <f t="shared" si="41"/>
        <v>-13.366018266899582</v>
      </c>
      <c r="L45" s="19">
        <f t="shared" si="41"/>
        <v>9.0572624545536264</v>
      </c>
      <c r="M45" s="19">
        <f t="shared" si="41"/>
        <v>4.7610809537285581</v>
      </c>
      <c r="N45" s="19">
        <f t="shared" si="41"/>
        <v>-13.167666534700306</v>
      </c>
      <c r="O45" s="19">
        <f t="shared" si="41"/>
        <v>-1.3240466236005277</v>
      </c>
      <c r="P45" s="19">
        <f t="shared" si="41"/>
        <v>0.26729019514530883</v>
      </c>
      <c r="Q45" s="19">
        <f t="shared" si="41"/>
        <v>14.319485516488072</v>
      </c>
      <c r="R45" s="19">
        <f t="shared" si="41"/>
        <v>-26.943650258157103</v>
      </c>
      <c r="S45" s="19">
        <f t="shared" si="41"/>
        <v>12.859265538844822</v>
      </c>
      <c r="T45" s="19">
        <f t="shared" si="41"/>
        <v>8.663423823053229</v>
      </c>
      <c r="U45" s="19">
        <f t="shared" si="41"/>
        <v>9.0448573613565166</v>
      </c>
      <c r="V45" s="19">
        <f t="shared" si="41"/>
        <v>-5.5894471951394848</v>
      </c>
      <c r="W45" s="19">
        <f t="shared" si="41"/>
        <v>-11.333648410788488</v>
      </c>
      <c r="X45" s="19">
        <f t="shared" si="41"/>
        <v>9.841644163620856</v>
      </c>
      <c r="Y45" s="19">
        <f t="shared" si="41"/>
        <v>15.691222013651585</v>
      </c>
      <c r="Z45" s="19">
        <f t="shared" si="41"/>
        <v>-8.1714569937273112</v>
      </c>
      <c r="AA45" s="19">
        <f t="shared" si="41"/>
        <v>1.0484838336078717</v>
      </c>
      <c r="AB45" s="19">
        <f t="shared" si="41"/>
        <v>-4.3541276240901432</v>
      </c>
      <c r="AC45" s="19">
        <f t="shared" si="41"/>
        <v>28.095634814068138</v>
      </c>
      <c r="AD45" s="19">
        <f t="shared" si="41"/>
        <v>4.2747874317481172</v>
      </c>
      <c r="AE45" s="19">
        <f t="shared" si="41"/>
        <v>-6.9164973915976535</v>
      </c>
      <c r="AF45" s="19">
        <f t="shared" si="41"/>
        <v>13.064057046562173</v>
      </c>
      <c r="AG45" s="19">
        <f t="shared" si="41"/>
        <v>-6.1410737956943855</v>
      </c>
      <c r="AH45" s="19">
        <f t="shared" si="41"/>
        <v>-17.192776962996724</v>
      </c>
      <c r="AI45" s="19">
        <f t="shared" si="41"/>
        <v>29.599764022127275</v>
      </c>
      <c r="AJ45" s="19">
        <f t="shared" ref="AJ45:BO45" si="42">100*((AJ14/AI14)^4-1)</f>
        <v>13.686790088838642</v>
      </c>
      <c r="AK45" s="19">
        <f t="shared" si="42"/>
        <v>2.3583892730404399</v>
      </c>
      <c r="AL45" s="19">
        <f t="shared" si="42"/>
        <v>-0.46403634051966902</v>
      </c>
      <c r="AM45" s="19">
        <f t="shared" si="42"/>
        <v>-4.3484132731258391</v>
      </c>
      <c r="AN45" s="19">
        <f t="shared" si="42"/>
        <v>2.8535665417804612</v>
      </c>
      <c r="AO45" s="19">
        <f t="shared" si="42"/>
        <v>-1.3945167233056055</v>
      </c>
      <c r="AP45" s="19">
        <f t="shared" si="42"/>
        <v>10.217258883455017</v>
      </c>
      <c r="AQ45" s="19">
        <f t="shared" si="42"/>
        <v>-15.283786295687607</v>
      </c>
      <c r="AR45" s="19">
        <f t="shared" si="42"/>
        <v>4.8564424214170065</v>
      </c>
      <c r="AS45" s="19">
        <f t="shared" si="42"/>
        <v>-2.3363477796013332</v>
      </c>
      <c r="AT45" s="19">
        <f t="shared" si="42"/>
        <v>9.8269745097047121</v>
      </c>
      <c r="AU45" s="19">
        <f t="shared" si="42"/>
        <v>-8.731603828328371</v>
      </c>
      <c r="AV45" s="19">
        <f t="shared" si="42"/>
        <v>-2.8134225811018321</v>
      </c>
      <c r="AW45" s="19">
        <f t="shared" si="42"/>
        <v>-10.31500526423631</v>
      </c>
      <c r="AX45" s="19">
        <f t="shared" si="42"/>
        <v>-12.821577040107279</v>
      </c>
      <c r="AY45" s="19">
        <f t="shared" si="42"/>
        <v>-5.467921868407899</v>
      </c>
      <c r="AZ45" s="19">
        <f t="shared" si="42"/>
        <v>-1.2808032035697248</v>
      </c>
      <c r="BA45" s="19">
        <f t="shared" si="42"/>
        <v>1.0369323583115264</v>
      </c>
      <c r="BB45" s="19">
        <f t="shared" si="42"/>
        <v>-1.2816239469381929</v>
      </c>
      <c r="BC45" s="19">
        <f t="shared" si="42"/>
        <v>-4.3209317447338913</v>
      </c>
      <c r="BD45" s="19">
        <f t="shared" si="42"/>
        <v>-4.6205202353716057</v>
      </c>
      <c r="BE45" s="19">
        <f t="shared" si="42"/>
        <v>1.0617027101153642</v>
      </c>
      <c r="BF45" s="19">
        <f t="shared" si="42"/>
        <v>1.0588921628424508</v>
      </c>
      <c r="BG45" s="19">
        <f t="shared" si="42"/>
        <v>-6.9137502791185685</v>
      </c>
      <c r="BH45" s="19">
        <f t="shared" si="42"/>
        <v>4.0769530072838789</v>
      </c>
      <c r="BI45" s="19">
        <f t="shared" si="42"/>
        <v>5.6838836262650183</v>
      </c>
      <c r="BJ45" s="19">
        <f t="shared" si="42"/>
        <v>4.2490809728220391</v>
      </c>
      <c r="BK45" s="19">
        <f t="shared" si="42"/>
        <v>-8.7527259593215163</v>
      </c>
      <c r="BL45" s="19">
        <f t="shared" si="42"/>
        <v>-5.6979934638391132</v>
      </c>
      <c r="BM45" s="19">
        <f t="shared" si="42"/>
        <v>2.713550179580615</v>
      </c>
      <c r="BN45" s="19">
        <f t="shared" si="42"/>
        <v>3.7884869348680406</v>
      </c>
      <c r="BO45" s="19">
        <f t="shared" si="42"/>
        <v>7.1054273576010019E-13</v>
      </c>
      <c r="BP45" s="19">
        <f t="shared" ref="BP45:CU45" si="43">100*((BP14/BO14)^4-1)</f>
        <v>-2.8765684159172022</v>
      </c>
      <c r="BQ45" s="19">
        <f t="shared" si="43"/>
        <v>8.5147786194336827</v>
      </c>
      <c r="BR45" s="19">
        <f t="shared" si="43"/>
        <v>-0.78048407594809577</v>
      </c>
      <c r="BS45" s="19">
        <f t="shared" si="43"/>
        <v>1.5778788183822723</v>
      </c>
      <c r="BT45" s="19">
        <f t="shared" si="43"/>
        <v>0.52185146925631809</v>
      </c>
      <c r="BU45" s="19">
        <f t="shared" si="43"/>
        <v>9.9757394226830378</v>
      </c>
      <c r="BV45" s="19">
        <f t="shared" si="43"/>
        <v>-0.2537264818051721</v>
      </c>
      <c r="BW45" s="19">
        <f t="shared" si="43"/>
        <v>-5.9610263413155344</v>
      </c>
      <c r="BX45" s="19">
        <f t="shared" si="43"/>
        <v>-3.0609969083820077</v>
      </c>
      <c r="BY45" s="19">
        <f t="shared" si="43"/>
        <v>3.4241235889961086</v>
      </c>
      <c r="BZ45" s="19">
        <f t="shared" si="43"/>
        <v>-7.7583292710437064</v>
      </c>
      <c r="CA45" s="19">
        <f t="shared" si="43"/>
        <v>-8.1588373324328103</v>
      </c>
      <c r="CB45" s="19">
        <f t="shared" si="43"/>
        <v>-17.297648720686219</v>
      </c>
      <c r="CC45" s="19">
        <f t="shared" si="43"/>
        <v>2.2742517015435615</v>
      </c>
      <c r="CD45" s="19">
        <f t="shared" si="43"/>
        <v>-6.2928911630382505</v>
      </c>
      <c r="CE45" s="19">
        <f t="shared" si="43"/>
        <v>-3.6525801723530704</v>
      </c>
      <c r="CF45" s="19">
        <f t="shared" si="43"/>
        <v>-3.125867683613881</v>
      </c>
      <c r="CG45" s="19">
        <f t="shared" si="43"/>
        <v>9.2928395119366449</v>
      </c>
      <c r="CH45" s="19">
        <f t="shared" si="43"/>
        <v>0.5681803892260362</v>
      </c>
      <c r="CI45" s="19">
        <f t="shared" si="43"/>
        <v>2.5722159855443572</v>
      </c>
      <c r="CJ45" s="19">
        <f t="shared" si="43"/>
        <v>0.84655612671777902</v>
      </c>
      <c r="CK45" s="19">
        <f t="shared" si="43"/>
        <v>8.3922343444975169</v>
      </c>
      <c r="CL45" s="19">
        <f t="shared" si="43"/>
        <v>0.551342595005333</v>
      </c>
      <c r="CM45" s="19">
        <f t="shared" si="43"/>
        <v>-1.0943809484538436</v>
      </c>
      <c r="CN45" s="19">
        <f t="shared" si="43"/>
        <v>0.55210358876756072</v>
      </c>
      <c r="CO45" s="19">
        <f t="shared" si="43"/>
        <v>0.82786726538290889</v>
      </c>
      <c r="CP45" s="19">
        <f t="shared" si="43"/>
        <v>6.753476495226951</v>
      </c>
      <c r="CQ45" s="19">
        <f t="shared" si="43"/>
        <v>-5.5523429185249329</v>
      </c>
      <c r="CR45" s="19">
        <f t="shared" si="43"/>
        <v>4.1733566487679896</v>
      </c>
      <c r="CS45" s="19">
        <f t="shared" si="43"/>
        <v>5.2529576824315916</v>
      </c>
      <c r="CT45" s="19">
        <f t="shared" si="43"/>
        <v>12.019358193302065</v>
      </c>
      <c r="CU45" s="19">
        <f t="shared" si="43"/>
        <v>6.1213884341906777</v>
      </c>
      <c r="CV45" s="19">
        <f t="shared" ref="CV45:EA45" si="44">100*((CV14/CU14)^4-1)</f>
        <v>6.2973201218446295</v>
      </c>
      <c r="CW45" s="19">
        <f t="shared" si="44"/>
        <v>4.6235225164975358</v>
      </c>
      <c r="CX45" s="19">
        <f t="shared" si="44"/>
        <v>13.081126166295419</v>
      </c>
      <c r="CY45" s="19">
        <f t="shared" si="44"/>
        <v>2.9373813389846681</v>
      </c>
      <c r="CZ45" s="19">
        <f t="shared" si="44"/>
        <v>-0.24016800932563642</v>
      </c>
      <c r="DA45" s="19">
        <f t="shared" si="44"/>
        <v>3.9043638315177098</v>
      </c>
      <c r="DB45" s="19">
        <f t="shared" si="44"/>
        <v>16.408083126476903</v>
      </c>
      <c r="DC45" s="19">
        <f t="shared" si="44"/>
        <v>-1.3690613882838543</v>
      </c>
      <c r="DD45" s="19">
        <f t="shared" si="44"/>
        <v>5.1602434408288822</v>
      </c>
      <c r="DE45" s="19">
        <f t="shared" si="44"/>
        <v>5.8040301352427326</v>
      </c>
      <c r="DF45" s="19">
        <f t="shared" si="44"/>
        <v>11.927763431904403</v>
      </c>
      <c r="DG45" s="19">
        <f t="shared" si="44"/>
        <v>2.4181376146118483</v>
      </c>
      <c r="DH45" s="19">
        <f t="shared" si="44"/>
        <v>3.9555697069222573</v>
      </c>
      <c r="DI45" s="19">
        <f t="shared" si="44"/>
        <v>3.0366608341722667</v>
      </c>
      <c r="DJ45" s="19">
        <f t="shared" si="44"/>
        <v>14.336286298045554</v>
      </c>
      <c r="DK45" s="19">
        <f t="shared" si="44"/>
        <v>-0.20570834025516183</v>
      </c>
      <c r="DL45" s="19">
        <f t="shared" si="44"/>
        <v>-1.6376317294453768</v>
      </c>
      <c r="DM45" s="19">
        <f t="shared" si="44"/>
        <v>-2.8642638565322343</v>
      </c>
      <c r="DN45" s="19">
        <f t="shared" si="44"/>
        <v>17.032732375470893</v>
      </c>
      <c r="DO45" s="19">
        <f t="shared" si="44"/>
        <v>-2.3820271216104527</v>
      </c>
      <c r="DP45" s="19">
        <f t="shared" si="44"/>
        <v>1.8259736609649968</v>
      </c>
      <c r="DQ45" s="19">
        <f t="shared" si="44"/>
        <v>3.866257550345864</v>
      </c>
      <c r="DR45" s="19">
        <f t="shared" si="44"/>
        <v>12.249368070655397</v>
      </c>
      <c r="DS45" s="19">
        <f t="shared" si="44"/>
        <v>-2.042810365310288E-12</v>
      </c>
      <c r="DT45" s="19">
        <f t="shared" si="44"/>
        <v>-34.502514443579216</v>
      </c>
      <c r="DU45" s="19">
        <f t="shared" si="44"/>
        <v>3.4779377659830413</v>
      </c>
      <c r="DV45" s="19">
        <f t="shared" si="44"/>
        <v>20.07952998567044</v>
      </c>
      <c r="DW45" s="19">
        <f t="shared" si="44"/>
        <v>-2.0170809666675837</v>
      </c>
      <c r="DX45" s="19">
        <f t="shared" si="44"/>
        <v>-12.262327890805336</v>
      </c>
      <c r="DY45" s="19">
        <f t="shared" si="44"/>
        <v>10.751134869733004</v>
      </c>
      <c r="DZ45" s="19">
        <f t="shared" si="44"/>
        <v>30.807581167361509</v>
      </c>
      <c r="EA45" s="19">
        <f t="shared" si="44"/>
        <v>12.473112031589118</v>
      </c>
      <c r="EB45" s="19">
        <f t="shared" ref="EB45:FJ45" si="45">100*((EB14/EA14)^4-1)</f>
        <v>-5.3089382408940793</v>
      </c>
      <c r="EC45" s="19">
        <f t="shared" si="45"/>
        <v>9.8113177136817775</v>
      </c>
      <c r="ED45" s="19">
        <f t="shared" si="45"/>
        <v>9.9734140653735093</v>
      </c>
      <c r="EE45" s="19">
        <f t="shared" si="45"/>
        <v>-1.6161283687585515</v>
      </c>
      <c r="EF45" s="19">
        <f t="shared" si="45"/>
        <v>-10.448098707404874</v>
      </c>
      <c r="EG45" s="19">
        <f t="shared" si="45"/>
        <v>1.8778830146598313</v>
      </c>
      <c r="EH45" s="19">
        <f t="shared" si="45"/>
        <v>7.242129393647101</v>
      </c>
      <c r="EI45" s="19">
        <f t="shared" si="45"/>
        <v>-1.9913384538872037</v>
      </c>
      <c r="EJ45" s="19">
        <f t="shared" si="45"/>
        <v>-5.5628968771052723</v>
      </c>
      <c r="EK45" s="19">
        <f t="shared" si="45"/>
        <v>6.0848340356497888</v>
      </c>
      <c r="EL45" s="19">
        <f t="shared" si="45"/>
        <v>17.126076108679868</v>
      </c>
      <c r="EM45" s="19">
        <f t="shared" si="45"/>
        <v>-9.6679368863531678</v>
      </c>
      <c r="EN45" s="19">
        <f t="shared" si="45"/>
        <v>-14.011903485053113</v>
      </c>
      <c r="EO45" s="18">
        <f t="shared" si="45"/>
        <v>9.8705233843502604</v>
      </c>
      <c r="EP45" s="18">
        <f t="shared" si="45"/>
        <v>6.1133976489893715</v>
      </c>
      <c r="EQ45" s="18">
        <f t="shared" si="45"/>
        <v>-2.4950541058451292</v>
      </c>
      <c r="ER45" s="18">
        <f t="shared" si="45"/>
        <v>-0.54680760222374225</v>
      </c>
      <c r="ES45" s="18">
        <f t="shared" si="45"/>
        <v>1.471021197446376</v>
      </c>
      <c r="ET45" s="18">
        <f t="shared" si="45"/>
        <v>-1.7947144435814799E-3</v>
      </c>
      <c r="EU45" s="18">
        <f t="shared" si="45"/>
        <v>-1.453736782992443</v>
      </c>
      <c r="EV45" s="18">
        <f t="shared" si="45"/>
        <v>1.1601489843106716</v>
      </c>
      <c r="EW45" s="18">
        <f t="shared" si="45"/>
        <v>1.2769130380881233</v>
      </c>
      <c r="EX45" s="18">
        <f t="shared" si="45"/>
        <v>0.13777237421370714</v>
      </c>
      <c r="EY45" s="18">
        <f t="shared" si="45"/>
        <v>1.2651276081687035</v>
      </c>
      <c r="EZ45" s="18">
        <f t="shared" si="45"/>
        <v>0.60920739287588788</v>
      </c>
      <c r="FA45" s="18">
        <f t="shared" si="45"/>
        <v>0.70983984069317163</v>
      </c>
      <c r="FB45" s="18">
        <f t="shared" si="45"/>
        <v>1.1236662661712638</v>
      </c>
      <c r="FC45" s="18">
        <f t="shared" si="45"/>
        <v>1.3413616615510104</v>
      </c>
      <c r="FD45" s="18">
        <f t="shared" si="45"/>
        <v>1.0385411042362014</v>
      </c>
      <c r="FE45" s="18">
        <f t="shared" si="45"/>
        <v>1.148417637894128</v>
      </c>
      <c r="FF45" s="18">
        <f t="shared" si="45"/>
        <v>1.275373054172424</v>
      </c>
      <c r="FG45" s="18">
        <f t="shared" si="45"/>
        <v>1.4329342414397317</v>
      </c>
      <c r="FH45" s="18">
        <f t="shared" si="45"/>
        <v>1.0983120571056215</v>
      </c>
      <c r="FI45" s="18">
        <f t="shared" si="45"/>
        <v>1.2674683666752617</v>
      </c>
      <c r="FJ45" s="18">
        <f t="shared" si="45"/>
        <v>1.234687522524136</v>
      </c>
    </row>
    <row r="46" spans="1:166" x14ac:dyDescent="0.2">
      <c r="B46" t="str">
        <f t="shared" si="5"/>
        <v xml:space="preserve">   Information</v>
      </c>
      <c r="C46" s="19"/>
      <c r="D46" s="19">
        <f t="shared" ref="D46:AI46" si="46">100*((D15/C15)^4-1)</f>
        <v>-2.0843474728645894</v>
      </c>
      <c r="E46" s="19">
        <f t="shared" si="46"/>
        <v>6.0458395401288056</v>
      </c>
      <c r="F46" s="19">
        <f t="shared" si="46"/>
        <v>-5.701156751030334</v>
      </c>
      <c r="G46" s="19">
        <f t="shared" si="46"/>
        <v>8.719132984730571</v>
      </c>
      <c r="H46" s="19">
        <f t="shared" si="46"/>
        <v>8.5332265852700715</v>
      </c>
      <c r="I46" s="19">
        <f t="shared" si="46"/>
        <v>7.0696148796122404</v>
      </c>
      <c r="J46" s="19">
        <f t="shared" si="46"/>
        <v>9.4830589712086457</v>
      </c>
      <c r="K46" s="19">
        <f t="shared" si="46"/>
        <v>5.5652896489780224</v>
      </c>
      <c r="L46" s="19">
        <f t="shared" si="46"/>
        <v>1.9351156737208219</v>
      </c>
      <c r="M46" s="19">
        <f t="shared" si="46"/>
        <v>5.462174798585373</v>
      </c>
      <c r="N46" s="19">
        <f t="shared" si="46"/>
        <v>8.5639364203526256</v>
      </c>
      <c r="O46" s="19">
        <f t="shared" si="46"/>
        <v>9.5674212762495223</v>
      </c>
      <c r="P46" s="19">
        <f t="shared" si="46"/>
        <v>8.5733630876713818</v>
      </c>
      <c r="Q46" s="19">
        <f t="shared" si="46"/>
        <v>14.9290119451857</v>
      </c>
      <c r="R46" s="19">
        <f t="shared" si="46"/>
        <v>-4.0398781901072827</v>
      </c>
      <c r="S46" s="19">
        <f t="shared" si="46"/>
        <v>7.0895082320342473</v>
      </c>
      <c r="T46" s="19">
        <f t="shared" si="46"/>
        <v>6.2535763692867841</v>
      </c>
      <c r="U46" s="19">
        <f t="shared" si="46"/>
        <v>2.3617708999146503</v>
      </c>
      <c r="V46" s="19">
        <f t="shared" si="46"/>
        <v>29.776956681183385</v>
      </c>
      <c r="W46" s="19">
        <f t="shared" si="46"/>
        <v>6.7043075347828607</v>
      </c>
      <c r="X46" s="19">
        <f t="shared" si="46"/>
        <v>16.229169372305407</v>
      </c>
      <c r="Y46" s="19">
        <f t="shared" si="46"/>
        <v>12.986991177328866</v>
      </c>
      <c r="Z46" s="19">
        <f t="shared" si="46"/>
        <v>17.024510374888969</v>
      </c>
      <c r="AA46" s="19">
        <f t="shared" si="46"/>
        <v>5.3340500178141959</v>
      </c>
      <c r="AB46" s="19">
        <f t="shared" si="46"/>
        <v>10.147368532078115</v>
      </c>
      <c r="AC46" s="19">
        <f t="shared" si="46"/>
        <v>-2.8860016281742951</v>
      </c>
      <c r="AD46" s="19">
        <f t="shared" si="46"/>
        <v>6.8492328444305972</v>
      </c>
      <c r="AE46" s="19">
        <f t="shared" si="46"/>
        <v>9.2395143909808972</v>
      </c>
      <c r="AF46" s="19">
        <f t="shared" si="46"/>
        <v>8.7569997246535571</v>
      </c>
      <c r="AG46" s="19">
        <f t="shared" si="46"/>
        <v>13.746681548053786</v>
      </c>
      <c r="AH46" s="19">
        <f t="shared" si="46"/>
        <v>2.7083725497012212</v>
      </c>
      <c r="AI46" s="19">
        <f t="shared" si="46"/>
        <v>6.953981151506583</v>
      </c>
      <c r="AJ46" s="19">
        <f t="shared" ref="AJ46:BO46" si="47">100*((AJ15/AI15)^4-1)</f>
        <v>2.644882873974197</v>
      </c>
      <c r="AK46" s="19">
        <f t="shared" si="47"/>
        <v>11.077079615932384</v>
      </c>
      <c r="AL46" s="19">
        <f t="shared" si="47"/>
        <v>7.5796580093357546</v>
      </c>
      <c r="AM46" s="19">
        <f t="shared" si="47"/>
        <v>20.923268244494754</v>
      </c>
      <c r="AN46" s="19">
        <f t="shared" si="47"/>
        <v>5.0553493389126514</v>
      </c>
      <c r="AO46" s="19">
        <f t="shared" si="47"/>
        <v>26.852854940417824</v>
      </c>
      <c r="AP46" s="19">
        <f t="shared" si="47"/>
        <v>3.4576026624103307</v>
      </c>
      <c r="AQ46" s="19">
        <f t="shared" si="47"/>
        <v>29.711767458472128</v>
      </c>
      <c r="AR46" s="19">
        <f t="shared" si="47"/>
        <v>16.616934755889723</v>
      </c>
      <c r="AS46" s="19">
        <f t="shared" si="47"/>
        <v>20.638740277874735</v>
      </c>
      <c r="AT46" s="19">
        <f t="shared" si="47"/>
        <v>7.0303427592841805</v>
      </c>
      <c r="AU46" s="19">
        <f t="shared" si="47"/>
        <v>-0.33641685931699028</v>
      </c>
      <c r="AV46" s="19">
        <f t="shared" si="47"/>
        <v>-7.8488252444967932</v>
      </c>
      <c r="AW46" s="19">
        <f t="shared" si="47"/>
        <v>-8.1673320002194068</v>
      </c>
      <c r="AX46" s="19">
        <f t="shared" si="47"/>
        <v>-3.6399195390147687</v>
      </c>
      <c r="AY46" s="19">
        <f t="shared" si="47"/>
        <v>-7.913349050892271</v>
      </c>
      <c r="AZ46" s="19">
        <f t="shared" si="47"/>
        <v>-2.8659128229969633</v>
      </c>
      <c r="BA46" s="19">
        <f t="shared" si="47"/>
        <v>-2.3501798587924561</v>
      </c>
      <c r="BB46" s="19">
        <f t="shared" si="47"/>
        <v>-0.73192739199828827</v>
      </c>
      <c r="BC46" s="19">
        <f t="shared" si="47"/>
        <v>-3.626093819509546</v>
      </c>
      <c r="BD46" s="19">
        <f t="shared" si="47"/>
        <v>-3.1168809023249811</v>
      </c>
      <c r="BE46" s="19">
        <f t="shared" si="47"/>
        <v>1.5044399803203934</v>
      </c>
      <c r="BF46" s="19">
        <f t="shared" si="47"/>
        <v>3.0143911409935997</v>
      </c>
      <c r="BG46" s="19">
        <f t="shared" si="47"/>
        <v>1.6747716989949701</v>
      </c>
      <c r="BH46" s="19">
        <f t="shared" si="47"/>
        <v>2.0412239464214332</v>
      </c>
      <c r="BI46" s="19">
        <f t="shared" si="47"/>
        <v>-1.4578343859147025</v>
      </c>
      <c r="BJ46" s="19">
        <f t="shared" si="47"/>
        <v>3.5403068685689876</v>
      </c>
      <c r="BK46" s="19">
        <f t="shared" si="47"/>
        <v>4.071671842438418</v>
      </c>
      <c r="BL46" s="19">
        <f t="shared" si="47"/>
        <v>1.4518818875080441</v>
      </c>
      <c r="BM46" s="19">
        <f t="shared" si="47"/>
        <v>1.4466311286017053</v>
      </c>
      <c r="BN46" s="19">
        <f t="shared" si="47"/>
        <v>1.8041944902507545</v>
      </c>
      <c r="BO46" s="19">
        <f t="shared" si="47"/>
        <v>2.8852974079084159</v>
      </c>
      <c r="BP46" s="19">
        <f t="shared" ref="BP46:CU46" si="48">100*((BP15/BO15)^4-1)</f>
        <v>10.486249381822144</v>
      </c>
      <c r="BQ46" s="19">
        <f t="shared" si="48"/>
        <v>9.1075941939119165</v>
      </c>
      <c r="BR46" s="19">
        <f t="shared" si="48"/>
        <v>4.6433979000678249</v>
      </c>
      <c r="BS46" s="19">
        <f t="shared" si="48"/>
        <v>4.7631053909020116</v>
      </c>
      <c r="BT46" s="19">
        <f t="shared" si="48"/>
        <v>4.7070641554936232</v>
      </c>
      <c r="BU46" s="19">
        <f t="shared" si="48"/>
        <v>0.65493027253975544</v>
      </c>
      <c r="BV46" s="19">
        <f t="shared" si="48"/>
        <v>2.9676470841171865</v>
      </c>
      <c r="BW46" s="19">
        <f t="shared" si="48"/>
        <v>6.1253528039568295</v>
      </c>
      <c r="BX46" s="19">
        <f t="shared" si="48"/>
        <v>5.5339166383254312</v>
      </c>
      <c r="BY46" s="19">
        <f t="shared" si="48"/>
        <v>7.1055306651320205</v>
      </c>
      <c r="BZ46" s="19">
        <f t="shared" si="48"/>
        <v>2.813427477290964</v>
      </c>
      <c r="CA46" s="19">
        <f t="shared" si="48"/>
        <v>-1.0709408208043669</v>
      </c>
      <c r="CB46" s="19">
        <f t="shared" si="48"/>
        <v>-4.9867256822924588</v>
      </c>
      <c r="CC46" s="19">
        <f t="shared" si="48"/>
        <v>-4.8995171446178158</v>
      </c>
      <c r="CD46" s="19">
        <f t="shared" si="48"/>
        <v>-0.63041568813212434</v>
      </c>
      <c r="CE46" s="19">
        <f t="shared" si="48"/>
        <v>1.2718441237805411</v>
      </c>
      <c r="CF46" s="19">
        <f t="shared" si="48"/>
        <v>-0.15763543735402008</v>
      </c>
      <c r="CG46" s="19">
        <f t="shared" si="48"/>
        <v>0.63265915877566137</v>
      </c>
      <c r="CH46" s="19">
        <f t="shared" si="48"/>
        <v>3.8349650938686031</v>
      </c>
      <c r="CI46" s="19">
        <f t="shared" si="48"/>
        <v>-0.62280853881301335</v>
      </c>
      <c r="CJ46" s="19">
        <f t="shared" si="48"/>
        <v>1.5722969134012388</v>
      </c>
      <c r="CK46" s="19">
        <f t="shared" si="48"/>
        <v>2.8322403869190049</v>
      </c>
      <c r="CL46" s="19">
        <f t="shared" si="48"/>
        <v>0.93094795393551255</v>
      </c>
      <c r="CM46" s="19">
        <f t="shared" si="48"/>
        <v>2.8057534255888417</v>
      </c>
      <c r="CN46" s="19">
        <f t="shared" si="48"/>
        <v>1.0767063164747626</v>
      </c>
      <c r="CO46" s="19">
        <f t="shared" si="48"/>
        <v>-3.4680943198942105</v>
      </c>
      <c r="CP46" s="19">
        <f t="shared" si="48"/>
        <v>0.92806802975091696</v>
      </c>
      <c r="CQ46" s="19">
        <f t="shared" si="48"/>
        <v>2.6401221176020062</v>
      </c>
      <c r="CR46" s="19">
        <f t="shared" si="48"/>
        <v>2.3115979108373264</v>
      </c>
      <c r="CS46" s="19">
        <f t="shared" si="48"/>
        <v>2.2983164906670295</v>
      </c>
      <c r="CT46" s="19">
        <f t="shared" si="48"/>
        <v>4.765654709735978</v>
      </c>
      <c r="CU46" s="19">
        <f t="shared" si="48"/>
        <v>4.0927098316033028</v>
      </c>
      <c r="CV46" s="19">
        <f t="shared" ref="CV46:EA46" si="49">100*((CV15/CU15)^4-1)</f>
        <v>4.05126337629651</v>
      </c>
      <c r="CW46" s="19">
        <f t="shared" si="49"/>
        <v>7.0583774162157775</v>
      </c>
      <c r="CX46" s="19">
        <f t="shared" si="49"/>
        <v>-0.57429858771825826</v>
      </c>
      <c r="CY46" s="19">
        <f t="shared" si="49"/>
        <v>-0.57512431828438126</v>
      </c>
      <c r="CZ46" s="19">
        <f t="shared" si="49"/>
        <v>4.5489046911572295</v>
      </c>
      <c r="DA46" s="19">
        <f t="shared" si="49"/>
        <v>8.6891335506231293</v>
      </c>
      <c r="DB46" s="19">
        <f t="shared" si="49"/>
        <v>8.5044900499888563</v>
      </c>
      <c r="DC46" s="19">
        <f t="shared" si="49"/>
        <v>7.0247887603155146</v>
      </c>
      <c r="DD46" s="19">
        <f t="shared" si="49"/>
        <v>8.7556174961334712</v>
      </c>
      <c r="DE46" s="19">
        <f t="shared" si="49"/>
        <v>8.848888628083218</v>
      </c>
      <c r="DF46" s="19">
        <f t="shared" si="49"/>
        <v>7.4264314559654432</v>
      </c>
      <c r="DG46" s="19">
        <f t="shared" si="49"/>
        <v>5.8284557539266535</v>
      </c>
      <c r="DH46" s="19">
        <f t="shared" si="49"/>
        <v>4.9648474089059924</v>
      </c>
      <c r="DI46" s="19">
        <f t="shared" si="49"/>
        <v>4.6482042530748835</v>
      </c>
      <c r="DJ46" s="19">
        <f t="shared" si="49"/>
        <v>4.8476156571849893</v>
      </c>
      <c r="DK46" s="19">
        <f t="shared" si="49"/>
        <v>4.7895805845236117</v>
      </c>
      <c r="DL46" s="19">
        <f t="shared" si="49"/>
        <v>12.33991225251363</v>
      </c>
      <c r="DM46" s="19">
        <f t="shared" si="49"/>
        <v>11.090940791800374</v>
      </c>
      <c r="DN46" s="19">
        <f t="shared" si="49"/>
        <v>6.3518490441589748</v>
      </c>
      <c r="DO46" s="19">
        <f t="shared" si="49"/>
        <v>8.4792327366351117</v>
      </c>
      <c r="DP46" s="19">
        <f t="shared" si="49"/>
        <v>8.4189392238292804</v>
      </c>
      <c r="DQ46" s="19">
        <f t="shared" si="49"/>
        <v>11.335153647712159</v>
      </c>
      <c r="DR46" s="19">
        <f t="shared" si="49"/>
        <v>1.5671635805651452</v>
      </c>
      <c r="DS46" s="19">
        <f t="shared" si="49"/>
        <v>6.1374369894241942</v>
      </c>
      <c r="DT46" s="19">
        <f t="shared" si="49"/>
        <v>-0.3054598762684213</v>
      </c>
      <c r="DU46" s="19">
        <f t="shared" si="49"/>
        <v>1.1268937358871911</v>
      </c>
      <c r="DV46" s="19">
        <f t="shared" si="49"/>
        <v>7.9584933022778692</v>
      </c>
      <c r="DW46" s="19">
        <f t="shared" si="49"/>
        <v>1.6063935745275648</v>
      </c>
      <c r="DX46" s="19">
        <f t="shared" si="49"/>
        <v>5.06358370930311</v>
      </c>
      <c r="DY46" s="19">
        <f t="shared" si="49"/>
        <v>6.2277595056877688</v>
      </c>
      <c r="DZ46" s="19">
        <f t="shared" si="49"/>
        <v>13.709346961281854</v>
      </c>
      <c r="EA46" s="19">
        <f t="shared" si="49"/>
        <v>0.65719764884732967</v>
      </c>
      <c r="EB46" s="19">
        <f t="shared" ref="EB46:FJ46" si="50">100*((EB15/EA15)^4-1)</f>
        <v>10.185072478857847</v>
      </c>
      <c r="EC46" s="19">
        <f t="shared" si="50"/>
        <v>-1.2715551338170705</v>
      </c>
      <c r="ED46" s="19">
        <f t="shared" si="50"/>
        <v>-1.9990282794218772</v>
      </c>
      <c r="EE46" s="19">
        <f t="shared" si="50"/>
        <v>-4.6997342035275054</v>
      </c>
      <c r="EF46" s="19">
        <f t="shared" si="50"/>
        <v>-8.0346134259205328</v>
      </c>
      <c r="EG46" s="19">
        <f t="shared" si="50"/>
        <v>-9.1764011332286177</v>
      </c>
      <c r="EH46" s="19">
        <f t="shared" si="50"/>
        <v>-7.4767800892851177</v>
      </c>
      <c r="EI46" s="19">
        <f t="shared" si="50"/>
        <v>-1.7759795235193221</v>
      </c>
      <c r="EJ46" s="19">
        <f t="shared" si="50"/>
        <v>-0.49794500588000723</v>
      </c>
      <c r="EK46" s="19">
        <f t="shared" si="50"/>
        <v>9.9937531244131961E-2</v>
      </c>
      <c r="EL46" s="19">
        <f t="shared" si="50"/>
        <v>-4.1292317281919066</v>
      </c>
      <c r="EM46" s="19">
        <f t="shared" si="50"/>
        <v>-5.3400234832433284</v>
      </c>
      <c r="EN46" s="19">
        <f t="shared" si="50"/>
        <v>3.9455314065107938</v>
      </c>
      <c r="EO46" s="18">
        <f t="shared" si="50"/>
        <v>0.90490408992771609</v>
      </c>
      <c r="EP46" s="18">
        <f t="shared" si="50"/>
        <v>0.34778204673593383</v>
      </c>
      <c r="EQ46" s="18">
        <f t="shared" si="50"/>
        <v>-3.622169223518068</v>
      </c>
      <c r="ER46" s="18">
        <f t="shared" si="50"/>
        <v>-2.7678535368430346</v>
      </c>
      <c r="ES46" s="18">
        <f t="shared" si="50"/>
        <v>-3.8273161770608799</v>
      </c>
      <c r="ET46" s="18">
        <f t="shared" si="50"/>
        <v>-3.5973391196240434</v>
      </c>
      <c r="EU46" s="18">
        <f t="shared" si="50"/>
        <v>-4.0603985753504652</v>
      </c>
      <c r="EV46" s="18">
        <f t="shared" si="50"/>
        <v>-4.4050633380534716</v>
      </c>
      <c r="EW46" s="18">
        <f t="shared" si="50"/>
        <v>-3.9673918116076234</v>
      </c>
      <c r="EX46" s="18">
        <f t="shared" si="50"/>
        <v>-2.6318156317939212</v>
      </c>
      <c r="EY46" s="18">
        <f t="shared" si="50"/>
        <v>-0.79100875725909292</v>
      </c>
      <c r="EZ46" s="18">
        <f t="shared" si="50"/>
        <v>-0.16300733780738597</v>
      </c>
      <c r="FA46" s="18">
        <f t="shared" si="50"/>
        <v>0.53243678771772718</v>
      </c>
      <c r="FB46" s="18">
        <f t="shared" si="50"/>
        <v>0.5766545719418037</v>
      </c>
      <c r="FC46" s="18">
        <f t="shared" si="50"/>
        <v>0.79018422271457389</v>
      </c>
      <c r="FD46" s="18">
        <f t="shared" si="50"/>
        <v>0.90784562624648402</v>
      </c>
      <c r="FE46" s="18">
        <f t="shared" si="50"/>
        <v>1.1181323498777651</v>
      </c>
      <c r="FF46" s="18">
        <f t="shared" si="50"/>
        <v>1.3022445697269625</v>
      </c>
      <c r="FG46" s="18">
        <f t="shared" si="50"/>
        <v>1.7161587843148141</v>
      </c>
      <c r="FH46" s="18">
        <f t="shared" si="50"/>
        <v>1.8081461006178579</v>
      </c>
      <c r="FI46" s="18">
        <f t="shared" si="50"/>
        <v>2.0681282359991782</v>
      </c>
      <c r="FJ46" s="18">
        <f t="shared" si="50"/>
        <v>1.9705681887134174</v>
      </c>
    </row>
    <row r="47" spans="1:166" x14ac:dyDescent="0.2">
      <c r="B47" t="str">
        <f t="shared" si="5"/>
        <v xml:space="preserve">   Financial activities</v>
      </c>
      <c r="C47" s="19"/>
      <c r="D47" s="19">
        <f t="shared" ref="D47:AI47" si="51">100*((D16/C16)^4-1)</f>
        <v>2.2867108722730789</v>
      </c>
      <c r="E47" s="19">
        <f t="shared" si="51"/>
        <v>0.18801404918311615</v>
      </c>
      <c r="F47" s="19">
        <f t="shared" si="51"/>
        <v>-2.7872848612415679</v>
      </c>
      <c r="G47" s="19">
        <f t="shared" si="51"/>
        <v>0.56858421121082081</v>
      </c>
      <c r="H47" s="19">
        <f t="shared" si="51"/>
        <v>3.0561318071566923</v>
      </c>
      <c r="I47" s="19">
        <f t="shared" si="51"/>
        <v>-2.4145624555091283</v>
      </c>
      <c r="J47" s="19">
        <f t="shared" si="51"/>
        <v>-0.9396223348102084</v>
      </c>
      <c r="K47" s="19">
        <f t="shared" si="51"/>
        <v>4.810312465485489</v>
      </c>
      <c r="L47" s="19">
        <f t="shared" si="51"/>
        <v>0.37418106948630125</v>
      </c>
      <c r="M47" s="19">
        <f t="shared" si="51"/>
        <v>3.9777323252929042</v>
      </c>
      <c r="N47" s="19">
        <f t="shared" si="51"/>
        <v>7.9923536819243024</v>
      </c>
      <c r="O47" s="19">
        <f t="shared" si="51"/>
        <v>0.90970531171084001</v>
      </c>
      <c r="P47" s="19">
        <f t="shared" si="51"/>
        <v>0.72562060870926537</v>
      </c>
      <c r="Q47" s="19">
        <f t="shared" si="51"/>
        <v>12.068195350193701</v>
      </c>
      <c r="R47" s="19">
        <f t="shared" si="51"/>
        <v>-2.6068551945198415</v>
      </c>
      <c r="S47" s="19">
        <f t="shared" si="51"/>
        <v>13.534841893765549</v>
      </c>
      <c r="T47" s="19">
        <f t="shared" si="51"/>
        <v>-8.1267180190200623</v>
      </c>
      <c r="U47" s="19">
        <f t="shared" si="51"/>
        <v>-4.1302467505857638</v>
      </c>
      <c r="V47" s="19">
        <f t="shared" si="51"/>
        <v>-8.2146572207620228</v>
      </c>
      <c r="W47" s="19">
        <f t="shared" si="51"/>
        <v>-1.7928725412198032</v>
      </c>
      <c r="X47" s="19">
        <f t="shared" si="51"/>
        <v>-2.6922394391034277</v>
      </c>
      <c r="Y47" s="19">
        <f t="shared" si="51"/>
        <v>6.3531973928922403</v>
      </c>
      <c r="Z47" s="19">
        <f t="shared" si="51"/>
        <v>4.0141030635602259</v>
      </c>
      <c r="AA47" s="19">
        <f t="shared" si="51"/>
        <v>3.0607741524220744</v>
      </c>
      <c r="AB47" s="19">
        <f t="shared" si="51"/>
        <v>1.5996127992352394</v>
      </c>
      <c r="AC47" s="19">
        <f t="shared" si="51"/>
        <v>2.4865598605192885</v>
      </c>
      <c r="AD47" s="19">
        <f t="shared" si="51"/>
        <v>-0.17478693661624467</v>
      </c>
      <c r="AE47" s="19">
        <f t="shared" si="51"/>
        <v>0.52596862295415381</v>
      </c>
      <c r="AF47" s="19">
        <f t="shared" si="51"/>
        <v>5.7103208826636553</v>
      </c>
      <c r="AG47" s="19">
        <f t="shared" si="51"/>
        <v>5.4505156559397028</v>
      </c>
      <c r="AH47" s="19">
        <f t="shared" si="51"/>
        <v>10.234846244756879</v>
      </c>
      <c r="AI47" s="19">
        <f t="shared" si="51"/>
        <v>-3.7631264270537645</v>
      </c>
      <c r="AJ47" s="19">
        <f t="shared" ref="AJ47:BO47" si="52">100*((AJ16/AI16)^4-1)</f>
        <v>18.790709411329676</v>
      </c>
      <c r="AK47" s="19">
        <f t="shared" si="52"/>
        <v>8.4409438026172836</v>
      </c>
      <c r="AL47" s="19">
        <f t="shared" si="52"/>
        <v>13.53552963897544</v>
      </c>
      <c r="AM47" s="19">
        <f t="shared" si="52"/>
        <v>0.91742518756914304</v>
      </c>
      <c r="AN47" s="19">
        <f t="shared" si="52"/>
        <v>3.231131259630815</v>
      </c>
      <c r="AO47" s="19">
        <f t="shared" si="52"/>
        <v>3.5144708683676917</v>
      </c>
      <c r="AP47" s="19">
        <f t="shared" si="52"/>
        <v>-1.4869629687079056</v>
      </c>
      <c r="AQ47" s="19">
        <f t="shared" si="52"/>
        <v>0.30052570863012829</v>
      </c>
      <c r="AR47" s="19">
        <f t="shared" si="52"/>
        <v>-1.9355467387825676</v>
      </c>
      <c r="AS47" s="19">
        <f t="shared" si="52"/>
        <v>-1.0508447049067282</v>
      </c>
      <c r="AT47" s="19">
        <f t="shared" si="52"/>
        <v>1.6726495430697597</v>
      </c>
      <c r="AU47" s="19">
        <f t="shared" si="52"/>
        <v>5.5286686517922456</v>
      </c>
      <c r="AV47" s="19">
        <f t="shared" si="52"/>
        <v>0.14856079148803936</v>
      </c>
      <c r="AW47" s="19">
        <f t="shared" si="52"/>
        <v>8.2589676275864896</v>
      </c>
      <c r="AX47" s="19">
        <f t="shared" si="52"/>
        <v>-2.1648125252014983</v>
      </c>
      <c r="AY47" s="19">
        <f t="shared" si="52"/>
        <v>-6.839890055381459</v>
      </c>
      <c r="AZ47" s="19">
        <f t="shared" si="52"/>
        <v>1.19669574068757</v>
      </c>
      <c r="BA47" s="19">
        <f t="shared" si="52"/>
        <v>1.1931262572583812</v>
      </c>
      <c r="BB47" s="19">
        <f t="shared" si="52"/>
        <v>2.9938054082069954</v>
      </c>
      <c r="BC47" s="19">
        <f t="shared" si="52"/>
        <v>4.6338877379798804</v>
      </c>
      <c r="BD47" s="19">
        <f t="shared" si="52"/>
        <v>2.7893354269723059</v>
      </c>
      <c r="BE47" s="19">
        <f t="shared" si="52"/>
        <v>3.8049197091586828</v>
      </c>
      <c r="BF47" s="19">
        <f t="shared" si="52"/>
        <v>-1.9864581856309016</v>
      </c>
      <c r="BG47" s="19">
        <f t="shared" si="52"/>
        <v>-2.1378170132467011</v>
      </c>
      <c r="BH47" s="19">
        <f t="shared" si="52"/>
        <v>-2.5749721580968221</v>
      </c>
      <c r="BI47" s="19">
        <f t="shared" si="52"/>
        <v>-0.72502873175508409</v>
      </c>
      <c r="BJ47" s="19">
        <f t="shared" si="52"/>
        <v>0.14574601336043713</v>
      </c>
      <c r="BK47" s="19">
        <f t="shared" si="52"/>
        <v>-2.8806171297762195</v>
      </c>
      <c r="BL47" s="19">
        <f t="shared" si="52"/>
        <v>2.8162073784313346</v>
      </c>
      <c r="BM47" s="19">
        <f t="shared" si="52"/>
        <v>7.4846722941190214</v>
      </c>
      <c r="BN47" s="19">
        <f t="shared" si="52"/>
        <v>3.4779377659835076</v>
      </c>
      <c r="BO47" s="19">
        <f t="shared" si="52"/>
        <v>0</v>
      </c>
      <c r="BP47" s="19">
        <f t="shared" ref="BP47:CU47" si="53">100*((BP16/BO16)^4-1)</f>
        <v>0.71110831174943101</v>
      </c>
      <c r="BQ47" s="19">
        <f t="shared" si="53"/>
        <v>-1.408428721762689</v>
      </c>
      <c r="BR47" s="19">
        <f t="shared" si="53"/>
        <v>-0.56717333126056202</v>
      </c>
      <c r="BS47" s="19">
        <f t="shared" si="53"/>
        <v>-0.56797868512945549</v>
      </c>
      <c r="BT47" s="19">
        <f t="shared" si="53"/>
        <v>0.71441044959277278</v>
      </c>
      <c r="BU47" s="19">
        <f t="shared" si="53"/>
        <v>-2.535975197222462</v>
      </c>
      <c r="BV47" s="19">
        <f t="shared" si="53"/>
        <v>0.43018400028689285</v>
      </c>
      <c r="BW47" s="19">
        <f t="shared" si="53"/>
        <v>-0.42834134435676408</v>
      </c>
      <c r="BX47" s="19">
        <f t="shared" si="53"/>
        <v>-2.972716787763019</v>
      </c>
      <c r="BY47" s="19">
        <f t="shared" si="53"/>
        <v>-4.6758869654654927</v>
      </c>
      <c r="BZ47" s="19">
        <f t="shared" si="53"/>
        <v>-7.9279538572100012</v>
      </c>
      <c r="CA47" s="19">
        <f t="shared" si="53"/>
        <v>-10.580552248799592</v>
      </c>
      <c r="CB47" s="19">
        <f t="shared" si="53"/>
        <v>-7.8785250610079345</v>
      </c>
      <c r="CC47" s="19">
        <f t="shared" si="53"/>
        <v>-9.2063632976764236</v>
      </c>
      <c r="CD47" s="19">
        <f t="shared" si="53"/>
        <v>-7.321965140369735</v>
      </c>
      <c r="CE47" s="19">
        <f t="shared" si="53"/>
        <v>-6.2193950742118638</v>
      </c>
      <c r="CF47" s="19">
        <f t="shared" si="53"/>
        <v>-0.49699634647009105</v>
      </c>
      <c r="CG47" s="19">
        <f t="shared" si="53"/>
        <v>-1.4872701182640946</v>
      </c>
      <c r="CH47" s="19">
        <f t="shared" si="53"/>
        <v>-0.33319421281833295</v>
      </c>
      <c r="CI47" s="19">
        <f t="shared" si="53"/>
        <v>-2.1526846149493961</v>
      </c>
      <c r="CJ47" s="19">
        <f t="shared" si="53"/>
        <v>-3.1513169724473378</v>
      </c>
      <c r="CK47" s="19">
        <f t="shared" si="53"/>
        <v>-3.9994898716089189</v>
      </c>
      <c r="CL47" s="19">
        <f t="shared" si="53"/>
        <v>-0.85196532911596679</v>
      </c>
      <c r="CM47" s="19">
        <f t="shared" si="53"/>
        <v>-2.0398819998824202</v>
      </c>
      <c r="CN47" s="19">
        <f t="shared" si="53"/>
        <v>1.0371564108305753</v>
      </c>
      <c r="CO47" s="19">
        <f t="shared" si="53"/>
        <v>1.2076636996158019</v>
      </c>
      <c r="CP47" s="19">
        <f t="shared" si="53"/>
        <v>3.4688901520357751</v>
      </c>
      <c r="CQ47" s="19">
        <f t="shared" si="53"/>
        <v>5.3679502200335794</v>
      </c>
      <c r="CR47" s="19">
        <f t="shared" si="53"/>
        <v>3.2221298686856414</v>
      </c>
      <c r="CS47" s="19">
        <f t="shared" si="53"/>
        <v>1.5046757777119169</v>
      </c>
      <c r="CT47" s="19">
        <f t="shared" si="53"/>
        <v>1.3316504204730073</v>
      </c>
      <c r="CU47" s="19">
        <f t="shared" si="53"/>
        <v>-0.98683455994782454</v>
      </c>
      <c r="CV47" s="19">
        <f t="shared" ref="CV47:EA47" si="54">100*((CV16/CU16)^4-1)</f>
        <v>0.66362277613030152</v>
      </c>
      <c r="CW47" s="19">
        <f t="shared" si="54"/>
        <v>1.9974414728281431</v>
      </c>
      <c r="CX47" s="19">
        <f t="shared" si="54"/>
        <v>2.488991148687969</v>
      </c>
      <c r="CY47" s="19">
        <f t="shared" si="54"/>
        <v>0.819499917777744</v>
      </c>
      <c r="CZ47" s="19">
        <f t="shared" si="54"/>
        <v>0.49009505970591949</v>
      </c>
      <c r="DA47" s="19">
        <f t="shared" si="54"/>
        <v>1.6386385784321167</v>
      </c>
      <c r="DB47" s="19">
        <f t="shared" si="54"/>
        <v>0.81349998027144821</v>
      </c>
      <c r="DC47" s="19">
        <f t="shared" si="54"/>
        <v>3.111334286968015</v>
      </c>
      <c r="DD47" s="19">
        <f t="shared" si="54"/>
        <v>0.16073936882612383</v>
      </c>
      <c r="DE47" s="19">
        <f t="shared" si="54"/>
        <v>2.5941093732678944</v>
      </c>
      <c r="DF47" s="19">
        <f t="shared" si="54"/>
        <v>-1.1122036898300713</v>
      </c>
      <c r="DG47" s="19">
        <f t="shared" si="54"/>
        <v>0.6415376390552785</v>
      </c>
      <c r="DH47" s="19">
        <f t="shared" si="54"/>
        <v>3.0698642181105518</v>
      </c>
      <c r="DI47" s="19">
        <f t="shared" si="54"/>
        <v>1.9161132225345101</v>
      </c>
      <c r="DJ47" s="19">
        <f t="shared" si="54"/>
        <v>2.8706311824193254</v>
      </c>
      <c r="DK47" s="19">
        <f t="shared" si="54"/>
        <v>5.271502854314658</v>
      </c>
      <c r="DL47" s="19">
        <f t="shared" si="54"/>
        <v>2.4979281240926854</v>
      </c>
      <c r="DM47" s="19">
        <f t="shared" si="54"/>
        <v>0.46198190711368436</v>
      </c>
      <c r="DN47" s="19">
        <f t="shared" si="54"/>
        <v>0.15363930335736686</v>
      </c>
      <c r="DO47" s="19">
        <f t="shared" si="54"/>
        <v>2.9483962448346501</v>
      </c>
      <c r="DP47" s="19">
        <f t="shared" si="54"/>
        <v>2.9268240649044319</v>
      </c>
      <c r="DQ47" s="19">
        <f t="shared" si="54"/>
        <v>2.5967715648988365</v>
      </c>
      <c r="DR47" s="19">
        <f t="shared" si="54"/>
        <v>1.5116890106037228</v>
      </c>
      <c r="DS47" s="19">
        <f t="shared" si="54"/>
        <v>-3.8371882471323615</v>
      </c>
      <c r="DT47" s="19">
        <f t="shared" si="54"/>
        <v>-13.33974258774775</v>
      </c>
      <c r="DU47" s="19">
        <f t="shared" si="54"/>
        <v>0</v>
      </c>
      <c r="DV47" s="19">
        <f t="shared" si="54"/>
        <v>6.7473756396804641</v>
      </c>
      <c r="DW47" s="19">
        <f t="shared" si="54"/>
        <v>0.30876086649362922</v>
      </c>
      <c r="DX47" s="19">
        <f t="shared" si="54"/>
        <v>0.92770929158569881</v>
      </c>
      <c r="DY47" s="19">
        <f t="shared" si="54"/>
        <v>1.0804455338460084</v>
      </c>
      <c r="DZ47" s="19">
        <f t="shared" si="54"/>
        <v>7.7267579820705423</v>
      </c>
      <c r="EA47" s="19">
        <f t="shared" si="54"/>
        <v>5.5286686517922456</v>
      </c>
      <c r="EB47" s="19">
        <f t="shared" ref="EB47:FJ47" si="55">100*((EB16/EA16)^4-1)</f>
        <v>-1.6232830390802033</v>
      </c>
      <c r="EC47" s="19">
        <f t="shared" si="55"/>
        <v>-2.070935797863982</v>
      </c>
      <c r="ED47" s="19">
        <f t="shared" si="55"/>
        <v>-1.4902869124705731</v>
      </c>
      <c r="EE47" s="19">
        <f t="shared" si="55"/>
        <v>-2.680413386335212</v>
      </c>
      <c r="EF47" s="19">
        <f t="shared" si="55"/>
        <v>0.15154382583335568</v>
      </c>
      <c r="EG47" s="19">
        <f t="shared" si="55"/>
        <v>-3.4370020647418342</v>
      </c>
      <c r="EH47" s="19">
        <f t="shared" si="55"/>
        <v>-1.6694757668240578</v>
      </c>
      <c r="EI47" s="19">
        <f t="shared" si="55"/>
        <v>-1.6764726875435954</v>
      </c>
      <c r="EJ47" s="19">
        <f t="shared" si="55"/>
        <v>-0.61467355460381734</v>
      </c>
      <c r="EK47" s="19">
        <f t="shared" si="55"/>
        <v>-0.30816618087198266</v>
      </c>
      <c r="EL47" s="19">
        <f t="shared" si="55"/>
        <v>-4.5515979755893055</v>
      </c>
      <c r="EM47" s="19">
        <f t="shared" si="55"/>
        <v>2.0459695697796043</v>
      </c>
      <c r="EN47" s="19">
        <f t="shared" si="55"/>
        <v>-6.0726062506622043</v>
      </c>
      <c r="EO47" s="18">
        <f t="shared" si="55"/>
        <v>0.31245699914881353</v>
      </c>
      <c r="EP47" s="18">
        <f t="shared" si="55"/>
        <v>9.0125894817449925E-2</v>
      </c>
      <c r="EQ47" s="18">
        <f t="shared" si="55"/>
        <v>0.70818716931335679</v>
      </c>
      <c r="ER47" s="18">
        <f t="shared" si="55"/>
        <v>-0.17320311818150858</v>
      </c>
      <c r="ES47" s="18">
        <f t="shared" si="55"/>
        <v>0.62552733731613408</v>
      </c>
      <c r="ET47" s="18">
        <f t="shared" si="55"/>
        <v>0.15108267640355777</v>
      </c>
      <c r="EU47" s="18">
        <f t="shared" si="55"/>
        <v>0.22388662876511312</v>
      </c>
      <c r="EV47" s="18">
        <f t="shared" si="55"/>
        <v>1.658603457216179</v>
      </c>
      <c r="EW47" s="18">
        <f t="shared" si="55"/>
        <v>0.99763837667792288</v>
      </c>
      <c r="EX47" s="18">
        <f t="shared" si="55"/>
        <v>0.25554287847902035</v>
      </c>
      <c r="EY47" s="18">
        <f t="shared" si="55"/>
        <v>1.5628629914287595</v>
      </c>
      <c r="EZ47" s="18">
        <f t="shared" si="55"/>
        <v>-0.37512404169613989</v>
      </c>
      <c r="FA47" s="18">
        <f t="shared" si="55"/>
        <v>-0.12226248544503493</v>
      </c>
      <c r="FB47" s="18">
        <f t="shared" si="55"/>
        <v>0.29927216567446902</v>
      </c>
      <c r="FC47" s="18">
        <f t="shared" si="55"/>
        <v>0.43123308659149817</v>
      </c>
      <c r="FD47" s="18">
        <f t="shared" si="55"/>
        <v>0.21808008403232382</v>
      </c>
      <c r="FE47" s="18">
        <f t="shared" si="55"/>
        <v>0.27057123411751149</v>
      </c>
      <c r="FF47" s="18">
        <f t="shared" si="55"/>
        <v>-8.7807168666309554E-2</v>
      </c>
      <c r="FG47" s="18">
        <f t="shared" si="55"/>
        <v>8.1901606344914057E-3</v>
      </c>
      <c r="FH47" s="18">
        <f t="shared" si="55"/>
        <v>-0.19422513756361948</v>
      </c>
      <c r="FI47" s="18">
        <f t="shared" si="55"/>
        <v>0.10362566139214824</v>
      </c>
      <c r="FJ47" s="18">
        <f t="shared" si="55"/>
        <v>-0.3370578061934415</v>
      </c>
    </row>
    <row r="48" spans="1:166" x14ac:dyDescent="0.2">
      <c r="B48" t="str">
        <f t="shared" si="5"/>
        <v xml:space="preserve">   Professional and business services</v>
      </c>
      <c r="C48" s="19"/>
      <c r="D48" s="19">
        <f t="shared" ref="D48:AI48" si="56">100*((D17/C17)^4-1)</f>
        <v>8.1086695450781399</v>
      </c>
      <c r="E48" s="19">
        <f t="shared" si="56"/>
        <v>5.9178566176847136</v>
      </c>
      <c r="F48" s="19">
        <f t="shared" si="56"/>
        <v>-1.9933801149148334</v>
      </c>
      <c r="G48" s="19">
        <f t="shared" si="56"/>
        <v>-2.3169106387408878</v>
      </c>
      <c r="H48" s="19">
        <f t="shared" si="56"/>
        <v>-3.1676462805011796</v>
      </c>
      <c r="I48" s="19">
        <f t="shared" si="56"/>
        <v>0.97309730955754681</v>
      </c>
      <c r="J48" s="19">
        <f t="shared" si="56"/>
        <v>1.9485219185268132</v>
      </c>
      <c r="K48" s="19">
        <f t="shared" si="56"/>
        <v>12.527508980662594</v>
      </c>
      <c r="L48" s="19">
        <f t="shared" si="56"/>
        <v>-5.590157145426411</v>
      </c>
      <c r="M48" s="19">
        <f t="shared" si="56"/>
        <v>-7.6699466253845046</v>
      </c>
      <c r="N48" s="19">
        <f t="shared" si="56"/>
        <v>1.5130777058005362</v>
      </c>
      <c r="O48" s="19">
        <f t="shared" si="56"/>
        <v>17.17384796371104</v>
      </c>
      <c r="P48" s="19">
        <f t="shared" si="56"/>
        <v>4.0741849756082082</v>
      </c>
      <c r="Q48" s="19">
        <f t="shared" si="56"/>
        <v>10.036080244212542</v>
      </c>
      <c r="R48" s="19">
        <f t="shared" si="56"/>
        <v>-1.9747602649106466</v>
      </c>
      <c r="S48" s="19">
        <f t="shared" si="56"/>
        <v>8.3472258481761976</v>
      </c>
      <c r="T48" s="19">
        <f t="shared" si="56"/>
        <v>9.5342549313741642</v>
      </c>
      <c r="U48" s="19">
        <f t="shared" si="56"/>
        <v>7.3797676491448971</v>
      </c>
      <c r="V48" s="19">
        <f t="shared" si="56"/>
        <v>10.049805405187517</v>
      </c>
      <c r="W48" s="19">
        <f t="shared" si="56"/>
        <v>0.27589361705553372</v>
      </c>
      <c r="X48" s="19">
        <f t="shared" si="56"/>
        <v>-2.5459025961930282</v>
      </c>
      <c r="Y48" s="19">
        <f t="shared" si="56"/>
        <v>3.8425644251501412</v>
      </c>
      <c r="Z48" s="19">
        <f t="shared" si="56"/>
        <v>8.6907325757169307</v>
      </c>
      <c r="AA48" s="19">
        <f t="shared" si="56"/>
        <v>12.368788780921648</v>
      </c>
      <c r="AB48" s="19">
        <f t="shared" si="56"/>
        <v>0.43606171053516274</v>
      </c>
      <c r="AC48" s="19">
        <f t="shared" si="56"/>
        <v>8.2450619922360922</v>
      </c>
      <c r="AD48" s="19">
        <f t="shared" si="56"/>
        <v>11.092357025451062</v>
      </c>
      <c r="AE48" s="19">
        <f t="shared" si="56"/>
        <v>10.524467043286489</v>
      </c>
      <c r="AF48" s="19">
        <f t="shared" si="56"/>
        <v>12.008377617920086</v>
      </c>
      <c r="AG48" s="19">
        <f t="shared" si="56"/>
        <v>2.0630148222066769</v>
      </c>
      <c r="AH48" s="19">
        <f t="shared" si="56"/>
        <v>8.3163926356917948</v>
      </c>
      <c r="AI48" s="19">
        <f t="shared" si="56"/>
        <v>9.620406036401663</v>
      </c>
      <c r="AJ48" s="19">
        <f t="shared" ref="AJ48:BO48" si="57">100*((AJ17/AI17)^4-1)</f>
        <v>0.60172827664688455</v>
      </c>
      <c r="AK48" s="19">
        <f t="shared" si="57"/>
        <v>4.1082763703704783</v>
      </c>
      <c r="AL48" s="19">
        <f t="shared" si="57"/>
        <v>3.0005422288603256</v>
      </c>
      <c r="AM48" s="19">
        <f t="shared" si="57"/>
        <v>5.4082627752518375</v>
      </c>
      <c r="AN48" s="19">
        <f t="shared" si="57"/>
        <v>10.099813986534256</v>
      </c>
      <c r="AO48" s="19">
        <f t="shared" si="57"/>
        <v>8.3366053997374401</v>
      </c>
      <c r="AP48" s="19">
        <f t="shared" si="57"/>
        <v>9.0543057772947364</v>
      </c>
      <c r="AQ48" s="19">
        <f t="shared" si="57"/>
        <v>6.0531237689064099</v>
      </c>
      <c r="AR48" s="19">
        <f t="shared" si="57"/>
        <v>3.3265438581532303</v>
      </c>
      <c r="AS48" s="19">
        <f t="shared" si="57"/>
        <v>8.5060218663698173</v>
      </c>
      <c r="AT48" s="19">
        <f t="shared" si="57"/>
        <v>1.4414182111796014</v>
      </c>
      <c r="AU48" s="19">
        <f t="shared" si="57"/>
        <v>-12.720455194046043</v>
      </c>
      <c r="AV48" s="19">
        <f t="shared" si="57"/>
        <v>-7.8845274257829061</v>
      </c>
      <c r="AW48" s="19">
        <f t="shared" si="57"/>
        <v>-13.825780903836415</v>
      </c>
      <c r="AX48" s="19">
        <f t="shared" si="57"/>
        <v>-10.453001530438256</v>
      </c>
      <c r="AY48" s="19">
        <f t="shared" si="57"/>
        <v>-3.6084316020490781</v>
      </c>
      <c r="AZ48" s="19">
        <f t="shared" si="57"/>
        <v>-1.6146457433486638</v>
      </c>
      <c r="BA48" s="19">
        <f t="shared" si="57"/>
        <v>0.14836792702528356</v>
      </c>
      <c r="BB48" s="19">
        <f t="shared" si="57"/>
        <v>-0.66537057701828717</v>
      </c>
      <c r="BC48" s="19">
        <f t="shared" si="57"/>
        <v>-1.9894377251969297</v>
      </c>
      <c r="BD48" s="19">
        <f t="shared" si="57"/>
        <v>-3.3882727665652479</v>
      </c>
      <c r="BE48" s="19">
        <f t="shared" si="57"/>
        <v>-0.67560985621257785</v>
      </c>
      <c r="BF48" s="19">
        <f t="shared" si="57"/>
        <v>2.7416538024316095</v>
      </c>
      <c r="BG48" s="19">
        <f t="shared" si="57"/>
        <v>5.6571977163800025</v>
      </c>
      <c r="BH48" s="19">
        <f t="shared" si="57"/>
        <v>4.3529064487396241</v>
      </c>
      <c r="BI48" s="19">
        <f t="shared" si="57"/>
        <v>3.8542682393101435</v>
      </c>
      <c r="BJ48" s="19">
        <f t="shared" si="57"/>
        <v>6.5995865007955734</v>
      </c>
      <c r="BK48" s="19">
        <f t="shared" si="57"/>
        <v>5.3026519181009979</v>
      </c>
      <c r="BL48" s="19">
        <f t="shared" si="57"/>
        <v>5.0142636003315477</v>
      </c>
      <c r="BM48" s="19">
        <f t="shared" si="57"/>
        <v>7.1299314985131756</v>
      </c>
      <c r="BN48" s="19">
        <f t="shared" si="57"/>
        <v>5.5755381078757882</v>
      </c>
      <c r="BO48" s="19">
        <f t="shared" si="57"/>
        <v>4.4509995597459273</v>
      </c>
      <c r="BP48" s="19">
        <f t="shared" ref="BP48:CU48" si="58">100*((BP17/BO17)^4-1)</f>
        <v>8.1682809067864515</v>
      </c>
      <c r="BQ48" s="19">
        <f t="shared" si="58"/>
        <v>6.4215474935487959</v>
      </c>
      <c r="BR48" s="19">
        <f t="shared" si="58"/>
        <v>5.4471989010214106</v>
      </c>
      <c r="BS48" s="19">
        <f t="shared" si="58"/>
        <v>6.0358224539107885</v>
      </c>
      <c r="BT48" s="19">
        <f t="shared" si="58"/>
        <v>3.4212035351961934</v>
      </c>
      <c r="BU48" s="19">
        <f t="shared" si="58"/>
        <v>3.2650385217282363</v>
      </c>
      <c r="BV48" s="19">
        <f t="shared" si="58"/>
        <v>3.8070201380534741</v>
      </c>
      <c r="BW48" s="19">
        <f t="shared" si="58"/>
        <v>4.7776952580829368</v>
      </c>
      <c r="BX48" s="19">
        <f t="shared" si="58"/>
        <v>1.8811591245302628</v>
      </c>
      <c r="BY48" s="19">
        <f t="shared" si="58"/>
        <v>-2.4365544812273487</v>
      </c>
      <c r="BZ48" s="19">
        <f t="shared" si="58"/>
        <v>-8.6370688245315357</v>
      </c>
      <c r="CA48" s="19">
        <f t="shared" si="58"/>
        <v>-10.99653165866188</v>
      </c>
      <c r="CB48" s="19">
        <f t="shared" si="58"/>
        <v>-16.642104673425084</v>
      </c>
      <c r="CC48" s="19">
        <f t="shared" si="58"/>
        <v>-6.297197085935224</v>
      </c>
      <c r="CD48" s="19">
        <f t="shared" si="58"/>
        <v>0.33843780579276839</v>
      </c>
      <c r="CE48" s="19">
        <f t="shared" si="58"/>
        <v>2.3851069264623881</v>
      </c>
      <c r="CF48" s="19">
        <f t="shared" si="58"/>
        <v>3.9518269169750431</v>
      </c>
      <c r="CG48" s="19">
        <f t="shared" si="58"/>
        <v>3.639670425581687</v>
      </c>
      <c r="CH48" s="19">
        <f t="shared" si="58"/>
        <v>5.4464378455067797</v>
      </c>
      <c r="CI48" s="19">
        <f t="shared" si="58"/>
        <v>5.3732904773815093</v>
      </c>
      <c r="CJ48" s="19">
        <f t="shared" si="58"/>
        <v>5.1020300693582321</v>
      </c>
      <c r="CK48" s="19">
        <f t="shared" si="58"/>
        <v>6.3596222829264137</v>
      </c>
      <c r="CL48" s="19">
        <f t="shared" si="58"/>
        <v>5.3483021209892678</v>
      </c>
      <c r="CM48" s="19">
        <f t="shared" si="58"/>
        <v>4.5749951232370911</v>
      </c>
      <c r="CN48" s="19">
        <f t="shared" si="58"/>
        <v>8.6784421680313741</v>
      </c>
      <c r="CO48" s="19">
        <f t="shared" si="58"/>
        <v>2.5303765773699194</v>
      </c>
      <c r="CP48" s="19">
        <f t="shared" si="58"/>
        <v>7.6226840822517516</v>
      </c>
      <c r="CQ48" s="19">
        <f t="shared" si="58"/>
        <v>5.587258822496155</v>
      </c>
      <c r="CR48" s="19">
        <f t="shared" si="58"/>
        <v>3.6095371505077578</v>
      </c>
      <c r="CS48" s="19">
        <f t="shared" si="58"/>
        <v>3.9870893442497168</v>
      </c>
      <c r="CT48" s="19">
        <f t="shared" si="58"/>
        <v>5.4652042089210928</v>
      </c>
      <c r="CU48" s="19">
        <f t="shared" si="58"/>
        <v>4.2388010759967232</v>
      </c>
      <c r="CV48" s="19">
        <f t="shared" ref="CV48:EA48" si="59">100*((CV17/CU17)^4-1)</f>
        <v>1.9412870779168978</v>
      </c>
      <c r="CW48" s="19">
        <f t="shared" si="59"/>
        <v>8.5354562895074935</v>
      </c>
      <c r="CX48" s="19">
        <f t="shared" si="59"/>
        <v>4.9204857285795933</v>
      </c>
      <c r="CY48" s="19">
        <f t="shared" si="59"/>
        <v>3.7110313061345268</v>
      </c>
      <c r="CZ48" s="19">
        <f t="shared" si="59"/>
        <v>6.0739771757189143</v>
      </c>
      <c r="DA48" s="19">
        <f t="shared" si="59"/>
        <v>6.1997437013090462</v>
      </c>
      <c r="DB48" s="19">
        <f t="shared" si="59"/>
        <v>4.3029746736128471</v>
      </c>
      <c r="DC48" s="19">
        <f t="shared" si="59"/>
        <v>4.8314231916729122</v>
      </c>
      <c r="DD48" s="19">
        <f t="shared" si="59"/>
        <v>6.0716671985234116</v>
      </c>
      <c r="DE48" s="19">
        <f t="shared" si="59"/>
        <v>5.1615361357053136</v>
      </c>
      <c r="DF48" s="19">
        <f t="shared" si="59"/>
        <v>3.0942645829407978</v>
      </c>
      <c r="DG48" s="19">
        <f t="shared" si="59"/>
        <v>6.1607953855311148</v>
      </c>
      <c r="DH48" s="19">
        <f t="shared" si="59"/>
        <v>8.2673993617153663</v>
      </c>
      <c r="DI48" s="19">
        <f t="shared" si="59"/>
        <v>5.557219748391562</v>
      </c>
      <c r="DJ48" s="19">
        <f t="shared" si="59"/>
        <v>2.4089724550633074</v>
      </c>
      <c r="DK48" s="19">
        <f t="shared" si="59"/>
        <v>4.0773307575589834</v>
      </c>
      <c r="DL48" s="19">
        <f t="shared" si="59"/>
        <v>0.9068180499623768</v>
      </c>
      <c r="DM48" s="19">
        <f t="shared" si="59"/>
        <v>3.4245444873293396</v>
      </c>
      <c r="DN48" s="19">
        <f t="shared" si="59"/>
        <v>4.9629204869026999</v>
      </c>
      <c r="DO48" s="19">
        <f t="shared" si="59"/>
        <v>0</v>
      </c>
      <c r="DP48" s="19">
        <f t="shared" si="59"/>
        <v>8.7540975483912717</v>
      </c>
      <c r="DQ48" s="19">
        <f t="shared" si="59"/>
        <v>7.6495768083058246</v>
      </c>
      <c r="DR48" s="19">
        <f t="shared" si="59"/>
        <v>5.8125879950586379</v>
      </c>
      <c r="DS48" s="19">
        <f t="shared" si="59"/>
        <v>4.0802449334528479</v>
      </c>
      <c r="DT48" s="19">
        <f t="shared" si="59"/>
        <v>-18.531604116165024</v>
      </c>
      <c r="DU48" s="19">
        <f t="shared" si="59"/>
        <v>7.9952584815120131</v>
      </c>
      <c r="DV48" s="19">
        <f t="shared" si="59"/>
        <v>12.299481697084058</v>
      </c>
      <c r="DW48" s="19">
        <f t="shared" si="59"/>
        <v>-2.6751583642581234</v>
      </c>
      <c r="DX48" s="19">
        <f t="shared" si="59"/>
        <v>0.92407241030891818</v>
      </c>
      <c r="DY48" s="19">
        <f t="shared" si="59"/>
        <v>9.6433322317099233</v>
      </c>
      <c r="DZ48" s="19">
        <f t="shared" si="59"/>
        <v>14.208694625434081</v>
      </c>
      <c r="EA48" s="19">
        <f t="shared" si="59"/>
        <v>17.730133067253796</v>
      </c>
      <c r="EB48" s="19">
        <f t="shared" ref="EB48:FJ48" si="60">100*((EB17/EA17)^4-1)</f>
        <v>5.5308956017861677</v>
      </c>
      <c r="EC48" s="19">
        <f t="shared" si="60"/>
        <v>-1.0058127319423127</v>
      </c>
      <c r="ED48" s="19">
        <f t="shared" si="60"/>
        <v>-1.6393095595117591</v>
      </c>
      <c r="EE48" s="19">
        <f t="shared" si="60"/>
        <v>-4.5867235670153832</v>
      </c>
      <c r="EF48" s="19">
        <f t="shared" si="60"/>
        <v>-4.60315934728367</v>
      </c>
      <c r="EG48" s="19">
        <f t="shared" si="60"/>
        <v>-1.7610595534043316</v>
      </c>
      <c r="EH48" s="19">
        <f t="shared" si="60"/>
        <v>1.7534042577254327</v>
      </c>
      <c r="EI48" s="19">
        <f t="shared" si="60"/>
        <v>-7.7063863102588837E-2</v>
      </c>
      <c r="EJ48" s="19">
        <f t="shared" si="60"/>
        <v>0.61823618122551771</v>
      </c>
      <c r="EK48" s="19">
        <f t="shared" si="60"/>
        <v>0.50132463874450472</v>
      </c>
      <c r="EL48" s="19">
        <f t="shared" si="60"/>
        <v>-4.0503904535501238</v>
      </c>
      <c r="EM48" s="19">
        <f t="shared" si="60"/>
        <v>-6.5153853382127647</v>
      </c>
      <c r="EN48" s="19">
        <f t="shared" si="60"/>
        <v>-2.8912804921417123</v>
      </c>
      <c r="EO48" s="18">
        <f t="shared" si="60"/>
        <v>-2.415959639956089</v>
      </c>
      <c r="EP48" s="18">
        <f t="shared" si="60"/>
        <v>-2.0918226203553325</v>
      </c>
      <c r="EQ48" s="18">
        <f t="shared" si="60"/>
        <v>-2.4705801772940461</v>
      </c>
      <c r="ER48" s="18">
        <f t="shared" si="60"/>
        <v>-3.3445412394266794</v>
      </c>
      <c r="ES48" s="18">
        <f t="shared" si="60"/>
        <v>-3.5269505635706522</v>
      </c>
      <c r="ET48" s="18">
        <f t="shared" si="60"/>
        <v>-3.8752500879111862</v>
      </c>
      <c r="EU48" s="18">
        <f t="shared" si="60"/>
        <v>-3.3840308143738063</v>
      </c>
      <c r="EV48" s="18">
        <f t="shared" si="60"/>
        <v>-1.7895279684198351</v>
      </c>
      <c r="EW48" s="18">
        <f t="shared" si="60"/>
        <v>-1.2387053956443239</v>
      </c>
      <c r="EX48" s="18">
        <f t="shared" si="60"/>
        <v>0.21377756230251954</v>
      </c>
      <c r="EY48" s="18">
        <f t="shared" si="60"/>
        <v>2.1331307724370863</v>
      </c>
      <c r="EZ48" s="18">
        <f t="shared" si="60"/>
        <v>2.0390319703416759</v>
      </c>
      <c r="FA48" s="18">
        <f t="shared" si="60"/>
        <v>2.4169617622498141</v>
      </c>
      <c r="FB48" s="18">
        <f t="shared" si="60"/>
        <v>3.3322555082900385</v>
      </c>
      <c r="FC48" s="18">
        <f t="shared" si="60"/>
        <v>4.0284624206700315</v>
      </c>
      <c r="FD48" s="18">
        <f t="shared" si="60"/>
        <v>4.1745936605711353</v>
      </c>
      <c r="FE48" s="18">
        <f t="shared" si="60"/>
        <v>4.3528899354905892</v>
      </c>
      <c r="FF48" s="18">
        <f t="shared" si="60"/>
        <v>4.746049897364979</v>
      </c>
      <c r="FG48" s="18">
        <f t="shared" si="60"/>
        <v>4.9369644485116826</v>
      </c>
      <c r="FH48" s="18">
        <f t="shared" si="60"/>
        <v>4.7563147815540052</v>
      </c>
      <c r="FI48" s="18">
        <f t="shared" si="60"/>
        <v>4.5249528484128332</v>
      </c>
      <c r="FJ48" s="18">
        <f t="shared" si="60"/>
        <v>4.3569153857433651</v>
      </c>
    </row>
    <row r="49" spans="2:166" x14ac:dyDescent="0.2">
      <c r="B49" t="str">
        <f t="shared" si="5"/>
        <v xml:space="preserve">   Other services</v>
      </c>
      <c r="C49" s="19"/>
      <c r="D49" s="19">
        <f t="shared" ref="D49:AI49" si="61">100*((D18/C18)^4-1)</f>
        <v>4.1775071126080698</v>
      </c>
      <c r="E49" s="19">
        <f t="shared" si="61"/>
        <v>5.4396063020478724</v>
      </c>
      <c r="F49" s="19">
        <f t="shared" si="61"/>
        <v>4.2764368822694854</v>
      </c>
      <c r="G49" s="19">
        <f t="shared" si="61"/>
        <v>0.28432632228096999</v>
      </c>
      <c r="H49" s="19">
        <f t="shared" si="61"/>
        <v>3.6438387369655656</v>
      </c>
      <c r="I49" s="19">
        <f t="shared" si="61"/>
        <v>4.286642825270448</v>
      </c>
      <c r="J49" s="19">
        <f t="shared" si="61"/>
        <v>5.6844604494385331</v>
      </c>
      <c r="K49" s="19">
        <f t="shared" si="61"/>
        <v>0.45834690614701135</v>
      </c>
      <c r="L49" s="19">
        <f t="shared" si="61"/>
        <v>2.770558802397316</v>
      </c>
      <c r="M49" s="19">
        <f t="shared" si="61"/>
        <v>4.899137688471833</v>
      </c>
      <c r="N49" s="19">
        <f t="shared" si="61"/>
        <v>6.0533630052535647</v>
      </c>
      <c r="O49" s="19">
        <f t="shared" si="61"/>
        <v>1.7797116309629768</v>
      </c>
      <c r="P49" s="19">
        <f t="shared" si="61"/>
        <v>9.6603954853646599</v>
      </c>
      <c r="Q49" s="19">
        <f t="shared" si="61"/>
        <v>1.1227354153564573</v>
      </c>
      <c r="R49" s="19">
        <f t="shared" si="61"/>
        <v>1.3792899845485485</v>
      </c>
      <c r="S49" s="19">
        <f t="shared" si="61"/>
        <v>1.0295925463410516</v>
      </c>
      <c r="T49" s="19">
        <f t="shared" si="61"/>
        <v>1.0269492197984897</v>
      </c>
      <c r="U49" s="19">
        <f t="shared" si="61"/>
        <v>5.1121873663182438</v>
      </c>
      <c r="V49" s="19">
        <f t="shared" si="61"/>
        <v>2.0308216169701909</v>
      </c>
      <c r="W49" s="19">
        <f t="shared" si="61"/>
        <v>7.9119554878226639</v>
      </c>
      <c r="X49" s="19">
        <f t="shared" si="61"/>
        <v>0.4105506254275193</v>
      </c>
      <c r="Y49" s="19">
        <f t="shared" si="61"/>
        <v>3.400423673696662</v>
      </c>
      <c r="Z49" s="19">
        <f t="shared" si="61"/>
        <v>-3.0507582473191741</v>
      </c>
      <c r="AA49" s="19">
        <f t="shared" si="61"/>
        <v>0.82101375647327668</v>
      </c>
      <c r="AB49" s="19">
        <f t="shared" si="61"/>
        <v>2.6395777083932259</v>
      </c>
      <c r="AC49" s="19">
        <f t="shared" si="61"/>
        <v>1.2228534250098955</v>
      </c>
      <c r="AD49" s="19">
        <f t="shared" si="61"/>
        <v>10.416144018316942</v>
      </c>
      <c r="AE49" s="19">
        <f t="shared" si="61"/>
        <v>4.5752843316699821</v>
      </c>
      <c r="AF49" s="19">
        <f t="shared" si="61"/>
        <v>5.1705033521292076</v>
      </c>
      <c r="AG49" s="19">
        <f t="shared" si="61"/>
        <v>2.8822773471253171</v>
      </c>
      <c r="AH49" s="19">
        <f t="shared" si="61"/>
        <v>5.3061796211053558</v>
      </c>
      <c r="AI49" s="19">
        <f t="shared" si="61"/>
        <v>3.0561318071566923</v>
      </c>
      <c r="AJ49" s="19">
        <f t="shared" ref="AJ49:BO49" si="62">100*((AJ18/AI18)^4-1)</f>
        <v>7.4734895157436254</v>
      </c>
      <c r="AK49" s="19">
        <f t="shared" si="62"/>
        <v>1.8536906124182906</v>
      </c>
      <c r="AL49" s="19">
        <f t="shared" si="62"/>
        <v>6.7620362451880522</v>
      </c>
      <c r="AM49" s="19">
        <f t="shared" si="62"/>
        <v>-3.4868970813459299</v>
      </c>
      <c r="AN49" s="19">
        <f t="shared" si="62"/>
        <v>-0.87019062356367138</v>
      </c>
      <c r="AO49" s="19">
        <f t="shared" si="62"/>
        <v>3.0231074590605811</v>
      </c>
      <c r="AP49" s="19">
        <f t="shared" si="62"/>
        <v>4.4883163783596913</v>
      </c>
      <c r="AQ49" s="19">
        <f t="shared" si="62"/>
        <v>5.0313929400584545</v>
      </c>
      <c r="AR49" s="19">
        <f t="shared" si="62"/>
        <v>-0.56447204299172604</v>
      </c>
      <c r="AS49" s="19">
        <f t="shared" si="62"/>
        <v>7.8694883741209365</v>
      </c>
      <c r="AT49" s="19">
        <f t="shared" si="62"/>
        <v>0.97628286313544699</v>
      </c>
      <c r="AU49" s="19">
        <f t="shared" si="62"/>
        <v>-3.2180867871671626</v>
      </c>
      <c r="AV49" s="19">
        <f t="shared" si="62"/>
        <v>3.46839911519079</v>
      </c>
      <c r="AW49" s="19">
        <f t="shared" si="62"/>
        <v>1.5330731084866711</v>
      </c>
      <c r="AX49" s="19">
        <f t="shared" si="62"/>
        <v>3.213157394540489</v>
      </c>
      <c r="AY49" s="19">
        <f t="shared" si="62"/>
        <v>3.5385617030465832</v>
      </c>
      <c r="AZ49" s="19">
        <f t="shared" si="62"/>
        <v>1.2961372717437802</v>
      </c>
      <c r="BA49" s="19">
        <f t="shared" si="62"/>
        <v>1.2236431488921173</v>
      </c>
      <c r="BB49" s="19">
        <f t="shared" si="62"/>
        <v>2.176420915507471</v>
      </c>
      <c r="BC49" s="19">
        <f t="shared" si="62"/>
        <v>2.5743941315258256</v>
      </c>
      <c r="BD49" s="19">
        <f t="shared" si="62"/>
        <v>1.7449252932513204</v>
      </c>
      <c r="BE49" s="19">
        <f t="shared" si="62"/>
        <v>0.46554082136052166</v>
      </c>
      <c r="BF49" s="19">
        <f t="shared" si="62"/>
        <v>0.86485983266502142</v>
      </c>
      <c r="BG49" s="19">
        <f t="shared" si="62"/>
        <v>-1.5786567337613522</v>
      </c>
      <c r="BH49" s="19">
        <f t="shared" si="62"/>
        <v>1.6039780411155169</v>
      </c>
      <c r="BI49" s="19">
        <f t="shared" si="62"/>
        <v>2.1343253730685463</v>
      </c>
      <c r="BJ49" s="19">
        <f t="shared" si="62"/>
        <v>1.1900695546389839</v>
      </c>
      <c r="BK49" s="19">
        <f t="shared" si="62"/>
        <v>2.7180021743198113</v>
      </c>
      <c r="BL49" s="19">
        <f t="shared" si="62"/>
        <v>2.8327327232560373</v>
      </c>
      <c r="BM49" s="19">
        <f t="shared" si="62"/>
        <v>1.8249488700460281</v>
      </c>
      <c r="BN49" s="19">
        <f t="shared" si="62"/>
        <v>-4.4408920985006262E-14</v>
      </c>
      <c r="BO49" s="19">
        <f t="shared" si="62"/>
        <v>1.555634402551509</v>
      </c>
      <c r="BP49" s="19">
        <f t="shared" ref="BP49:CU49" si="63">100*((BP18/BO18)^4-1)</f>
        <v>1.1605294450839354</v>
      </c>
      <c r="BQ49" s="19">
        <f t="shared" si="63"/>
        <v>0.32043553604219621</v>
      </c>
      <c r="BR49" s="19">
        <f t="shared" si="63"/>
        <v>1.1562430112567634</v>
      </c>
      <c r="BS49" s="19">
        <f t="shared" si="63"/>
        <v>3.947429309702688</v>
      </c>
      <c r="BT49" s="19">
        <f t="shared" si="63"/>
        <v>2.2290363079227271</v>
      </c>
      <c r="BU49" s="19">
        <f t="shared" si="63"/>
        <v>2.5363357502185879</v>
      </c>
      <c r="BV49" s="19">
        <f t="shared" si="63"/>
        <v>4.8291374573915968</v>
      </c>
      <c r="BW49" s="19">
        <f t="shared" si="63"/>
        <v>3.120377892074222</v>
      </c>
      <c r="BX49" s="19">
        <f t="shared" si="63"/>
        <v>3.9759086278911893</v>
      </c>
      <c r="BY49" s="19">
        <f t="shared" si="63"/>
        <v>4.8132209424169181</v>
      </c>
      <c r="BZ49" s="19">
        <f t="shared" si="63"/>
        <v>2.479283702163726</v>
      </c>
      <c r="CA49" s="19">
        <f t="shared" si="63"/>
        <v>4.295589072131345</v>
      </c>
      <c r="CB49" s="19">
        <f t="shared" si="63"/>
        <v>1.1243324745384475</v>
      </c>
      <c r="CC49" s="19">
        <f t="shared" si="63"/>
        <v>2.072623429818643</v>
      </c>
      <c r="CD49" s="19">
        <f t="shared" si="63"/>
        <v>3.5541576810051101</v>
      </c>
      <c r="CE49" s="19">
        <f t="shared" si="63"/>
        <v>0.46444043829658721</v>
      </c>
      <c r="CF49" s="19">
        <f t="shared" si="63"/>
        <v>2.2179224042214729</v>
      </c>
      <c r="CG49" s="19">
        <f t="shared" si="63"/>
        <v>3.4992335132602248</v>
      </c>
      <c r="CH49" s="19">
        <f t="shared" si="63"/>
        <v>5.7715549881122596</v>
      </c>
      <c r="CI49" s="19">
        <f t="shared" si="63"/>
        <v>2.7290544172879461</v>
      </c>
      <c r="CJ49" s="19">
        <f t="shared" si="63"/>
        <v>3.224864109183545</v>
      </c>
      <c r="CK49" s="19">
        <f t="shared" si="63"/>
        <v>2.2370499651267917</v>
      </c>
      <c r="CL49" s="19">
        <f t="shared" si="63"/>
        <v>1.1077158310935253</v>
      </c>
      <c r="CM49" s="19">
        <f t="shared" si="63"/>
        <v>2.3303225751089673</v>
      </c>
      <c r="CN49" s="19">
        <f t="shared" si="63"/>
        <v>1.5401256922456419</v>
      </c>
      <c r="CO49" s="19">
        <f t="shared" si="63"/>
        <v>0.65537738197432027</v>
      </c>
      <c r="CP49" s="19">
        <f t="shared" si="63"/>
        <v>1.0922891638434962</v>
      </c>
      <c r="CQ49" s="19">
        <f t="shared" si="63"/>
        <v>0.271499199051628</v>
      </c>
      <c r="CR49" s="19">
        <f t="shared" si="63"/>
        <v>1.7459688707557097</v>
      </c>
      <c r="CS49" s="19">
        <f t="shared" si="63"/>
        <v>1.3016777956548431</v>
      </c>
      <c r="CT49" s="19">
        <f t="shared" si="63"/>
        <v>2.9919733400990633</v>
      </c>
      <c r="CU49" s="19">
        <f t="shared" si="63"/>
        <v>3.900926754870504</v>
      </c>
      <c r="CV49" s="19">
        <f t="shared" ref="CV49:EA49" si="64">100*((CV18/CU18)^4-1)</f>
        <v>-0.21141641658267707</v>
      </c>
      <c r="CW49" s="19">
        <f t="shared" si="64"/>
        <v>2.942750732581878</v>
      </c>
      <c r="CX49" s="19">
        <f t="shared" si="64"/>
        <v>-0.21000124007930498</v>
      </c>
      <c r="CY49" s="19">
        <f t="shared" si="64"/>
        <v>1.3207243766794274</v>
      </c>
      <c r="CZ49" s="19">
        <f t="shared" si="64"/>
        <v>3.5570978794763342</v>
      </c>
      <c r="DA49" s="19">
        <f t="shared" si="64"/>
        <v>1.042879986600953</v>
      </c>
      <c r="DB49" s="19">
        <f t="shared" si="64"/>
        <v>2.9328946375573706</v>
      </c>
      <c r="DC49" s="19">
        <f t="shared" si="64"/>
        <v>5.6716271555313114</v>
      </c>
      <c r="DD49" s="19">
        <f t="shared" si="64"/>
        <v>4.6968922454198037</v>
      </c>
      <c r="DE49" s="19">
        <f t="shared" si="64"/>
        <v>1.5637511752250699</v>
      </c>
      <c r="DF49" s="19">
        <f t="shared" si="64"/>
        <v>2.4195503881919267</v>
      </c>
      <c r="DG49" s="19">
        <f t="shared" si="64"/>
        <v>1.8500666121137987</v>
      </c>
      <c r="DH49" s="19">
        <f t="shared" si="64"/>
        <v>2.5953231124889786</v>
      </c>
      <c r="DI49" s="19">
        <f t="shared" si="64"/>
        <v>3.0801378233336285</v>
      </c>
      <c r="DJ49" s="19">
        <f t="shared" si="64"/>
        <v>2.8075383704434742</v>
      </c>
      <c r="DK49" s="19">
        <f t="shared" si="64"/>
        <v>4.4284698731417826</v>
      </c>
      <c r="DL49" s="19">
        <f t="shared" si="64"/>
        <v>2.1237343235503303</v>
      </c>
      <c r="DM49" s="19">
        <f t="shared" si="64"/>
        <v>3.5719407521226376</v>
      </c>
      <c r="DN49" s="19">
        <f t="shared" si="64"/>
        <v>1.7586174930031673</v>
      </c>
      <c r="DO49" s="19">
        <f t="shared" si="64"/>
        <v>4.8824155127232816</v>
      </c>
      <c r="DP49" s="19">
        <f t="shared" si="64"/>
        <v>3.0541126246245387</v>
      </c>
      <c r="DQ49" s="19">
        <f t="shared" si="64"/>
        <v>2.8424863175492643</v>
      </c>
      <c r="DR49" s="19">
        <f t="shared" si="64"/>
        <v>1.9369897695153959</v>
      </c>
      <c r="DS49" s="19">
        <f t="shared" si="64"/>
        <v>-1.1795266288495254</v>
      </c>
      <c r="DT49" s="19">
        <f t="shared" si="64"/>
        <v>-39.835877344424475</v>
      </c>
      <c r="DU49" s="19">
        <f t="shared" si="64"/>
        <v>19.853483995205899</v>
      </c>
      <c r="DV49" s="19">
        <f t="shared" si="64"/>
        <v>2.9584917771968477</v>
      </c>
      <c r="DW49" s="19">
        <f t="shared" si="64"/>
        <v>0.93878672296656696</v>
      </c>
      <c r="DX49" s="19">
        <f t="shared" si="64"/>
        <v>5.3094816833569425</v>
      </c>
      <c r="DY49" s="19">
        <f t="shared" si="64"/>
        <v>5.3407471261430084</v>
      </c>
      <c r="DZ49" s="19">
        <f t="shared" si="64"/>
        <v>3.5892642653115203</v>
      </c>
      <c r="EA49" s="19">
        <f t="shared" si="64"/>
        <v>1.000051752405029</v>
      </c>
      <c r="EB49" s="19">
        <f t="shared" ref="EB49:FJ49" si="65">100*((EB18/EA18)^4-1)</f>
        <v>3.4998206290401956</v>
      </c>
      <c r="EC49" s="19">
        <f t="shared" si="65"/>
        <v>4.3386493412018723</v>
      </c>
      <c r="ED49" s="19">
        <f t="shared" si="65"/>
        <v>-0.74073755362360494</v>
      </c>
      <c r="EE49" s="19">
        <f t="shared" si="65"/>
        <v>5.4086903378117057</v>
      </c>
      <c r="EF49" s="19">
        <f t="shared" si="65"/>
        <v>1.2914961932798397</v>
      </c>
      <c r="EG49" s="19">
        <f t="shared" si="65"/>
        <v>2.4472173212962245</v>
      </c>
      <c r="EH49" s="19">
        <f t="shared" si="65"/>
        <v>2.9891591477831048</v>
      </c>
      <c r="EI49" s="19">
        <f t="shared" si="65"/>
        <v>2.2765167122210661</v>
      </c>
      <c r="EJ49" s="19">
        <f t="shared" si="65"/>
        <v>3.5018590895691259</v>
      </c>
      <c r="EK49" s="19">
        <f t="shared" si="65"/>
        <v>1.207162329606537</v>
      </c>
      <c r="EL49" s="19">
        <f t="shared" si="65"/>
        <v>-3.0702824477227719</v>
      </c>
      <c r="EM49" s="19">
        <f t="shared" si="65"/>
        <v>1.8916264772231628</v>
      </c>
      <c r="EN49" s="19">
        <f t="shared" si="65"/>
        <v>3.9751229748749006</v>
      </c>
      <c r="EO49" s="18">
        <f t="shared" si="65"/>
        <v>2.4695372451448261</v>
      </c>
      <c r="EP49" s="18">
        <f t="shared" si="65"/>
        <v>0.82087200747509304</v>
      </c>
      <c r="EQ49" s="18">
        <f t="shared" si="65"/>
        <v>1.0256317956538474</v>
      </c>
      <c r="ER49" s="18">
        <f t="shared" si="65"/>
        <v>1.2545901081274735</v>
      </c>
      <c r="ES49" s="18">
        <f t="shared" si="65"/>
        <v>-1.3170698119082558</v>
      </c>
      <c r="ET49" s="18">
        <f t="shared" si="65"/>
        <v>-0.89146768134040766</v>
      </c>
      <c r="EU49" s="18">
        <f t="shared" si="65"/>
        <v>-1.12255036389588</v>
      </c>
      <c r="EV49" s="18">
        <f t="shared" si="65"/>
        <v>1.0785334384846745</v>
      </c>
      <c r="EW49" s="18">
        <f t="shared" si="65"/>
        <v>0.59173565784793603</v>
      </c>
      <c r="EX49" s="18">
        <f t="shared" si="65"/>
        <v>0.6400753710602114</v>
      </c>
      <c r="EY49" s="18">
        <f t="shared" si="65"/>
        <v>2.2645134973383385</v>
      </c>
      <c r="EZ49" s="18">
        <f t="shared" si="65"/>
        <v>0.42879499008994237</v>
      </c>
      <c r="FA49" s="18">
        <f t="shared" si="65"/>
        <v>1.6268983081378474</v>
      </c>
      <c r="FB49" s="18">
        <f t="shared" si="65"/>
        <v>1.0634706467854693</v>
      </c>
      <c r="FC49" s="18">
        <f t="shared" si="65"/>
        <v>1.7754308771007254</v>
      </c>
      <c r="FD49" s="18">
        <f t="shared" si="65"/>
        <v>1.001601088499382</v>
      </c>
      <c r="FE49" s="18">
        <f t="shared" si="65"/>
        <v>1.4163946819276241</v>
      </c>
      <c r="FF49" s="18">
        <f t="shared" si="65"/>
        <v>1.2887220163137592</v>
      </c>
      <c r="FG49" s="18">
        <f t="shared" si="65"/>
        <v>1.6600004722771233</v>
      </c>
      <c r="FH49" s="18">
        <f t="shared" si="65"/>
        <v>1.0368339620079992</v>
      </c>
      <c r="FI49" s="18">
        <f t="shared" si="65"/>
        <v>1.6704914723651765</v>
      </c>
      <c r="FJ49" s="18">
        <f t="shared" si="65"/>
        <v>1.3224216036241687</v>
      </c>
    </row>
    <row r="50" spans="2:166" x14ac:dyDescent="0.2">
      <c r="B50" t="str">
        <f t="shared" si="5"/>
        <v xml:space="preserve">      Leisure and Hospitality</v>
      </c>
      <c r="C50" s="19"/>
      <c r="D50" s="19">
        <f t="shared" ref="D50:AI50" si="66">100*((D19/C19)^4-1)</f>
        <v>4.0619279457863255</v>
      </c>
      <c r="E50" s="19">
        <f t="shared" si="66"/>
        <v>2.3685132421017441</v>
      </c>
      <c r="F50" s="19">
        <f t="shared" si="66"/>
        <v>-1.1619339325340317</v>
      </c>
      <c r="G50" s="19">
        <f t="shared" si="66"/>
        <v>7.3640249731502294</v>
      </c>
      <c r="H50" s="19">
        <f t="shared" si="66"/>
        <v>-1.9970840746354246</v>
      </c>
      <c r="I50" s="19">
        <f t="shared" si="66"/>
        <v>-6.6185398422132335</v>
      </c>
      <c r="J50" s="19">
        <f t="shared" si="66"/>
        <v>3.272322655397053</v>
      </c>
      <c r="K50" s="19">
        <f t="shared" si="66"/>
        <v>4.294894750650502</v>
      </c>
      <c r="L50" s="19">
        <f t="shared" si="66"/>
        <v>1.8884534130137132</v>
      </c>
      <c r="M50" s="19">
        <f t="shared" si="66"/>
        <v>4.9716406214933562</v>
      </c>
      <c r="N50" s="19">
        <f t="shared" si="66"/>
        <v>2.433240019326699</v>
      </c>
      <c r="O50" s="19">
        <f t="shared" si="66"/>
        <v>3.5717166473591133</v>
      </c>
      <c r="P50" s="19">
        <f t="shared" si="66"/>
        <v>3.8273213318680721</v>
      </c>
      <c r="Q50" s="19">
        <f t="shared" si="66"/>
        <v>6.3776202656665282</v>
      </c>
      <c r="R50" s="19">
        <f t="shared" si="66"/>
        <v>-3.7630164963141088</v>
      </c>
      <c r="S50" s="19">
        <f t="shared" si="66"/>
        <v>3.4858172909753682</v>
      </c>
      <c r="T50" s="19">
        <f t="shared" si="66"/>
        <v>5.4295914324086203</v>
      </c>
      <c r="U50" s="19">
        <f t="shared" si="66"/>
        <v>-1.4732713320952051</v>
      </c>
      <c r="V50" s="19">
        <f t="shared" si="66"/>
        <v>8.0740384037017563</v>
      </c>
      <c r="W50" s="19">
        <f t="shared" si="66"/>
        <v>7.0745635984552413</v>
      </c>
      <c r="X50" s="19">
        <f t="shared" si="66"/>
        <v>1.9694140683884864</v>
      </c>
      <c r="Y50" s="19">
        <f t="shared" si="66"/>
        <v>-1.803496425372586</v>
      </c>
      <c r="Z50" s="19">
        <f t="shared" si="66"/>
        <v>9.2978857046844823</v>
      </c>
      <c r="AA50" s="19">
        <f t="shared" si="66"/>
        <v>-3.8921686270196654</v>
      </c>
      <c r="AB50" s="19">
        <f t="shared" si="66"/>
        <v>9.3179630992873186</v>
      </c>
      <c r="AC50" s="19">
        <f t="shared" si="66"/>
        <v>6.3115108362340466</v>
      </c>
      <c r="AD50" s="19">
        <f t="shared" si="66"/>
        <v>2.8815698153110914</v>
      </c>
      <c r="AE50" s="19">
        <f t="shared" si="66"/>
        <v>0.49321731402112157</v>
      </c>
      <c r="AF50" s="19">
        <f t="shared" si="66"/>
        <v>-0.61321297146851306</v>
      </c>
      <c r="AG50" s="19">
        <f t="shared" si="66"/>
        <v>6.2993029802287159</v>
      </c>
      <c r="AH50" s="19">
        <f t="shared" si="66"/>
        <v>8.6323236289130847</v>
      </c>
      <c r="AI50" s="19">
        <f t="shared" si="66"/>
        <v>-1.0646068172830758</v>
      </c>
      <c r="AJ50" s="19">
        <f t="shared" ref="AJ50:BO50" si="67">100*((AJ19/AI19)^4-1)</f>
        <v>6.4623564373317066</v>
      </c>
      <c r="AK50" s="19">
        <f t="shared" si="67"/>
        <v>3.6840614627766444</v>
      </c>
      <c r="AL50" s="19">
        <f t="shared" si="67"/>
        <v>-3.1000936662934908</v>
      </c>
      <c r="AM50" s="19">
        <f t="shared" si="67"/>
        <v>16.901579835205681</v>
      </c>
      <c r="AN50" s="19">
        <f t="shared" si="67"/>
        <v>0.56425307921386114</v>
      </c>
      <c r="AO50" s="19">
        <f t="shared" si="67"/>
        <v>1.9254721550437282</v>
      </c>
      <c r="AP50" s="19">
        <f t="shared" si="67"/>
        <v>5.364887209355218</v>
      </c>
      <c r="AQ50" s="19">
        <f t="shared" si="67"/>
        <v>2.452505985809128</v>
      </c>
      <c r="AR50" s="19">
        <f t="shared" si="67"/>
        <v>-2.5015756624110375</v>
      </c>
      <c r="AS50" s="19">
        <f t="shared" si="67"/>
        <v>-5.9402425253546109</v>
      </c>
      <c r="AT50" s="19">
        <f t="shared" si="67"/>
        <v>9.1629683489620639</v>
      </c>
      <c r="AU50" s="19">
        <f t="shared" si="67"/>
        <v>-0.10972430732587579</v>
      </c>
      <c r="AV50" s="19">
        <f t="shared" si="67"/>
        <v>-1.7452539843549442</v>
      </c>
      <c r="AW50" s="19">
        <f t="shared" si="67"/>
        <v>-3.2676966915489269</v>
      </c>
      <c r="AX50" s="19">
        <f t="shared" si="67"/>
        <v>-9.1225195900993974</v>
      </c>
      <c r="AY50" s="19">
        <f t="shared" si="67"/>
        <v>-1.4724370005920306</v>
      </c>
      <c r="AZ50" s="19">
        <f t="shared" si="67"/>
        <v>2.6553614752961474</v>
      </c>
      <c r="BA50" s="19">
        <f t="shared" si="67"/>
        <v>2.0600182318918581</v>
      </c>
      <c r="BB50" s="19">
        <f t="shared" si="67"/>
        <v>-0.45121191464745358</v>
      </c>
      <c r="BC50" s="19">
        <f t="shared" si="67"/>
        <v>1.5931407777987294</v>
      </c>
      <c r="BD50" s="19">
        <f t="shared" si="67"/>
        <v>0.45146655134289393</v>
      </c>
      <c r="BE50" s="19">
        <f t="shared" si="67"/>
        <v>4.6949864426278243</v>
      </c>
      <c r="BF50" s="19">
        <f t="shared" si="67"/>
        <v>6.72805456393617</v>
      </c>
      <c r="BG50" s="19">
        <f t="shared" si="67"/>
        <v>0.10951402122965082</v>
      </c>
      <c r="BH50" s="19">
        <f t="shared" si="67"/>
        <v>4.2239924509523963</v>
      </c>
      <c r="BI50" s="19">
        <f t="shared" si="67"/>
        <v>-0.97125950054786081</v>
      </c>
      <c r="BJ50" s="19">
        <f t="shared" si="67"/>
        <v>4.1902281630128213</v>
      </c>
      <c r="BK50" s="19">
        <f t="shared" si="67"/>
        <v>1.9485219185268132</v>
      </c>
      <c r="BL50" s="19">
        <f t="shared" si="67"/>
        <v>5.5671334352160873</v>
      </c>
      <c r="BM50" s="19">
        <f t="shared" si="67"/>
        <v>2.3415719520226919</v>
      </c>
      <c r="BN50" s="19">
        <f t="shared" si="67"/>
        <v>3.399432567429983</v>
      </c>
      <c r="BO50" s="19">
        <f t="shared" si="67"/>
        <v>3.3707881302485365</v>
      </c>
      <c r="BP50" s="19">
        <f t="shared" ref="BP50:CU50" si="68">100*((BP19/BO19)^4-1)</f>
        <v>1.6610078345273838</v>
      </c>
      <c r="BQ50" s="19">
        <f t="shared" si="68"/>
        <v>5.1305326749996771</v>
      </c>
      <c r="BR50" s="19">
        <f t="shared" si="68"/>
        <v>3.3908372445013324</v>
      </c>
      <c r="BS50" s="19">
        <f t="shared" si="68"/>
        <v>4.3977641606916196</v>
      </c>
      <c r="BT50" s="19">
        <f t="shared" si="68"/>
        <v>2.2081978459349783</v>
      </c>
      <c r="BU50" s="19">
        <f t="shared" si="68"/>
        <v>3.4090713945127415</v>
      </c>
      <c r="BV50" s="19">
        <f t="shared" si="68"/>
        <v>2.7776126339795093</v>
      </c>
      <c r="BW50" s="19">
        <f t="shared" si="68"/>
        <v>3.3569050528497346</v>
      </c>
      <c r="BX50" s="19">
        <f t="shared" si="68"/>
        <v>-1.2513382231441494</v>
      </c>
      <c r="BY50" s="19">
        <f t="shared" si="68"/>
        <v>0.29136802361628966</v>
      </c>
      <c r="BZ50" s="19">
        <f t="shared" si="68"/>
        <v>-6.2465539683022371</v>
      </c>
      <c r="CA50" s="19">
        <f t="shared" si="68"/>
        <v>-7.9299816655479809</v>
      </c>
      <c r="CB50" s="19">
        <f t="shared" si="68"/>
        <v>-7.1425245785930347</v>
      </c>
      <c r="CC50" s="19">
        <f t="shared" si="68"/>
        <v>0.30773153316137059</v>
      </c>
      <c r="CD50" s="19">
        <f t="shared" si="68"/>
        <v>-2.5350466384023052</v>
      </c>
      <c r="CE50" s="19">
        <f t="shared" si="68"/>
        <v>-0.30876086578359718</v>
      </c>
      <c r="CF50" s="19">
        <f t="shared" si="68"/>
        <v>2.1831554485097326</v>
      </c>
      <c r="CG50" s="19">
        <f t="shared" si="68"/>
        <v>2.0671151587613457</v>
      </c>
      <c r="CH50" s="19">
        <f t="shared" si="68"/>
        <v>3.9342990390152321</v>
      </c>
      <c r="CI50" s="19">
        <f t="shared" si="68"/>
        <v>0.40485778220238355</v>
      </c>
      <c r="CJ50" s="19">
        <f t="shared" si="68"/>
        <v>3.7881406566032449</v>
      </c>
      <c r="CK50" s="19">
        <f t="shared" si="68"/>
        <v>1.0040081968190062</v>
      </c>
      <c r="CL50" s="19">
        <f t="shared" si="68"/>
        <v>3.9483955423911032</v>
      </c>
      <c r="CM50" s="19">
        <f t="shared" si="68"/>
        <v>3.7065598608762462</v>
      </c>
      <c r="CN50" s="19">
        <f t="shared" si="68"/>
        <v>4.1764687229960851</v>
      </c>
      <c r="CO50" s="19">
        <f t="shared" si="68"/>
        <v>1.7560556210883149</v>
      </c>
      <c r="CP50" s="19">
        <f t="shared" si="68"/>
        <v>6.6240833396595589</v>
      </c>
      <c r="CQ50" s="19">
        <f t="shared" si="68"/>
        <v>3.4628845137375963</v>
      </c>
      <c r="CR50" s="19">
        <f t="shared" si="68"/>
        <v>4.7918752992151203</v>
      </c>
      <c r="CS50" s="19">
        <f t="shared" si="68"/>
        <v>4.2542270727748743</v>
      </c>
      <c r="CT50" s="19">
        <f t="shared" si="68"/>
        <v>3.5460878785653183</v>
      </c>
      <c r="CU50" s="19">
        <f t="shared" si="68"/>
        <v>4.360808769974267</v>
      </c>
      <c r="CV50" s="19">
        <f t="shared" ref="CV50:EA50" si="69">100*((CV19/CU19)^4-1)</f>
        <v>1.1795267800813969</v>
      </c>
      <c r="CW50" s="19">
        <f t="shared" si="69"/>
        <v>3.374462462833594</v>
      </c>
      <c r="CX50" s="19">
        <f t="shared" si="69"/>
        <v>1.7080184845994051</v>
      </c>
      <c r="CY50" s="19">
        <f t="shared" si="69"/>
        <v>5.5372401809428373</v>
      </c>
      <c r="CZ50" s="19">
        <f t="shared" si="69"/>
        <v>4.3699716820515766</v>
      </c>
      <c r="DA50" s="19">
        <f t="shared" si="69"/>
        <v>8.506973482629876</v>
      </c>
      <c r="DB50" s="19">
        <f t="shared" si="69"/>
        <v>2.5766342023130884</v>
      </c>
      <c r="DC50" s="19">
        <f t="shared" si="69"/>
        <v>4.6433979000677361</v>
      </c>
      <c r="DD50" s="19">
        <f t="shared" si="69"/>
        <v>3.2995652196410985</v>
      </c>
      <c r="DE50" s="19">
        <f t="shared" si="69"/>
        <v>4.8097848803455134</v>
      </c>
      <c r="DF50" s="19">
        <f t="shared" si="69"/>
        <v>1.8978326045115068</v>
      </c>
      <c r="DG50" s="19">
        <f t="shared" si="69"/>
        <v>3.6367459731304397</v>
      </c>
      <c r="DH50" s="19">
        <f t="shared" si="69"/>
        <v>5.4420726555575394</v>
      </c>
      <c r="DI50" s="19">
        <f t="shared" si="69"/>
        <v>7.978457766331104E-2</v>
      </c>
      <c r="DJ50" s="19">
        <f t="shared" si="69"/>
        <v>1.9276554145949421</v>
      </c>
      <c r="DK50" s="19">
        <f t="shared" si="69"/>
        <v>5.5896778698141691</v>
      </c>
      <c r="DL50" s="19">
        <f t="shared" si="69"/>
        <v>3.1686996264000067</v>
      </c>
      <c r="DM50" s="19">
        <f t="shared" si="69"/>
        <v>-0.38785952581854577</v>
      </c>
      <c r="DN50" s="19">
        <f t="shared" si="69"/>
        <v>3.1468885199021024</v>
      </c>
      <c r="DO50" s="19">
        <f t="shared" si="69"/>
        <v>7.7182823230370623E-2</v>
      </c>
      <c r="DP50" s="19">
        <f t="shared" si="69"/>
        <v>1.62992666401649</v>
      </c>
      <c r="DQ50" s="19">
        <f t="shared" si="69"/>
        <v>1.7011024026495125</v>
      </c>
      <c r="DR50" s="19">
        <f t="shared" si="69"/>
        <v>0.61349513407684686</v>
      </c>
      <c r="DS50" s="19">
        <f t="shared" si="69"/>
        <v>-4.7266662381795443</v>
      </c>
      <c r="DT50" s="19">
        <f t="shared" si="69"/>
        <v>-90.312417959801138</v>
      </c>
      <c r="DU50" s="19">
        <f t="shared" si="69"/>
        <v>69.504649675526736</v>
      </c>
      <c r="DV50" s="19">
        <f t="shared" si="69"/>
        <v>9.4262228152908634</v>
      </c>
      <c r="DW50" s="19">
        <f t="shared" si="69"/>
        <v>-4.4372579639724403</v>
      </c>
      <c r="DX50" s="19">
        <f t="shared" si="69"/>
        <v>52.086509725747597</v>
      </c>
      <c r="DY50" s="19">
        <f t="shared" si="69"/>
        <v>51.3962077387758</v>
      </c>
      <c r="DZ50" s="19">
        <f t="shared" si="69"/>
        <v>23.241344062479019</v>
      </c>
      <c r="EA50" s="19">
        <f t="shared" si="69"/>
        <v>8.5932834838997394</v>
      </c>
      <c r="EB50" s="19">
        <f t="shared" ref="EB50:FJ50" si="70">100*((EB19/EA19)^4-1)</f>
        <v>8.6054232146313367</v>
      </c>
      <c r="EC50" s="19">
        <f t="shared" si="70"/>
        <v>11.861509485700195</v>
      </c>
      <c r="ED50" s="19">
        <f t="shared" si="70"/>
        <v>7.5447717344114151</v>
      </c>
      <c r="EE50" s="19">
        <f t="shared" si="70"/>
        <v>8.2126226164070957</v>
      </c>
      <c r="EF50" s="19">
        <f t="shared" si="70"/>
        <v>7.3443000461154151</v>
      </c>
      <c r="EG50" s="19">
        <f t="shared" si="70"/>
        <v>3.6427671076096235</v>
      </c>
      <c r="EH50" s="19">
        <f t="shared" si="70"/>
        <v>2.8636832700754233</v>
      </c>
      <c r="EI50" s="19">
        <f t="shared" si="70"/>
        <v>-1.2003465144669101</v>
      </c>
      <c r="EJ50" s="19">
        <f t="shared" si="70"/>
        <v>3.7608348662264035</v>
      </c>
      <c r="EK50" s="19">
        <f t="shared" si="70"/>
        <v>3.8079428441590402</v>
      </c>
      <c r="EL50" s="19">
        <f t="shared" si="70"/>
        <v>-2.2755321868521361</v>
      </c>
      <c r="EM50" s="19">
        <f t="shared" si="70"/>
        <v>-0.23859219916071428</v>
      </c>
      <c r="EN50" s="19">
        <f t="shared" si="70"/>
        <v>3.5509072596664915</v>
      </c>
      <c r="EO50" s="18">
        <f t="shared" si="70"/>
        <v>1.2339358656423327</v>
      </c>
      <c r="EP50" s="18">
        <f t="shared" si="70"/>
        <v>-1.2777687999915077</v>
      </c>
      <c r="EQ50" s="18">
        <f t="shared" si="70"/>
        <v>0.20555800192305629</v>
      </c>
      <c r="ER50" s="18">
        <f t="shared" si="70"/>
        <v>4.6707114664440885</v>
      </c>
      <c r="ES50" s="18">
        <f t="shared" si="70"/>
        <v>-4.1635557656976463</v>
      </c>
      <c r="ET50" s="18">
        <f t="shared" si="70"/>
        <v>-4.9554327419333299</v>
      </c>
      <c r="EU50" s="18">
        <f t="shared" si="70"/>
        <v>-5.6509318873256049</v>
      </c>
      <c r="EV50" s="18">
        <f t="shared" si="70"/>
        <v>-0.63501719161663805</v>
      </c>
      <c r="EW50" s="18">
        <f t="shared" si="70"/>
        <v>1.4625308187269148</v>
      </c>
      <c r="EX50" s="18">
        <f t="shared" si="70"/>
        <v>2.3841243018110969</v>
      </c>
      <c r="EY50" s="18">
        <f t="shared" si="70"/>
        <v>0.22621291504272278</v>
      </c>
      <c r="EZ50" s="18">
        <f t="shared" si="70"/>
        <v>3.377810682089244</v>
      </c>
      <c r="FA50" s="18">
        <f t="shared" si="70"/>
        <v>1.6420290721595121</v>
      </c>
      <c r="FB50" s="18">
        <f t="shared" si="70"/>
        <v>1.3918528942047148</v>
      </c>
      <c r="FC50" s="18">
        <f t="shared" si="70"/>
        <v>0.69899731669893495</v>
      </c>
      <c r="FD50" s="18">
        <f t="shared" si="70"/>
        <v>1.1629168044818172</v>
      </c>
      <c r="FE50" s="18">
        <f t="shared" si="70"/>
        <v>1.1802750007074092</v>
      </c>
      <c r="FF50" s="18">
        <f t="shared" si="70"/>
        <v>1.0291075569243358</v>
      </c>
      <c r="FG50" s="18">
        <f t="shared" si="70"/>
        <v>0.29772085231951628</v>
      </c>
      <c r="FH50" s="18">
        <f t="shared" si="70"/>
        <v>0.61122438511687083</v>
      </c>
      <c r="FI50" s="18">
        <f t="shared" si="70"/>
        <v>0.28060444141606578</v>
      </c>
      <c r="FJ50" s="18">
        <f t="shared" si="70"/>
        <v>0.4043872322099018</v>
      </c>
    </row>
    <row r="51" spans="2:166" x14ac:dyDescent="0.2">
      <c r="B51" t="str">
        <f t="shared" si="5"/>
        <v xml:space="preserve">   Government</v>
      </c>
      <c r="C51" s="19"/>
      <c r="D51" s="19">
        <f t="shared" ref="D51:AI51" si="71">100*((D20/C20)^4-1)</f>
        <v>3.2551702202031185</v>
      </c>
      <c r="E51" s="19">
        <f t="shared" si="71"/>
        <v>10.018519574392414</v>
      </c>
      <c r="F51" s="19">
        <f t="shared" si="71"/>
        <v>-2.8179644464845222</v>
      </c>
      <c r="G51" s="19">
        <f t="shared" si="71"/>
        <v>1.8958957963616463</v>
      </c>
      <c r="H51" s="19">
        <f t="shared" si="71"/>
        <v>9.4163957090785075</v>
      </c>
      <c r="I51" s="19">
        <f t="shared" si="71"/>
        <v>5.7923955943594896</v>
      </c>
      <c r="J51" s="19">
        <f t="shared" si="71"/>
        <v>-0.85744414268735802</v>
      </c>
      <c r="K51" s="19">
        <f t="shared" si="71"/>
        <v>7.2585715351986435</v>
      </c>
      <c r="L51" s="19">
        <f t="shared" si="71"/>
        <v>2.3068580786691495</v>
      </c>
      <c r="M51" s="19">
        <f t="shared" si="71"/>
        <v>0.16856296303529028</v>
      </c>
      <c r="N51" s="19">
        <f t="shared" si="71"/>
        <v>6.5538321756497764</v>
      </c>
      <c r="O51" s="19">
        <f t="shared" si="71"/>
        <v>-1.565205105425127</v>
      </c>
      <c r="P51" s="19">
        <f t="shared" si="71"/>
        <v>2.6889257409270062</v>
      </c>
      <c r="Q51" s="19">
        <f t="shared" si="71"/>
        <v>3.0085659721744928</v>
      </c>
      <c r="R51" s="19">
        <f t="shared" si="71"/>
        <v>2.4003070955915584</v>
      </c>
      <c r="S51" s="19">
        <f t="shared" si="71"/>
        <v>-0.24442396154870094</v>
      </c>
      <c r="T51" s="19">
        <f t="shared" si="71"/>
        <v>2.3874631088324438</v>
      </c>
      <c r="U51" s="19">
        <f t="shared" si="71"/>
        <v>-2.092482993191136</v>
      </c>
      <c r="V51" s="19">
        <f t="shared" si="71"/>
        <v>8.4077374325762566</v>
      </c>
      <c r="W51" s="19">
        <f t="shared" si="71"/>
        <v>2.1753660999721314</v>
      </c>
      <c r="X51" s="19">
        <f t="shared" si="71"/>
        <v>0.31834435639144232</v>
      </c>
      <c r="Y51" s="19">
        <f t="shared" si="71"/>
        <v>-1.5791241423173674</v>
      </c>
      <c r="Z51" s="19">
        <f t="shared" si="71"/>
        <v>3.5552105622194574</v>
      </c>
      <c r="AA51" s="19">
        <f t="shared" si="71"/>
        <v>5.6494871190138518</v>
      </c>
      <c r="AB51" s="19">
        <f t="shared" si="71"/>
        <v>-1.164470852020083</v>
      </c>
      <c r="AC51" s="19">
        <f t="shared" si="71"/>
        <v>-0.23439778968867842</v>
      </c>
      <c r="AD51" s="19">
        <f t="shared" si="71"/>
        <v>0.94227853555381991</v>
      </c>
      <c r="AE51" s="19">
        <f t="shared" si="71"/>
        <v>0.31262187968938981</v>
      </c>
      <c r="AF51" s="19">
        <f t="shared" si="71"/>
        <v>8.4453345598834328</v>
      </c>
      <c r="AG51" s="19">
        <f t="shared" si="71"/>
        <v>0.53614049380643625</v>
      </c>
      <c r="AH51" s="19">
        <f t="shared" si="71"/>
        <v>1.2269795215327894</v>
      </c>
      <c r="AI51" s="19">
        <f t="shared" si="71"/>
        <v>3.3128285053562134</v>
      </c>
      <c r="AJ51" s="19">
        <f t="shared" ref="AJ51:BO51" si="72">100*((AJ20/AI20)^4-1)</f>
        <v>3.2856190143147668</v>
      </c>
      <c r="AK51" s="19">
        <f t="shared" si="72"/>
        <v>2.5702715853172631</v>
      </c>
      <c r="AL51" s="19">
        <f t="shared" si="72"/>
        <v>2.0996659626195235</v>
      </c>
      <c r="AM51" s="19">
        <f t="shared" si="72"/>
        <v>1.189578004259606</v>
      </c>
      <c r="AN51" s="19">
        <f t="shared" si="72"/>
        <v>3.3626223448468329</v>
      </c>
      <c r="AO51" s="19">
        <f t="shared" si="72"/>
        <v>4.0113925928159544</v>
      </c>
      <c r="AP51" s="19">
        <f t="shared" si="72"/>
        <v>0.14503260852603006</v>
      </c>
      <c r="AQ51" s="19">
        <f t="shared" si="72"/>
        <v>2.1912992507381324</v>
      </c>
      <c r="AR51" s="19">
        <f t="shared" si="72"/>
        <v>3.9483400303471416</v>
      </c>
      <c r="AS51" s="19">
        <f t="shared" si="72"/>
        <v>-2.1940243264601977</v>
      </c>
      <c r="AT51" s="19">
        <f t="shared" si="72"/>
        <v>-0.21511151128866812</v>
      </c>
      <c r="AU51" s="19">
        <f t="shared" si="72"/>
        <v>8.7454516196943786</v>
      </c>
      <c r="AV51" s="19">
        <f t="shared" si="72"/>
        <v>3.8512026024840162</v>
      </c>
      <c r="AW51" s="19">
        <f t="shared" si="72"/>
        <v>2.105929895565839</v>
      </c>
      <c r="AX51" s="19">
        <f t="shared" si="72"/>
        <v>3.2965242738631106</v>
      </c>
      <c r="AY51" s="19">
        <f t="shared" si="72"/>
        <v>1.7293157566746542</v>
      </c>
      <c r="AZ51" s="19">
        <f t="shared" si="72"/>
        <v>1.6525730504668878</v>
      </c>
      <c r="BA51" s="19">
        <f t="shared" si="72"/>
        <v>0.54635351848417724</v>
      </c>
      <c r="BB51" s="19">
        <f t="shared" si="72"/>
        <v>2.403532599221947</v>
      </c>
      <c r="BC51" s="19">
        <f t="shared" si="72"/>
        <v>1.223435227942371</v>
      </c>
      <c r="BD51" s="19">
        <f t="shared" si="72"/>
        <v>2.3132229864866183</v>
      </c>
      <c r="BE51" s="19">
        <f t="shared" si="72"/>
        <v>-2.8529303152295515</v>
      </c>
      <c r="BF51" s="19">
        <f t="shared" si="72"/>
        <v>1.5628685635987516</v>
      </c>
      <c r="BG51" s="19">
        <f t="shared" si="72"/>
        <v>-1.3391173695957437</v>
      </c>
      <c r="BH51" s="19">
        <f t="shared" si="72"/>
        <v>0.67693107605282243</v>
      </c>
      <c r="BI51" s="19">
        <f t="shared" si="72"/>
        <v>0.94705918221091867</v>
      </c>
      <c r="BJ51" s="19">
        <f t="shared" si="72"/>
        <v>0.13456684388553075</v>
      </c>
      <c r="BK51" s="19">
        <f t="shared" si="72"/>
        <v>-2.0016047691003291</v>
      </c>
      <c r="BL51" s="19">
        <f t="shared" si="72"/>
        <v>1.0173720606107439</v>
      </c>
      <c r="BM51" s="19">
        <f t="shared" si="72"/>
        <v>8.8817841970012523E-14</v>
      </c>
      <c r="BN51" s="19">
        <f t="shared" si="72"/>
        <v>0.81121774916375067</v>
      </c>
      <c r="BO51" s="19">
        <f t="shared" si="72"/>
        <v>0.94498162591558632</v>
      </c>
      <c r="BP51" s="19">
        <f t="shared" ref="BP51:CU51" si="73">100*((BP20/BO20)^4-1)</f>
        <v>-0.66934169216424921</v>
      </c>
      <c r="BQ51" s="19">
        <f t="shared" si="73"/>
        <v>-0.60356940617577459</v>
      </c>
      <c r="BR51" s="19">
        <f t="shared" si="73"/>
        <v>1.3531607455140815</v>
      </c>
      <c r="BS51" s="19">
        <f t="shared" si="73"/>
        <v>0.67260566838645008</v>
      </c>
      <c r="BT51" s="19">
        <f t="shared" si="73"/>
        <v>1.0084801353870132</v>
      </c>
      <c r="BU51" s="19">
        <f t="shared" si="73"/>
        <v>2.3589853269121885</v>
      </c>
      <c r="BV51" s="19">
        <f t="shared" si="73"/>
        <v>1.2009873811821281</v>
      </c>
      <c r="BW51" s="19">
        <f t="shared" si="73"/>
        <v>2.4055056358639026</v>
      </c>
      <c r="BX51" s="19">
        <f t="shared" si="73"/>
        <v>0</v>
      </c>
      <c r="BY51" s="19">
        <f t="shared" si="73"/>
        <v>7.4406437706456607</v>
      </c>
      <c r="BZ51" s="19">
        <f t="shared" si="73"/>
        <v>1.1037960602336749</v>
      </c>
      <c r="CA51" s="19">
        <f t="shared" si="73"/>
        <v>-1.2195957862592532</v>
      </c>
      <c r="CB51" s="19">
        <f t="shared" si="73"/>
        <v>1.5614538961210345</v>
      </c>
      <c r="CC51" s="19">
        <f t="shared" si="73"/>
        <v>-1.7283741291887367</v>
      </c>
      <c r="CD51" s="19">
        <f t="shared" si="73"/>
        <v>-1.28802055054833</v>
      </c>
      <c r="CE51" s="19">
        <f t="shared" si="73"/>
        <v>-0.71225940893778761</v>
      </c>
      <c r="CF51" s="19">
        <f t="shared" si="73"/>
        <v>6.051366093073951</v>
      </c>
      <c r="CG51" s="19">
        <f t="shared" si="73"/>
        <v>-3.6035160579677261</v>
      </c>
      <c r="CH51" s="19">
        <f t="shared" si="73"/>
        <v>-4.0758929797474197</v>
      </c>
      <c r="CI51" s="19">
        <f t="shared" si="73"/>
        <v>-1.624001991725843</v>
      </c>
      <c r="CJ51" s="19">
        <f t="shared" si="73"/>
        <v>-1.1110095676371889</v>
      </c>
      <c r="CK51" s="19">
        <f t="shared" si="73"/>
        <v>-2.8643970358778859</v>
      </c>
      <c r="CL51" s="19">
        <f t="shared" si="73"/>
        <v>1.3324266777178018</v>
      </c>
      <c r="CM51" s="19">
        <f t="shared" si="73"/>
        <v>1.3280030712656599</v>
      </c>
      <c r="CN51" s="19">
        <f t="shared" si="73"/>
        <v>-0.26315775217251591</v>
      </c>
      <c r="CO51" s="19">
        <f t="shared" si="73"/>
        <v>0.13186086886449733</v>
      </c>
      <c r="CP51" s="19">
        <f t="shared" si="73"/>
        <v>2.3256774142379921</v>
      </c>
      <c r="CQ51" s="19">
        <f t="shared" si="73"/>
        <v>1.3164213257728097</v>
      </c>
      <c r="CR51" s="19">
        <f t="shared" si="73"/>
        <v>-6.5268823804032206E-2</v>
      </c>
      <c r="CS51" s="19">
        <f t="shared" si="73"/>
        <v>0.58895546387642828</v>
      </c>
      <c r="CT51" s="19">
        <f t="shared" si="73"/>
        <v>3.3668768061255516</v>
      </c>
      <c r="CU51" s="19">
        <f t="shared" si="73"/>
        <v>1.1690085364251646</v>
      </c>
      <c r="CV51" s="19">
        <f t="shared" ref="CV51:EA51" si="74">100*((CV20/CU20)^4-1)</f>
        <v>0.25814765538416662</v>
      </c>
      <c r="CW51" s="19">
        <f t="shared" si="74"/>
        <v>1.94704657028415</v>
      </c>
      <c r="CX51" s="19">
        <f t="shared" si="74"/>
        <v>2.5897009326398823</v>
      </c>
      <c r="CY51" s="19">
        <f t="shared" si="74"/>
        <v>2.8981298892357232</v>
      </c>
      <c r="CZ51" s="19">
        <f t="shared" si="74"/>
        <v>2.7481024043673141</v>
      </c>
      <c r="DA51" s="19">
        <f t="shared" si="74"/>
        <v>3.1145867739490241</v>
      </c>
      <c r="DB51" s="19">
        <f t="shared" si="74"/>
        <v>1.8837787148197283</v>
      </c>
      <c r="DC51" s="19">
        <f t="shared" si="74"/>
        <v>1.1218338427916086</v>
      </c>
      <c r="DD51" s="19">
        <f t="shared" si="74"/>
        <v>3.3842211430725744</v>
      </c>
      <c r="DE51" s="19">
        <f t="shared" si="74"/>
        <v>1.8540915749320597</v>
      </c>
      <c r="DF51" s="19">
        <f t="shared" si="74"/>
        <v>3.5282551827994002</v>
      </c>
      <c r="DG51" s="19">
        <f t="shared" si="74"/>
        <v>0.5462395312904933</v>
      </c>
      <c r="DH51" s="19">
        <f t="shared" si="74"/>
        <v>1.5819589681599577</v>
      </c>
      <c r="DI51" s="19">
        <f t="shared" si="74"/>
        <v>0.24121804214534137</v>
      </c>
      <c r="DJ51" s="19">
        <f t="shared" si="74"/>
        <v>1.027569957183494</v>
      </c>
      <c r="DK51" s="19">
        <f t="shared" si="74"/>
        <v>-3.2040111762009382</v>
      </c>
      <c r="DL51" s="19">
        <f t="shared" si="74"/>
        <v>-2.102502268509665</v>
      </c>
      <c r="DM51" s="19">
        <f t="shared" si="74"/>
        <v>-2.4725528636300065</v>
      </c>
      <c r="DN51" s="19">
        <f t="shared" si="74"/>
        <v>-0.79394981137559384</v>
      </c>
      <c r="DO51" s="19">
        <f t="shared" si="74"/>
        <v>-5.3517500213520641</v>
      </c>
      <c r="DP51" s="19">
        <f t="shared" si="74"/>
        <v>2.0062071316988783</v>
      </c>
      <c r="DQ51" s="19">
        <f t="shared" si="74"/>
        <v>4.9179008885992692</v>
      </c>
      <c r="DR51" s="19">
        <f t="shared" si="74"/>
        <v>-2.3046795872381676</v>
      </c>
      <c r="DS51" s="19">
        <f t="shared" si="74"/>
        <v>5.2063597448448018</v>
      </c>
      <c r="DT51" s="19">
        <f t="shared" si="74"/>
        <v>-22.930589020688718</v>
      </c>
      <c r="DU51" s="19">
        <f t="shared" si="74"/>
        <v>10.507049834823668</v>
      </c>
      <c r="DV51" s="19">
        <f t="shared" si="74"/>
        <v>-13.886323022535729</v>
      </c>
      <c r="DW51" s="19">
        <f t="shared" si="74"/>
        <v>-6.56437165060475E-2</v>
      </c>
      <c r="DX51" s="19">
        <f t="shared" si="74"/>
        <v>6.1799674792903714</v>
      </c>
      <c r="DY51" s="19">
        <f t="shared" si="74"/>
        <v>12.163281557843518</v>
      </c>
      <c r="DZ51" s="19">
        <f t="shared" si="74"/>
        <v>-6.1396965696240313</v>
      </c>
      <c r="EA51" s="19">
        <f t="shared" si="74"/>
        <v>-13.270233757798444</v>
      </c>
      <c r="EB51" s="19">
        <f t="shared" ref="EB51:FJ51" si="75">100*((EB20/EA20)^4-1)</f>
        <v>-1.6442961469754769</v>
      </c>
      <c r="EC51" s="19">
        <f t="shared" si="75"/>
        <v>22.248350925034789</v>
      </c>
      <c r="ED51" s="19">
        <f t="shared" si="75"/>
        <v>-6.6529876227473412</v>
      </c>
      <c r="EE51" s="19">
        <f t="shared" si="75"/>
        <v>-0.89714268316276602</v>
      </c>
      <c r="EF51" s="19">
        <f t="shared" si="75"/>
        <v>16.893096359089334</v>
      </c>
      <c r="EG51" s="19">
        <f t="shared" si="75"/>
        <v>-6.1962665633685798E-2</v>
      </c>
      <c r="EH51" s="19">
        <f t="shared" si="75"/>
        <v>-0.43320118913120487</v>
      </c>
      <c r="EI51" s="19">
        <f t="shared" si="75"/>
        <v>19.105342827853701</v>
      </c>
      <c r="EJ51" s="19">
        <f t="shared" si="75"/>
        <v>6.011562274745641</v>
      </c>
      <c r="EK51" s="19">
        <f t="shared" si="75"/>
        <v>4.2819272345548498</v>
      </c>
      <c r="EL51" s="19">
        <f t="shared" si="75"/>
        <v>1.5732817802347032</v>
      </c>
      <c r="EM51" s="19">
        <f t="shared" si="75"/>
        <v>-0.74803670898269115</v>
      </c>
      <c r="EN51" s="19">
        <f t="shared" si="75"/>
        <v>-4.0979282894619828</v>
      </c>
      <c r="EO51" s="18">
        <f t="shared" si="75"/>
        <v>-0.39345931150437385</v>
      </c>
      <c r="EP51" s="18">
        <f t="shared" si="75"/>
        <v>-1.5976465235090553</v>
      </c>
      <c r="EQ51" s="18">
        <f t="shared" si="75"/>
        <v>-0.58262625555240977</v>
      </c>
      <c r="ER51" s="18">
        <f t="shared" si="75"/>
        <v>-1.4640174687419183E-2</v>
      </c>
      <c r="ES51" s="18">
        <f t="shared" si="75"/>
        <v>-1.0318263461157828</v>
      </c>
      <c r="ET51" s="18">
        <f t="shared" si="75"/>
        <v>-2.2290350769438083</v>
      </c>
      <c r="EU51" s="18">
        <f t="shared" si="75"/>
        <v>-2.1055864746571284</v>
      </c>
      <c r="EV51" s="18">
        <f t="shared" si="75"/>
        <v>-1.5858249299136262</v>
      </c>
      <c r="EW51" s="18">
        <f t="shared" si="75"/>
        <v>-0.74438265389643599</v>
      </c>
      <c r="EX51" s="18">
        <f t="shared" si="75"/>
        <v>-0.14578812949828102</v>
      </c>
      <c r="EY51" s="18">
        <f t="shared" si="75"/>
        <v>0.64334731110868848</v>
      </c>
      <c r="EZ51" s="18">
        <f t="shared" si="75"/>
        <v>0.98571006288397101</v>
      </c>
      <c r="FA51" s="18">
        <f t="shared" si="75"/>
        <v>1.0636419572918054</v>
      </c>
      <c r="FB51" s="18">
        <f t="shared" si="75"/>
        <v>1.0116502870707533</v>
      </c>
      <c r="FC51" s="18">
        <f t="shared" si="75"/>
        <v>1.0852803606224759</v>
      </c>
      <c r="FD51" s="18">
        <f t="shared" si="75"/>
        <v>1.0905889493078025</v>
      </c>
      <c r="FE51" s="18">
        <f t="shared" si="75"/>
        <v>1.1366125056129217</v>
      </c>
      <c r="FF51" s="18">
        <f t="shared" si="75"/>
        <v>1.1168096661852811</v>
      </c>
      <c r="FG51" s="18">
        <f t="shared" si="75"/>
        <v>1.3254422393716325</v>
      </c>
      <c r="FH51" s="18">
        <f t="shared" si="75"/>
        <v>1.6700915854668041</v>
      </c>
      <c r="FI51" s="18">
        <f t="shared" si="75"/>
        <v>0.931005791968742</v>
      </c>
      <c r="FJ51" s="18">
        <f t="shared" si="75"/>
        <v>8.5563346184702738E-3</v>
      </c>
    </row>
    <row r="52" spans="2:166" x14ac:dyDescent="0.2">
      <c r="B52" t="str">
        <f t="shared" si="5"/>
        <v xml:space="preserve">      State and local</v>
      </c>
      <c r="C52" s="19"/>
      <c r="D52" s="19">
        <f t="shared" ref="D52:AI52" si="76">100*((D21/C21)^4-1)</f>
        <v>2.0699300559136935</v>
      </c>
      <c r="E52" s="19">
        <f t="shared" si="76"/>
        <v>13.900263467939622</v>
      </c>
      <c r="F52" s="19">
        <f t="shared" si="76"/>
        <v>-1.6554220984875356</v>
      </c>
      <c r="G52" s="19">
        <f t="shared" si="76"/>
        <v>2.4263700141440303</v>
      </c>
      <c r="H52" s="19">
        <f t="shared" si="76"/>
        <v>10.580070173505064</v>
      </c>
      <c r="I52" s="19">
        <f t="shared" si="76"/>
        <v>5.1642399600378752</v>
      </c>
      <c r="J52" s="19">
        <f t="shared" si="76"/>
        <v>-0.39969972495640382</v>
      </c>
      <c r="K52" s="19">
        <f t="shared" si="76"/>
        <v>8.2580997245701226</v>
      </c>
      <c r="L52" s="19">
        <f t="shared" si="76"/>
        <v>2.5779541085318769</v>
      </c>
      <c r="M52" s="19">
        <f t="shared" si="76"/>
        <v>-0.19502675817804072</v>
      </c>
      <c r="N52" s="19">
        <f t="shared" si="76"/>
        <v>7.3199258863974714</v>
      </c>
      <c r="O52" s="19">
        <f t="shared" si="76"/>
        <v>-2.5648824825805883</v>
      </c>
      <c r="P52" s="19">
        <f t="shared" si="76"/>
        <v>2.829438849998489</v>
      </c>
      <c r="Q52" s="19">
        <f t="shared" si="76"/>
        <v>2.8095663101244117</v>
      </c>
      <c r="R52" s="19">
        <f t="shared" si="76"/>
        <v>3.1793264713575686</v>
      </c>
      <c r="S52" s="19">
        <f t="shared" si="76"/>
        <v>-9.4439847034721858E-2</v>
      </c>
      <c r="T52" s="19">
        <f t="shared" si="76"/>
        <v>2.7686632691975577</v>
      </c>
      <c r="U52" s="19">
        <f t="shared" si="76"/>
        <v>-2.2335089855083035</v>
      </c>
      <c r="V52" s="19">
        <f t="shared" si="76"/>
        <v>9.8790234613812533</v>
      </c>
      <c r="W52" s="19">
        <f t="shared" si="76"/>
        <v>3.1713964498684355</v>
      </c>
      <c r="X52" s="19">
        <f t="shared" si="76"/>
        <v>0.45813692084937241</v>
      </c>
      <c r="Y52" s="19">
        <f t="shared" si="76"/>
        <v>-1.6344718472941944</v>
      </c>
      <c r="Z52" s="19">
        <f t="shared" si="76"/>
        <v>4.4769260784007781</v>
      </c>
      <c r="AA52" s="19">
        <f t="shared" si="76"/>
        <v>6.6001722395737872</v>
      </c>
      <c r="AB52" s="19">
        <f t="shared" si="76"/>
        <v>-0.80133152305030819</v>
      </c>
      <c r="AC52" s="19">
        <f t="shared" si="76"/>
        <v>8.9515491769165401E-2</v>
      </c>
      <c r="AD52" s="19">
        <f t="shared" si="76"/>
        <v>0.62773039058476865</v>
      </c>
      <c r="AE52" s="19">
        <f t="shared" si="76"/>
        <v>0.17877090512496974</v>
      </c>
      <c r="AF52" s="19">
        <f t="shared" si="76"/>
        <v>9.6140892639541953</v>
      </c>
      <c r="AG52" s="19">
        <f t="shared" si="76"/>
        <v>-0.34858354650674217</v>
      </c>
      <c r="AH52" s="19">
        <f t="shared" si="76"/>
        <v>1.7581996649910892</v>
      </c>
      <c r="AI52" s="19">
        <f t="shared" si="76"/>
        <v>2.723024332996471</v>
      </c>
      <c r="AJ52" s="19">
        <f t="shared" ref="AJ52:BO52" si="77">100*((AJ21/AI21)^4-1)</f>
        <v>3.8549824929730692</v>
      </c>
      <c r="AK52" s="19">
        <f t="shared" si="77"/>
        <v>1.9824847062093642</v>
      </c>
      <c r="AL52" s="19">
        <f t="shared" si="77"/>
        <v>1.4552997962447023</v>
      </c>
      <c r="AM52" s="19">
        <f t="shared" si="77"/>
        <v>0.42485335861004447</v>
      </c>
      <c r="AN52" s="19">
        <f t="shared" si="77"/>
        <v>4.8308912155047068</v>
      </c>
      <c r="AO52" s="19">
        <f t="shared" si="77"/>
        <v>4.77325345153925</v>
      </c>
      <c r="AP52" s="19">
        <f t="shared" si="77"/>
        <v>-0.57821221792959676</v>
      </c>
      <c r="AQ52" s="19">
        <f t="shared" si="77"/>
        <v>2.5948218180189553</v>
      </c>
      <c r="AR52" s="19">
        <f t="shared" si="77"/>
        <v>-1.4744781481888514</v>
      </c>
      <c r="AS52" s="19">
        <f t="shared" si="77"/>
        <v>2.1670394923179348</v>
      </c>
      <c r="AT52" s="19">
        <f t="shared" si="77"/>
        <v>0.99050008051699834</v>
      </c>
      <c r="AU52" s="19">
        <f t="shared" si="77"/>
        <v>8.7210698436892784</v>
      </c>
      <c r="AV52" s="19">
        <f t="shared" si="77"/>
        <v>4.575366295676897</v>
      </c>
      <c r="AW52" s="19">
        <f t="shared" si="77"/>
        <v>2.1623004722830297</v>
      </c>
      <c r="AX52" s="19">
        <f t="shared" si="77"/>
        <v>3.5224826485770189</v>
      </c>
      <c r="AY52" s="19">
        <f t="shared" si="77"/>
        <v>2.0524296831470057</v>
      </c>
      <c r="AZ52" s="19">
        <f t="shared" si="77"/>
        <v>1.8837787148197283</v>
      </c>
      <c r="BA52" s="19">
        <f t="shared" si="77"/>
        <v>0.46629025310431782</v>
      </c>
      <c r="BB52" s="19">
        <f t="shared" si="77"/>
        <v>0</v>
      </c>
      <c r="BC52" s="19">
        <f t="shared" si="77"/>
        <v>1.2456058588334429</v>
      </c>
      <c r="BD52" s="19">
        <f t="shared" si="77"/>
        <v>2.9679689882094129</v>
      </c>
      <c r="BE52" s="19">
        <f t="shared" si="77"/>
        <v>-2.7322862368886258</v>
      </c>
      <c r="BF52" s="19">
        <f t="shared" si="77"/>
        <v>1.3972231607578767</v>
      </c>
      <c r="BG52" s="19">
        <f t="shared" si="77"/>
        <v>-1.0729927874987055</v>
      </c>
      <c r="BH52" s="19">
        <f t="shared" si="77"/>
        <v>0.77384046404445073</v>
      </c>
      <c r="BI52" s="19">
        <f t="shared" si="77"/>
        <v>1.2378962961699713</v>
      </c>
      <c r="BJ52" s="19">
        <f t="shared" si="77"/>
        <v>-7.6753330439083278E-2</v>
      </c>
      <c r="BK52" s="19">
        <f t="shared" si="77"/>
        <v>-1.4510499413437294</v>
      </c>
      <c r="BL52" s="19">
        <f t="shared" si="77"/>
        <v>1.2388547684078377</v>
      </c>
      <c r="BM52" s="19">
        <f t="shared" si="77"/>
        <v>-7.6812286424410292E-2</v>
      </c>
      <c r="BN52" s="19">
        <f t="shared" si="77"/>
        <v>1.8571761833136913</v>
      </c>
      <c r="BO52" s="19">
        <f t="shared" si="77"/>
        <v>1.4613737363777579</v>
      </c>
      <c r="BP52" s="19">
        <f t="shared" ref="BP52:CU52" si="78">100*((BP21/BO21)^4-1)</f>
        <v>-0.53247005445222761</v>
      </c>
      <c r="BQ52" s="19">
        <f t="shared" si="78"/>
        <v>-0.68512451286093512</v>
      </c>
      <c r="BR52" s="19">
        <f t="shared" si="78"/>
        <v>1.4605312310204788</v>
      </c>
      <c r="BS52" s="19">
        <f t="shared" si="78"/>
        <v>0.84057232084790989</v>
      </c>
      <c r="BT52" s="19">
        <f t="shared" si="78"/>
        <v>1.2218262332091223</v>
      </c>
      <c r="BU52" s="19">
        <f t="shared" si="78"/>
        <v>2.67902121124588</v>
      </c>
      <c r="BV52" s="19">
        <f t="shared" si="78"/>
        <v>1.1340969757008157</v>
      </c>
      <c r="BW52" s="19">
        <f t="shared" si="78"/>
        <v>2.5005897701818602</v>
      </c>
      <c r="BX52" s="19">
        <f t="shared" si="78"/>
        <v>0</v>
      </c>
      <c r="BY52" s="19">
        <f t="shared" si="78"/>
        <v>8.1466489007559151</v>
      </c>
      <c r="BZ52" s="19">
        <f t="shared" si="78"/>
        <v>1.0282691843154446</v>
      </c>
      <c r="CA52" s="19">
        <f t="shared" si="78"/>
        <v>-1.5237816693688955</v>
      </c>
      <c r="CB52" s="19">
        <f t="shared" si="78"/>
        <v>0.1466006717564472</v>
      </c>
      <c r="CC52" s="19">
        <f t="shared" si="78"/>
        <v>-0.94863874240297408</v>
      </c>
      <c r="CD52" s="19">
        <f t="shared" si="78"/>
        <v>-1.0237575704346247</v>
      </c>
      <c r="CE52" s="19">
        <f t="shared" si="78"/>
        <v>0.51617553446041686</v>
      </c>
      <c r="CF52" s="19">
        <f t="shared" si="78"/>
        <v>0.88495036164832896</v>
      </c>
      <c r="CG52" s="19">
        <f t="shared" si="78"/>
        <v>0.44077068232843963</v>
      </c>
      <c r="CH52" s="19">
        <f t="shared" si="78"/>
        <v>-3.541708584474379</v>
      </c>
      <c r="CI52" s="19">
        <f t="shared" si="78"/>
        <v>-1.9082020720121218</v>
      </c>
      <c r="CJ52" s="19">
        <f t="shared" si="78"/>
        <v>-1.0358773232832186</v>
      </c>
      <c r="CK52" s="19">
        <f t="shared" si="78"/>
        <v>-2.7271958159816978</v>
      </c>
      <c r="CL52" s="19">
        <f t="shared" si="78"/>
        <v>1.8119584685112766</v>
      </c>
      <c r="CM52" s="19">
        <f t="shared" si="78"/>
        <v>1.6525471896938759</v>
      </c>
      <c r="CN52" s="19">
        <f t="shared" si="78"/>
        <v>-0.14861598771231943</v>
      </c>
      <c r="CO52" s="19">
        <f t="shared" si="78"/>
        <v>0.29784044914122898</v>
      </c>
      <c r="CP52" s="19">
        <f t="shared" si="78"/>
        <v>2.7025505334171696</v>
      </c>
      <c r="CQ52" s="19">
        <f t="shared" si="78"/>
        <v>1.7836795783955584</v>
      </c>
      <c r="CR52" s="19">
        <f t="shared" si="78"/>
        <v>0.51551030132295228</v>
      </c>
      <c r="CS52" s="19">
        <f t="shared" si="78"/>
        <v>1.1056745617181063</v>
      </c>
      <c r="CT52" s="19">
        <f t="shared" si="78"/>
        <v>4.087556538435777</v>
      </c>
      <c r="CU52" s="19">
        <f t="shared" si="78"/>
        <v>1.1646829058735708</v>
      </c>
      <c r="CV52" s="19">
        <f t="shared" ref="CV52:EA52" si="79">100*((CV21/CU21)^4-1)</f>
        <v>0.50683218299740762</v>
      </c>
      <c r="CW52" s="19">
        <f t="shared" si="79"/>
        <v>2.6237674065994643</v>
      </c>
      <c r="CX52" s="19">
        <f t="shared" si="79"/>
        <v>3.1193819640652931</v>
      </c>
      <c r="CY52" s="19">
        <f t="shared" si="79"/>
        <v>3.1680722572530629</v>
      </c>
      <c r="CZ52" s="19">
        <f t="shared" si="79"/>
        <v>2.854414954188389</v>
      </c>
      <c r="DA52" s="19">
        <f t="shared" si="79"/>
        <v>3.480098919842245</v>
      </c>
      <c r="DB52" s="19">
        <f t="shared" si="79"/>
        <v>2.1018725031851204</v>
      </c>
      <c r="DC52" s="19">
        <f t="shared" si="79"/>
        <v>1.250636193457999</v>
      </c>
      <c r="DD52" s="19">
        <f t="shared" si="79"/>
        <v>3.5626604433742104</v>
      </c>
      <c r="DE52" s="19">
        <f t="shared" si="79"/>
        <v>2.0660475041332838</v>
      </c>
      <c r="DF52" s="19">
        <f t="shared" si="79"/>
        <v>3.7923582235929398</v>
      </c>
      <c r="DG52" s="19">
        <f t="shared" si="79"/>
        <v>0.33723939397218849</v>
      </c>
      <c r="DH52" s="19">
        <f t="shared" si="79"/>
        <v>1.9662095173763383</v>
      </c>
      <c r="DI52" s="19">
        <f t="shared" si="79"/>
        <v>0.46967964198554313</v>
      </c>
      <c r="DJ52" s="19">
        <f t="shared" si="79"/>
        <v>1.3447449541681422</v>
      </c>
      <c r="DK52" s="19">
        <f t="shared" si="79"/>
        <v>-3.0972186848590155</v>
      </c>
      <c r="DL52" s="19">
        <f t="shared" si="79"/>
        <v>-2.1332566668726294</v>
      </c>
      <c r="DM52" s="19">
        <f t="shared" si="79"/>
        <v>-2.6092095461862752</v>
      </c>
      <c r="DN52" s="19">
        <f t="shared" si="79"/>
        <v>-0.61073703914212851</v>
      </c>
      <c r="DO52" s="19">
        <f t="shared" si="79"/>
        <v>-5.5351997364504912</v>
      </c>
      <c r="DP52" s="19">
        <f t="shared" si="79"/>
        <v>2.2294910993138517</v>
      </c>
      <c r="DQ52" s="19">
        <f t="shared" si="79"/>
        <v>5.3256417511913012</v>
      </c>
      <c r="DR52" s="19">
        <f t="shared" si="79"/>
        <v>-2.2863883873064483</v>
      </c>
      <c r="DS52" s="19">
        <f t="shared" si="79"/>
        <v>5.4286469164083639</v>
      </c>
      <c r="DT52" s="19">
        <f t="shared" si="79"/>
        <v>-25.364164348998496</v>
      </c>
      <c r="DU52" s="19">
        <f t="shared" si="79"/>
        <v>8.5171373139348194</v>
      </c>
      <c r="DV52" s="19">
        <f t="shared" si="79"/>
        <v>-13.583912719066127</v>
      </c>
      <c r="DW52" s="19">
        <f t="shared" si="79"/>
        <v>0.73814043844722121</v>
      </c>
      <c r="DX52" s="19">
        <f t="shared" si="79"/>
        <v>7.0103114162063829</v>
      </c>
      <c r="DY52" s="19">
        <f t="shared" si="79"/>
        <v>14.049482716682915</v>
      </c>
      <c r="DZ52" s="19">
        <f t="shared" si="79"/>
        <v>-6.6103617252243785</v>
      </c>
      <c r="EA52" s="19">
        <f t="shared" si="79"/>
        <v>-14.307848967258485</v>
      </c>
      <c r="EB52" s="19">
        <f t="shared" ref="EB52:FJ52" si="80">100*((EB21/EA21)^4-1)</f>
        <v>-1.0307294825593005</v>
      </c>
      <c r="EC52" s="19">
        <f t="shared" si="80"/>
        <v>25.465804403855842</v>
      </c>
      <c r="ED52" s="19">
        <f t="shared" si="80"/>
        <v>-7.416070329366975</v>
      </c>
      <c r="EE52" s="19">
        <f t="shared" si="80"/>
        <v>-1.2786196849497222</v>
      </c>
      <c r="EF52" s="19">
        <f t="shared" si="80"/>
        <v>18.406718927690015</v>
      </c>
      <c r="EG52" s="19">
        <f t="shared" si="80"/>
        <v>-0.4796565233582184</v>
      </c>
      <c r="EH52" s="19">
        <f t="shared" si="80"/>
        <v>-0.68551589786959299</v>
      </c>
      <c r="EI52" s="19">
        <f t="shared" si="80"/>
        <v>21.033410193724333</v>
      </c>
      <c r="EJ52" s="19">
        <f t="shared" si="80"/>
        <v>6.4517478361188818</v>
      </c>
      <c r="EK52" s="19">
        <f t="shared" si="80"/>
        <v>4.5339136166401728</v>
      </c>
      <c r="EL52" s="19">
        <f t="shared" si="80"/>
        <v>1.6072972397733754</v>
      </c>
      <c r="EM52" s="19">
        <f t="shared" si="80"/>
        <v>-0.88817848266435906</v>
      </c>
      <c r="EN52" s="19">
        <f t="shared" si="80"/>
        <v>-3.6491334536709052</v>
      </c>
      <c r="EO52" s="18">
        <f t="shared" si="80"/>
        <v>3.7738758815453188E-2</v>
      </c>
      <c r="EP52" s="18">
        <f t="shared" si="80"/>
        <v>-7.8205347583537588E-2</v>
      </c>
      <c r="EQ52" s="18">
        <f t="shared" si="80"/>
        <v>-0.37985681584419284</v>
      </c>
      <c r="ER52" s="18">
        <f t="shared" si="80"/>
        <v>5.5317569404822464E-2</v>
      </c>
      <c r="ES52" s="18">
        <f t="shared" si="80"/>
        <v>-0.97976388388489877</v>
      </c>
      <c r="ET52" s="18">
        <f t="shared" si="80"/>
        <v>-2.3161993713377793</v>
      </c>
      <c r="EU52" s="18">
        <f t="shared" si="80"/>
        <v>-2.1702216732627622</v>
      </c>
      <c r="EV52" s="18">
        <f t="shared" si="80"/>
        <v>-1.6150923730013811</v>
      </c>
      <c r="EW52" s="18">
        <f t="shared" si="80"/>
        <v>-0.70399726449531519</v>
      </c>
      <c r="EX52" s="18">
        <f t="shared" si="80"/>
        <v>-7.9442538104845806E-2</v>
      </c>
      <c r="EY52" s="18">
        <f t="shared" si="80"/>
        <v>0.74105565943842766</v>
      </c>
      <c r="EZ52" s="18">
        <f t="shared" si="80"/>
        <v>1.0911151738022484</v>
      </c>
      <c r="FA52" s="18">
        <f t="shared" si="80"/>
        <v>1.1235808859542562</v>
      </c>
      <c r="FB52" s="18">
        <f t="shared" si="80"/>
        <v>1.0641795662332365</v>
      </c>
      <c r="FC52" s="18">
        <f t="shared" si="80"/>
        <v>1.12651774106447</v>
      </c>
      <c r="FD52" s="18">
        <f t="shared" si="80"/>
        <v>1.1378851911315602</v>
      </c>
      <c r="FE52" s="18">
        <f t="shared" si="80"/>
        <v>1.1779400859095679</v>
      </c>
      <c r="FF52" s="18">
        <f t="shared" si="80"/>
        <v>1.1537809396424237</v>
      </c>
      <c r="FG52" s="18">
        <f t="shared" si="80"/>
        <v>1.1738296039253582</v>
      </c>
      <c r="FH52" s="18">
        <f t="shared" si="80"/>
        <v>1.0023483266796696</v>
      </c>
      <c r="FI52" s="18">
        <f t="shared" si="80"/>
        <v>1.0743385657498772</v>
      </c>
      <c r="FJ52" s="18">
        <f t="shared" si="80"/>
        <v>0.90767938975657714</v>
      </c>
    </row>
    <row r="53" spans="2:166" x14ac:dyDescent="0.2">
      <c r="B53" t="str">
        <f t="shared" si="5"/>
        <v xml:space="preserve">      Federal</v>
      </c>
      <c r="C53" s="19"/>
      <c r="D53" s="19">
        <f t="shared" ref="D53:AI53" si="81">100*((D22/C22)^4-1)</f>
        <v>10.167056522033246</v>
      </c>
      <c r="E53" s="19">
        <f t="shared" si="81"/>
        <v>-9.7835129900008972</v>
      </c>
      <c r="F53" s="19">
        <f t="shared" si="81"/>
        <v>-9.4605025287289415</v>
      </c>
      <c r="G53" s="19">
        <f t="shared" si="81"/>
        <v>-1.2519407546452865</v>
      </c>
      <c r="H53" s="19">
        <f t="shared" si="81"/>
        <v>2.5476431306845848</v>
      </c>
      <c r="I53" s="19">
        <f t="shared" si="81"/>
        <v>9.7412771707510402</v>
      </c>
      <c r="J53" s="19">
        <f t="shared" si="81"/>
        <v>-3.6249985541364382</v>
      </c>
      <c r="K53" s="19">
        <f t="shared" si="81"/>
        <v>1.2422211412711492</v>
      </c>
      <c r="L53" s="19">
        <f t="shared" si="81"/>
        <v>0.61775878160363895</v>
      </c>
      <c r="M53" s="19">
        <f t="shared" si="81"/>
        <v>2.4843537164665142</v>
      </c>
      <c r="N53" s="19">
        <f t="shared" si="81"/>
        <v>1.8475262386706159</v>
      </c>
      <c r="O53" s="19">
        <f t="shared" si="81"/>
        <v>4.9603095775926809</v>
      </c>
      <c r="P53" s="19">
        <f t="shared" si="81"/>
        <v>1.8167590229362762</v>
      </c>
      <c r="Q53" s="19">
        <f t="shared" si="81"/>
        <v>4.2579644467623856</v>
      </c>
      <c r="R53" s="19">
        <f t="shared" si="81"/>
        <v>-2.3493835275486763</v>
      </c>
      <c r="S53" s="19">
        <f t="shared" si="81"/>
        <v>-1.1869304782279322</v>
      </c>
      <c r="T53" s="19">
        <f t="shared" si="81"/>
        <v>0</v>
      </c>
      <c r="U53" s="19">
        <f t="shared" si="81"/>
        <v>-1.1904629306030867</v>
      </c>
      <c r="V53" s="19">
        <f t="shared" si="81"/>
        <v>-0.59835284638504183</v>
      </c>
      <c r="W53" s="19">
        <f t="shared" si="81"/>
        <v>-4.1383849270417716</v>
      </c>
      <c r="X53" s="19">
        <f t="shared" si="81"/>
        <v>-0.60560007633300161</v>
      </c>
      <c r="Y53" s="19">
        <f t="shared" si="81"/>
        <v>-1.2102735089440597</v>
      </c>
      <c r="Z53" s="19">
        <f t="shared" si="81"/>
        <v>-2.4168067856322972</v>
      </c>
      <c r="AA53" s="19">
        <f t="shared" si="81"/>
        <v>-0.61208695580764472</v>
      </c>
      <c r="AB53" s="19">
        <f t="shared" si="81"/>
        <v>-3.6359810691577676</v>
      </c>
      <c r="AC53" s="19">
        <f t="shared" si="81"/>
        <v>-2.4576398735357441</v>
      </c>
      <c r="AD53" s="19">
        <f t="shared" si="81"/>
        <v>3.1568219392775765</v>
      </c>
      <c r="AE53" s="19">
        <f t="shared" si="81"/>
        <v>1.2441530096962694</v>
      </c>
      <c r="AF53" s="19">
        <f t="shared" si="81"/>
        <v>0.61871431927795761</v>
      </c>
      <c r="AG53" s="19">
        <f t="shared" si="81"/>
        <v>6.9539811515064942</v>
      </c>
      <c r="AH53" s="19">
        <f t="shared" si="81"/>
        <v>-2.4022927665501737</v>
      </c>
      <c r="AI53" s="19">
        <f t="shared" si="81"/>
        <v>7.5203061726115683</v>
      </c>
      <c r="AJ53" s="19">
        <f t="shared" ref="AJ53:BO53" si="82">100*((AJ22/AI22)^4-1)</f>
        <v>-0.59745912048270178</v>
      </c>
      <c r="AK53" s="19">
        <f t="shared" si="82"/>
        <v>6.7616899762250826</v>
      </c>
      <c r="AL53" s="19">
        <f t="shared" si="82"/>
        <v>6.649325266381978</v>
      </c>
      <c r="AM53" s="19">
        <f t="shared" si="82"/>
        <v>6.5406329153454346</v>
      </c>
      <c r="AN53" s="19">
        <f t="shared" si="82"/>
        <v>-6.1390971091212716</v>
      </c>
      <c r="AO53" s="19">
        <f t="shared" si="82"/>
        <v>-1.1560572231727684</v>
      </c>
      <c r="AP53" s="19">
        <f t="shared" si="82"/>
        <v>5.3440498089539323</v>
      </c>
      <c r="AQ53" s="19">
        <f t="shared" si="82"/>
        <v>-0.57347522481958624</v>
      </c>
      <c r="AR53" s="19">
        <f t="shared" si="82"/>
        <v>48.334522333571428</v>
      </c>
      <c r="AS53" s="19">
        <f t="shared" si="82"/>
        <v>-26.573650173537533</v>
      </c>
      <c r="AT53" s="19">
        <f t="shared" si="82"/>
        <v>-8.1866521836945765</v>
      </c>
      <c r="AU53" s="19">
        <f t="shared" si="82"/>
        <v>8.9166252820602754</v>
      </c>
      <c r="AV53" s="19">
        <f t="shared" si="82"/>
        <v>-1.1220085377272038</v>
      </c>
      <c r="AW53" s="19">
        <f t="shared" si="82"/>
        <v>1.7057184844641249</v>
      </c>
      <c r="AX53" s="19">
        <f t="shared" si="82"/>
        <v>1.6984758415505619</v>
      </c>
      <c r="AY53" s="19">
        <f t="shared" si="82"/>
        <v>-0.55904824680442777</v>
      </c>
      <c r="AZ53" s="19">
        <f t="shared" si="82"/>
        <v>0</v>
      </c>
      <c r="BA53" s="19">
        <f t="shared" si="82"/>
        <v>1.1267494501550512</v>
      </c>
      <c r="BB53" s="19">
        <f t="shared" si="82"/>
        <v>21.065635579484955</v>
      </c>
      <c r="BC53" s="19">
        <f t="shared" si="82"/>
        <v>1.0709409235752698</v>
      </c>
      <c r="BD53" s="19">
        <f t="shared" si="82"/>
        <v>-2.1107436857807915</v>
      </c>
      <c r="BE53" s="19">
        <f t="shared" si="82"/>
        <v>-3.6910960302872553</v>
      </c>
      <c r="BF53" s="19">
        <f t="shared" si="82"/>
        <v>2.7264968014005575</v>
      </c>
      <c r="BG53" s="19">
        <f t="shared" si="82"/>
        <v>-3.1785529702955007</v>
      </c>
      <c r="BH53" s="19">
        <f t="shared" si="82"/>
        <v>0</v>
      </c>
      <c r="BI53" s="19">
        <f t="shared" si="82"/>
        <v>-1.0767062114727444</v>
      </c>
      <c r="BJ53" s="19">
        <f t="shared" si="82"/>
        <v>1.6359578899582283</v>
      </c>
      <c r="BK53" s="19">
        <f t="shared" si="82"/>
        <v>-5.8070044712412621</v>
      </c>
      <c r="BL53" s="19">
        <f t="shared" si="82"/>
        <v>-0.54682031855425306</v>
      </c>
      <c r="BM53" s="19">
        <f t="shared" si="82"/>
        <v>0.54982688367108956</v>
      </c>
      <c r="BN53" s="19">
        <f t="shared" si="82"/>
        <v>-6.414980217964839</v>
      </c>
      <c r="BO53" s="19">
        <f t="shared" si="82"/>
        <v>-2.7565535584127665</v>
      </c>
      <c r="BP53" s="19">
        <f t="shared" ref="BP53:CU53" si="83">100*((BP22/BO22)^4-1)</f>
        <v>-1.6724370119574172</v>
      </c>
      <c r="BQ53" s="19">
        <f t="shared" si="83"/>
        <v>0</v>
      </c>
      <c r="BR53" s="19">
        <f t="shared" si="83"/>
        <v>0.56457163971166402</v>
      </c>
      <c r="BS53" s="19">
        <f t="shared" si="83"/>
        <v>-0.56140212254308652</v>
      </c>
      <c r="BT53" s="19">
        <f t="shared" si="83"/>
        <v>-0.56219115886111393</v>
      </c>
      <c r="BU53" s="19">
        <f t="shared" si="83"/>
        <v>0</v>
      </c>
      <c r="BV53" s="19">
        <f t="shared" si="83"/>
        <v>1.703297416921945</v>
      </c>
      <c r="BW53" s="19">
        <f t="shared" si="83"/>
        <v>1.6960752756072006</v>
      </c>
      <c r="BX53" s="19">
        <f t="shared" si="83"/>
        <v>0</v>
      </c>
      <c r="BY53" s="19">
        <f t="shared" si="83"/>
        <v>2.2566107961691673</v>
      </c>
      <c r="BZ53" s="19">
        <f t="shared" si="83"/>
        <v>1.6794594496118531</v>
      </c>
      <c r="CA53" s="19">
        <f t="shared" si="83"/>
        <v>1.1126457654605515</v>
      </c>
      <c r="CB53" s="19">
        <f t="shared" si="83"/>
        <v>12.720016870786143</v>
      </c>
      <c r="CC53" s="19">
        <f t="shared" si="83"/>
        <v>-7.2980191238468661</v>
      </c>
      <c r="CD53" s="19">
        <f t="shared" si="83"/>
        <v>-3.2385966117912224</v>
      </c>
      <c r="CE53" s="19">
        <f t="shared" si="83"/>
        <v>-9.5545866373504378</v>
      </c>
      <c r="CF53" s="19">
        <f t="shared" si="83"/>
        <v>52.674286364156295</v>
      </c>
      <c r="CG53" s="19">
        <f t="shared" si="83"/>
        <v>-28.376533702135465</v>
      </c>
      <c r="CH53" s="19">
        <f t="shared" si="83"/>
        <v>-8.033284589276013</v>
      </c>
      <c r="CI53" s="19">
        <f t="shared" si="83"/>
        <v>0.56536961686206588</v>
      </c>
      <c r="CJ53" s="19">
        <f t="shared" si="83"/>
        <v>-1.679458828009095</v>
      </c>
      <c r="CK53" s="19">
        <f t="shared" si="83"/>
        <v>-3.9019655517183005</v>
      </c>
      <c r="CL53" s="19">
        <f t="shared" si="83"/>
        <v>-2.2661969779259383</v>
      </c>
      <c r="CM53" s="19">
        <f t="shared" si="83"/>
        <v>-1.1444803524206626</v>
      </c>
      <c r="CN53" s="19">
        <f t="shared" si="83"/>
        <v>-1.1477643025625706</v>
      </c>
      <c r="CO53" s="19">
        <f t="shared" si="83"/>
        <v>-1.1510671525447158</v>
      </c>
      <c r="CP53" s="19">
        <f t="shared" si="83"/>
        <v>-0.57845112266350363</v>
      </c>
      <c r="CQ53" s="19">
        <f t="shared" si="83"/>
        <v>-2.3020618455284581</v>
      </c>
      <c r="CR53" s="19">
        <f t="shared" si="83"/>
        <v>-4.5903310888666731</v>
      </c>
      <c r="CS53" s="19">
        <f t="shared" si="83"/>
        <v>-3.4982018137512783</v>
      </c>
      <c r="CT53" s="19">
        <f t="shared" si="83"/>
        <v>-2.3632634414757492</v>
      </c>
      <c r="CU53" s="19">
        <f t="shared" si="83"/>
        <v>1.204805695797373</v>
      </c>
      <c r="CV53" s="19">
        <f t="shared" ref="CV53:EA53" si="84">100*((CV22/CU22)^4-1)</f>
        <v>-1.7816926081576479</v>
      </c>
      <c r="CW53" s="19">
        <f t="shared" si="84"/>
        <v>-3.5551980754305545</v>
      </c>
      <c r="CX53" s="19">
        <f t="shared" si="84"/>
        <v>-1.8058226470186733</v>
      </c>
      <c r="CY53" s="19">
        <f t="shared" si="84"/>
        <v>0.61021943537393764</v>
      </c>
      <c r="CZ53" s="19">
        <f t="shared" si="84"/>
        <v>1.8362183278103572</v>
      </c>
      <c r="DA53" s="19">
        <f t="shared" si="84"/>
        <v>0</v>
      </c>
      <c r="DB53" s="19">
        <f t="shared" si="84"/>
        <v>0</v>
      </c>
      <c r="DC53" s="19">
        <f t="shared" si="84"/>
        <v>0</v>
      </c>
      <c r="DD53" s="19">
        <f t="shared" si="84"/>
        <v>1.8278278165144712</v>
      </c>
      <c r="DE53" s="19">
        <f t="shared" si="84"/>
        <v>0</v>
      </c>
      <c r="DF53" s="19">
        <f t="shared" si="84"/>
        <v>1.2102736765723598</v>
      </c>
      <c r="DG53" s="19">
        <f t="shared" si="84"/>
        <v>2.4241324571279366</v>
      </c>
      <c r="DH53" s="19">
        <f t="shared" si="84"/>
        <v>-1.7790512393827007</v>
      </c>
      <c r="DI53" s="19">
        <f t="shared" si="84"/>
        <v>-1.7869989451239632</v>
      </c>
      <c r="DJ53" s="19">
        <f t="shared" si="84"/>
        <v>-1.7950179785903631</v>
      </c>
      <c r="DK53" s="19">
        <f t="shared" si="84"/>
        <v>-4.1691908028436693</v>
      </c>
      <c r="DL53" s="19">
        <f t="shared" si="84"/>
        <v>-1.8222757503194797</v>
      </c>
      <c r="DM53" s="19">
        <f t="shared" si="84"/>
        <v>-1.2232272027183133</v>
      </c>
      <c r="DN53" s="19">
        <f t="shared" si="84"/>
        <v>-2.4426328155011556</v>
      </c>
      <c r="DO53" s="19">
        <f t="shared" si="84"/>
        <v>-3.6693315112520275</v>
      </c>
      <c r="DP53" s="19">
        <f t="shared" si="84"/>
        <v>0</v>
      </c>
      <c r="DQ53" s="19">
        <f t="shared" si="84"/>
        <v>1.2578461841130206</v>
      </c>
      <c r="DR53" s="19">
        <f t="shared" si="84"/>
        <v>-2.472832463151986</v>
      </c>
      <c r="DS53" s="19">
        <f t="shared" si="84"/>
        <v>3.1768780931124452</v>
      </c>
      <c r="DT53" s="19">
        <f t="shared" si="84"/>
        <v>2.5156004345372462</v>
      </c>
      <c r="DU53" s="19">
        <f t="shared" si="84"/>
        <v>28.654114789817477</v>
      </c>
      <c r="DV53" s="19">
        <f t="shared" si="84"/>
        <v>-16.333842937724629</v>
      </c>
      <c r="DW53" s="19">
        <f t="shared" si="84"/>
        <v>-6.5211096926456662</v>
      </c>
      <c r="DX53" s="19">
        <f t="shared" si="84"/>
        <v>-0.61680617951150873</v>
      </c>
      <c r="DY53" s="19">
        <f t="shared" si="84"/>
        <v>-3.0602163579018793</v>
      </c>
      <c r="DZ53" s="19">
        <f t="shared" si="84"/>
        <v>-1.858973349851234</v>
      </c>
      <c r="EA53" s="19">
        <f t="shared" si="84"/>
        <v>-3.7090218865882263</v>
      </c>
      <c r="EB53" s="19">
        <f t="shared" ref="EB53:FJ53" si="85">100*((EB22/EA22)^4-1)</f>
        <v>-6.7823634522084504</v>
      </c>
      <c r="EC53" s="19">
        <f t="shared" si="85"/>
        <v>-3.1819239998601478</v>
      </c>
      <c r="ED53" s="19">
        <f t="shared" si="85"/>
        <v>0.65093357230918691</v>
      </c>
      <c r="EE53" s="19">
        <f t="shared" si="85"/>
        <v>2.6185194695207858</v>
      </c>
      <c r="EF53" s="19">
        <f t="shared" si="85"/>
        <v>3.9211065900634168</v>
      </c>
      <c r="EG53" s="19">
        <f t="shared" si="85"/>
        <v>3.8830463504494483</v>
      </c>
      <c r="EH53" s="19">
        <f t="shared" si="85"/>
        <v>1.9092540145263071</v>
      </c>
      <c r="EI53" s="19">
        <f t="shared" si="85"/>
        <v>2.5395561757371343</v>
      </c>
      <c r="EJ53" s="19">
        <f t="shared" si="85"/>
        <v>1.8882248407602997</v>
      </c>
      <c r="EK53" s="19">
        <f t="shared" si="85"/>
        <v>1.8793534773545284</v>
      </c>
      <c r="EL53" s="19">
        <f t="shared" si="85"/>
        <v>1.2441530096962694</v>
      </c>
      <c r="EM53" s="19">
        <f t="shared" si="85"/>
        <v>0.61871431927795761</v>
      </c>
      <c r="EN53" s="19">
        <f t="shared" si="85"/>
        <v>-8.3534514321456417</v>
      </c>
      <c r="EO53" s="18">
        <f t="shared" si="85"/>
        <v>-4.538778407705701</v>
      </c>
      <c r="EP53" s="18">
        <f t="shared" si="85"/>
        <v>-15.720381150304984</v>
      </c>
      <c r="EQ53" s="18">
        <f t="shared" si="85"/>
        <v>-2.6580366321161342</v>
      </c>
      <c r="ER53" s="18">
        <f t="shared" si="85"/>
        <v>-0.73900381839216989</v>
      </c>
      <c r="ES53" s="18">
        <f t="shared" si="85"/>
        <v>-1.5735133734228191</v>
      </c>
      <c r="ET53" s="18">
        <f t="shared" si="85"/>
        <v>-1.3171150894047523</v>
      </c>
      <c r="EU53" s="18">
        <f t="shared" si="85"/>
        <v>-1.4310108887168438</v>
      </c>
      <c r="EV53" s="18">
        <f t="shared" si="85"/>
        <v>-1.2822933202424447</v>
      </c>
      <c r="EW53" s="18">
        <f t="shared" si="85"/>
        <v>-1.162039896486522</v>
      </c>
      <c r="EX53" s="18">
        <f t="shared" si="85"/>
        <v>-0.83200976680227745</v>
      </c>
      <c r="EY53" s="18">
        <f t="shared" si="85"/>
        <v>-0.36853981564166638</v>
      </c>
      <c r="EZ53" s="18">
        <f t="shared" si="85"/>
        <v>-0.10837087091883912</v>
      </c>
      <c r="FA53" s="18">
        <f t="shared" si="85"/>
        <v>0.43654402426958061</v>
      </c>
      <c r="FB53" s="18">
        <f t="shared" si="85"/>
        <v>0.46427035516030113</v>
      </c>
      <c r="FC53" s="18">
        <f t="shared" si="85"/>
        <v>0.65078781981888767</v>
      </c>
      <c r="FD53" s="18">
        <f t="shared" si="85"/>
        <v>0.59731548787580468</v>
      </c>
      <c r="FE53" s="18">
        <f t="shared" si="85"/>
        <v>0.7015298021579186</v>
      </c>
      <c r="FF53" s="18">
        <f t="shared" si="85"/>
        <v>0.72654455137712848</v>
      </c>
      <c r="FG53" s="18">
        <f t="shared" si="85"/>
        <v>2.9345762040361656</v>
      </c>
      <c r="FH53" s="18">
        <f t="shared" si="85"/>
        <v>8.8850681674244036</v>
      </c>
      <c r="FI53" s="18">
        <f t="shared" si="85"/>
        <v>-0.53862198941986295</v>
      </c>
      <c r="FJ53" s="18">
        <f t="shared" si="85"/>
        <v>-8.9445177969988308</v>
      </c>
    </row>
    <row r="54" spans="2:166"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8"/>
      <c r="EP54" s="18"/>
      <c r="EQ54" s="18"/>
      <c r="ER54" s="18"/>
      <c r="ES54" s="18"/>
      <c r="ET54" s="18"/>
      <c r="EU54" s="18"/>
      <c r="EV54" s="18"/>
      <c r="EW54" s="18"/>
      <c r="EX54" s="18"/>
      <c r="EY54" s="18"/>
      <c r="EZ54" s="18"/>
      <c r="FA54" s="18"/>
      <c r="FB54" s="18"/>
      <c r="FC54" s="18"/>
      <c r="FD54" s="18"/>
      <c r="FE54" s="18"/>
      <c r="FF54" s="18"/>
      <c r="FG54" s="18"/>
      <c r="FH54" s="18"/>
      <c r="FI54" s="18"/>
      <c r="FJ54" s="18"/>
    </row>
    <row r="55" spans="2:166" x14ac:dyDescent="0.2">
      <c r="B55" t="str">
        <f>B24</f>
        <v>Personal income (mil. $2012)</v>
      </c>
      <c r="C55" s="19"/>
      <c r="D55" s="19">
        <f t="shared" ref="D55:AI55" si="86">100*((D24/C24)^4-1)</f>
        <v>5.1248794635865957</v>
      </c>
      <c r="E55" s="19">
        <f t="shared" si="86"/>
        <v>1.9814084321357894</v>
      </c>
      <c r="F55" s="19">
        <f t="shared" si="86"/>
        <v>0.98775620208533255</v>
      </c>
      <c r="G55" s="19">
        <f t="shared" si="86"/>
        <v>4.7061523591370724</v>
      </c>
      <c r="H55" s="19">
        <f t="shared" si="86"/>
        <v>2.7202988670376849</v>
      </c>
      <c r="I55" s="19">
        <f t="shared" si="86"/>
        <v>2.0444347093944604</v>
      </c>
      <c r="J55" s="19">
        <f t="shared" si="86"/>
        <v>3.6652006793585157</v>
      </c>
      <c r="K55" s="19">
        <f t="shared" si="86"/>
        <v>8.0056864501836245</v>
      </c>
      <c r="L55" s="19">
        <f t="shared" si="86"/>
        <v>3.0436655480908126</v>
      </c>
      <c r="M55" s="19">
        <f t="shared" si="86"/>
        <v>3.731453648165739</v>
      </c>
      <c r="N55" s="19">
        <f t="shared" si="86"/>
        <v>9.4210340509219606</v>
      </c>
      <c r="O55" s="19">
        <f t="shared" si="86"/>
        <v>-5.1757874294963262</v>
      </c>
      <c r="P55" s="19">
        <f t="shared" si="86"/>
        <v>2.456910773103127</v>
      </c>
      <c r="Q55" s="19">
        <f t="shared" si="86"/>
        <v>-3.4859992161591191</v>
      </c>
      <c r="R55" s="19">
        <f t="shared" si="86"/>
        <v>1.0045213411943754</v>
      </c>
      <c r="S55" s="19">
        <f t="shared" si="86"/>
        <v>4.6520480928444297</v>
      </c>
      <c r="T55" s="19">
        <f t="shared" si="86"/>
        <v>6.5105971987511779</v>
      </c>
      <c r="U55" s="19">
        <f t="shared" si="86"/>
        <v>1.4859552693413214</v>
      </c>
      <c r="V55" s="19">
        <f t="shared" si="86"/>
        <v>8.2436043392443139</v>
      </c>
      <c r="W55" s="19">
        <f t="shared" si="86"/>
        <v>2.4827578854811128</v>
      </c>
      <c r="X55" s="19">
        <f t="shared" si="86"/>
        <v>3.0754265191912378</v>
      </c>
      <c r="Y55" s="19">
        <f t="shared" si="86"/>
        <v>3.848376956225974</v>
      </c>
      <c r="Z55" s="19">
        <f t="shared" si="86"/>
        <v>2.0767740484120667</v>
      </c>
      <c r="AA55" s="19">
        <f t="shared" si="86"/>
        <v>11.181722504348679</v>
      </c>
      <c r="AB55" s="19">
        <f t="shared" si="86"/>
        <v>6.7495474369744901</v>
      </c>
      <c r="AC55" s="19">
        <f t="shared" si="86"/>
        <v>5.7022606421244015</v>
      </c>
      <c r="AD55" s="19">
        <f t="shared" si="86"/>
        <v>3.965908469764412</v>
      </c>
      <c r="AE55" s="19">
        <f t="shared" si="86"/>
        <v>10.877853787583124</v>
      </c>
      <c r="AF55" s="19">
        <f t="shared" si="86"/>
        <v>5.9285547460976584</v>
      </c>
      <c r="AG55" s="19">
        <f t="shared" si="86"/>
        <v>4.5702401707706342</v>
      </c>
      <c r="AH55" s="19">
        <f t="shared" si="86"/>
        <v>8.4186499325092701</v>
      </c>
      <c r="AI55" s="19">
        <f t="shared" si="86"/>
        <v>24.168056016151418</v>
      </c>
      <c r="AJ55" s="19">
        <f t="shared" ref="AJ55:BO55" si="87">100*((AJ24/AI24)^4-1)</f>
        <v>10.343146129569348</v>
      </c>
      <c r="AK55" s="19">
        <f t="shared" si="87"/>
        <v>9.6060658854472116</v>
      </c>
      <c r="AL55" s="19">
        <f t="shared" si="87"/>
        <v>6.9978459807142679</v>
      </c>
      <c r="AM55" s="19">
        <f t="shared" si="87"/>
        <v>10.287450651017259</v>
      </c>
      <c r="AN55" s="19">
        <f t="shared" si="87"/>
        <v>-1.6704030813418314</v>
      </c>
      <c r="AO55" s="19">
        <f t="shared" si="87"/>
        <v>11.131911343893307</v>
      </c>
      <c r="AP55" s="19">
        <f t="shared" si="87"/>
        <v>12.684550362310931</v>
      </c>
      <c r="AQ55" s="19">
        <f t="shared" si="87"/>
        <v>6.8596952808276601</v>
      </c>
      <c r="AR55" s="19">
        <f t="shared" si="87"/>
        <v>-5.3921616958824252</v>
      </c>
      <c r="AS55" s="19">
        <f t="shared" si="87"/>
        <v>-3.0754763066375812</v>
      </c>
      <c r="AT55" s="19">
        <f t="shared" si="87"/>
        <v>1.440194688186347</v>
      </c>
      <c r="AU55" s="19">
        <f t="shared" si="87"/>
        <v>1.7728673369142633</v>
      </c>
      <c r="AV55" s="19">
        <f t="shared" si="87"/>
        <v>4.587996554141438</v>
      </c>
      <c r="AW55" s="19">
        <f t="shared" si="87"/>
        <v>-8.4587558816376589</v>
      </c>
      <c r="AX55" s="19">
        <f t="shared" si="87"/>
        <v>0.5412429044494127</v>
      </c>
      <c r="AY55" s="19">
        <f t="shared" si="87"/>
        <v>2.2988731569385523</v>
      </c>
      <c r="AZ55" s="19">
        <f t="shared" si="87"/>
        <v>-1.7966370848780056</v>
      </c>
      <c r="BA55" s="19">
        <f t="shared" si="87"/>
        <v>-0.23472446823532556</v>
      </c>
      <c r="BB55" s="19">
        <f t="shared" si="87"/>
        <v>0.50297461095385465</v>
      </c>
      <c r="BC55" s="19">
        <f t="shared" si="87"/>
        <v>-2.6017300782252395</v>
      </c>
      <c r="BD55" s="19">
        <f t="shared" si="87"/>
        <v>5.688044151417726</v>
      </c>
      <c r="BE55" s="19">
        <f t="shared" si="87"/>
        <v>3.0461431993482391</v>
      </c>
      <c r="BF55" s="19">
        <f t="shared" si="87"/>
        <v>-2.4236329399699552</v>
      </c>
      <c r="BG55" s="19">
        <f t="shared" si="87"/>
        <v>2.4147816492408269</v>
      </c>
      <c r="BH55" s="19">
        <f t="shared" si="87"/>
        <v>9.9595391256247048</v>
      </c>
      <c r="BI55" s="19">
        <f t="shared" si="87"/>
        <v>3.0466797695578363</v>
      </c>
      <c r="BJ55" s="19">
        <f t="shared" si="87"/>
        <v>56.794979019633509</v>
      </c>
      <c r="BK55" s="19">
        <f t="shared" si="87"/>
        <v>-31.468197519631303</v>
      </c>
      <c r="BL55" s="19">
        <f t="shared" si="87"/>
        <v>-0.30476246556863096</v>
      </c>
      <c r="BM55" s="19">
        <f t="shared" si="87"/>
        <v>-2.9188453249473167</v>
      </c>
      <c r="BN55" s="19">
        <f t="shared" si="87"/>
        <v>4.5269289708237848</v>
      </c>
      <c r="BO55" s="19">
        <f t="shared" si="87"/>
        <v>16.080446396382129</v>
      </c>
      <c r="BP55" s="19">
        <f t="shared" ref="BP55:CU55" si="88">100*((BP24/BO24)^4-1)</f>
        <v>8.1392448209977921</v>
      </c>
      <c r="BQ55" s="19">
        <f t="shared" si="88"/>
        <v>6.1836288152063545</v>
      </c>
      <c r="BR55" s="19">
        <f t="shared" si="88"/>
        <v>13.338974227058298</v>
      </c>
      <c r="BS55" s="19">
        <f t="shared" si="88"/>
        <v>4.9331112193508941</v>
      </c>
      <c r="BT55" s="19">
        <f t="shared" si="88"/>
        <v>5.3896494827883501</v>
      </c>
      <c r="BU55" s="19">
        <f t="shared" si="88"/>
        <v>1.2009573276644758</v>
      </c>
      <c r="BV55" s="19">
        <f t="shared" si="88"/>
        <v>-1.4311502878971982E-2</v>
      </c>
      <c r="BW55" s="19">
        <f t="shared" si="88"/>
        <v>-0.14405195045297248</v>
      </c>
      <c r="BX55" s="19">
        <f t="shared" si="88"/>
        <v>7.6588560707652409</v>
      </c>
      <c r="BY55" s="19">
        <f t="shared" si="88"/>
        <v>-7.9467445932482006</v>
      </c>
      <c r="BZ55" s="19">
        <f t="shared" si="88"/>
        <v>-1.7406365855885397</v>
      </c>
      <c r="CA55" s="19">
        <f t="shared" si="88"/>
        <v>-12.430233384302481</v>
      </c>
      <c r="CB55" s="19">
        <f t="shared" si="88"/>
        <v>-4.632707409503956</v>
      </c>
      <c r="CC55" s="19">
        <f t="shared" si="88"/>
        <v>-9.8046955734720775</v>
      </c>
      <c r="CD55" s="19">
        <f t="shared" si="88"/>
        <v>-3.7133560398824872</v>
      </c>
      <c r="CE55" s="19">
        <f t="shared" si="88"/>
        <v>2.8344864237746403</v>
      </c>
      <c r="CF55" s="19">
        <f t="shared" si="88"/>
        <v>7.4236453422000581</v>
      </c>
      <c r="CG55" s="19">
        <f t="shared" si="88"/>
        <v>4.6650344053297488</v>
      </c>
      <c r="CH55" s="19">
        <f t="shared" si="88"/>
        <v>2.8594192990149203</v>
      </c>
      <c r="CI55" s="19">
        <f t="shared" si="88"/>
        <v>9.6163874509231704</v>
      </c>
      <c r="CJ55" s="19">
        <f t="shared" si="88"/>
        <v>-0.40517995939294282</v>
      </c>
      <c r="CK55" s="19">
        <f t="shared" si="88"/>
        <v>3.7326822984721009</v>
      </c>
      <c r="CL55" s="19">
        <f t="shared" si="88"/>
        <v>6.25585811027356</v>
      </c>
      <c r="CM55" s="19">
        <f t="shared" si="88"/>
        <v>15.396361151189586</v>
      </c>
      <c r="CN55" s="19">
        <f t="shared" si="88"/>
        <v>10.217254951215571</v>
      </c>
      <c r="CO55" s="19">
        <f t="shared" si="88"/>
        <v>3.3627658920386994</v>
      </c>
      <c r="CP55" s="19">
        <f t="shared" si="88"/>
        <v>18.404723762502595</v>
      </c>
      <c r="CQ55" s="19">
        <f t="shared" si="88"/>
        <v>-12.955733498710554</v>
      </c>
      <c r="CR55" s="19">
        <f t="shared" si="88"/>
        <v>2.3586070332459519</v>
      </c>
      <c r="CS55" s="19">
        <f t="shared" si="88"/>
        <v>2.5828968594502788</v>
      </c>
      <c r="CT55" s="19">
        <f t="shared" si="88"/>
        <v>-0.91687021991284645</v>
      </c>
      <c r="CU55" s="19">
        <f t="shared" si="88"/>
        <v>13.875256804245018</v>
      </c>
      <c r="CV55" s="19">
        <f t="shared" ref="CV55:EA55" si="89">100*((CV24/CU24)^4-1)</f>
        <v>10.549503196030741</v>
      </c>
      <c r="CW55" s="19">
        <f t="shared" si="89"/>
        <v>11.530896448130679</v>
      </c>
      <c r="CX55" s="19">
        <f t="shared" si="89"/>
        <v>11.649000668355214</v>
      </c>
      <c r="CY55" s="19">
        <f t="shared" si="89"/>
        <v>6.1072459249391642</v>
      </c>
      <c r="CZ55" s="19">
        <f t="shared" si="89"/>
        <v>1.7567498196674247</v>
      </c>
      <c r="DA55" s="19">
        <f t="shared" si="89"/>
        <v>2.0884036327446731</v>
      </c>
      <c r="DB55" s="19">
        <f t="shared" si="89"/>
        <v>1.5793339674124551</v>
      </c>
      <c r="DC55" s="19">
        <f t="shared" si="89"/>
        <v>11.569767356865523</v>
      </c>
      <c r="DD55" s="19">
        <f t="shared" si="89"/>
        <v>3.5319211433298525</v>
      </c>
      <c r="DE55" s="19">
        <f t="shared" si="89"/>
        <v>5.8897614642016816</v>
      </c>
      <c r="DF55" s="19">
        <f t="shared" si="89"/>
        <v>9.0872549020675208</v>
      </c>
      <c r="DG55" s="19">
        <f t="shared" si="89"/>
        <v>4.3471534902358222</v>
      </c>
      <c r="DH55" s="19">
        <f t="shared" si="89"/>
        <v>5.4755877059786018</v>
      </c>
      <c r="DI55" s="19">
        <f t="shared" si="89"/>
        <v>5.002994510035963</v>
      </c>
      <c r="DJ55" s="19">
        <f t="shared" si="89"/>
        <v>5.3668257202267533</v>
      </c>
      <c r="DK55" s="19">
        <f t="shared" si="89"/>
        <v>6.6437670356951584</v>
      </c>
      <c r="DL55" s="19">
        <f t="shared" si="89"/>
        <v>2.9071581376335143</v>
      </c>
      <c r="DM55" s="19">
        <f t="shared" si="89"/>
        <v>7.8131033704757824</v>
      </c>
      <c r="DN55" s="19">
        <f t="shared" si="89"/>
        <v>5.5475506213779724</v>
      </c>
      <c r="DO55" s="19">
        <f t="shared" si="89"/>
        <v>12.947362844603605</v>
      </c>
      <c r="DP55" s="19">
        <f t="shared" si="89"/>
        <v>1.2557884661108965</v>
      </c>
      <c r="DQ55" s="19">
        <f t="shared" si="89"/>
        <v>2.1914861243636841</v>
      </c>
      <c r="DR55" s="19">
        <f t="shared" si="89"/>
        <v>3.922177981533026</v>
      </c>
      <c r="DS55" s="16">
        <f t="shared" si="89"/>
        <v>5.394348682352601</v>
      </c>
      <c r="DT55" s="16">
        <f t="shared" si="89"/>
        <v>32.096727085498578</v>
      </c>
      <c r="DU55" s="16">
        <f t="shared" si="89"/>
        <v>-11.063517404893163</v>
      </c>
      <c r="DV55" s="16">
        <f t="shared" si="89"/>
        <v>-5.3110278743300432</v>
      </c>
      <c r="DW55" s="16">
        <f t="shared" si="89"/>
        <v>50.471635080057986</v>
      </c>
      <c r="DX55" s="16">
        <f t="shared" si="89"/>
        <v>-17.380409401131892</v>
      </c>
      <c r="DY55" s="16">
        <f t="shared" si="89"/>
        <v>-4.544052127970744</v>
      </c>
      <c r="DZ55" s="16">
        <f t="shared" si="89"/>
        <v>-0.93960444003456933</v>
      </c>
      <c r="EA55" s="16">
        <f t="shared" si="89"/>
        <v>-1.9508784331896734</v>
      </c>
      <c r="EB55" s="16">
        <f t="shared" ref="EB55:FJ55" si="90">100*((EB24/EA24)^4-1)</f>
        <v>-4.0007529999206204</v>
      </c>
      <c r="EC55" s="16">
        <f t="shared" si="90"/>
        <v>4.0235555644555276</v>
      </c>
      <c r="ED55" s="16">
        <f t="shared" si="90"/>
        <v>2.3185541876183491</v>
      </c>
      <c r="EE55" s="16">
        <f t="shared" si="90"/>
        <v>7.7468035923032419</v>
      </c>
      <c r="EF55" s="16">
        <f t="shared" si="90"/>
        <v>4.1113925423493791</v>
      </c>
      <c r="EG55" s="16">
        <f t="shared" si="90"/>
        <v>3.7899911942595121</v>
      </c>
      <c r="EH55" s="16">
        <f t="shared" si="90"/>
        <v>5.5223826661215947</v>
      </c>
      <c r="EI55" s="24">
        <f t="shared" si="90"/>
        <v>6.3659045683860604</v>
      </c>
      <c r="EJ55" s="24">
        <f t="shared" si="90"/>
        <v>6.9792454217242339</v>
      </c>
      <c r="EK55" s="24">
        <f t="shared" si="90"/>
        <v>-1.216394759672812</v>
      </c>
      <c r="EL55" s="24">
        <f t="shared" si="90"/>
        <v>4.2486446999081995</v>
      </c>
      <c r="EM55" s="24">
        <f t="shared" si="90"/>
        <v>1.9022513865644575</v>
      </c>
      <c r="EN55" s="24">
        <f t="shared" si="90"/>
        <v>2.5195417563961264</v>
      </c>
      <c r="EO55" s="18">
        <f t="shared" si="90"/>
        <v>1.6868452545934387</v>
      </c>
      <c r="EP55" s="18">
        <f t="shared" si="90"/>
        <v>-0.35092528061521078</v>
      </c>
      <c r="EQ55" s="18">
        <f t="shared" si="90"/>
        <v>2.200208345663901</v>
      </c>
      <c r="ER55" s="18">
        <f t="shared" si="90"/>
        <v>1.1610378612804562</v>
      </c>
      <c r="ES55" s="18">
        <f t="shared" si="90"/>
        <v>-0.50973260923365959</v>
      </c>
      <c r="ET55" s="18">
        <f t="shared" si="90"/>
        <v>-0.30237179555449023</v>
      </c>
      <c r="EU55" s="18">
        <f t="shared" si="90"/>
        <v>0.56668802023769338</v>
      </c>
      <c r="EV55" s="18">
        <f t="shared" si="90"/>
        <v>2.5374116059335927</v>
      </c>
      <c r="EW55" s="18">
        <f t="shared" si="90"/>
        <v>1.8325752750310009</v>
      </c>
      <c r="EX55" s="18">
        <f t="shared" si="90"/>
        <v>1.7469947037666467</v>
      </c>
      <c r="EY55" s="18">
        <f t="shared" si="90"/>
        <v>2.5297355939691846</v>
      </c>
      <c r="EZ55" s="18">
        <f t="shared" si="90"/>
        <v>2.7497110044011563</v>
      </c>
      <c r="FA55" s="18">
        <f t="shared" si="90"/>
        <v>3.0007553914326079</v>
      </c>
      <c r="FB55" s="18">
        <f t="shared" si="90"/>
        <v>3.2108504708034724</v>
      </c>
      <c r="FC55" s="18">
        <f t="shared" si="90"/>
        <v>3.7002396436262908</v>
      </c>
      <c r="FD55" s="18">
        <f t="shared" si="90"/>
        <v>3.9091220478690403</v>
      </c>
      <c r="FE55" s="18">
        <f t="shared" si="90"/>
        <v>3.9963321824462605</v>
      </c>
      <c r="FF55" s="18">
        <f t="shared" si="90"/>
        <v>4.1116299894360386</v>
      </c>
      <c r="FG55" s="18">
        <f t="shared" si="90"/>
        <v>4.3875722188030153</v>
      </c>
      <c r="FH55" s="18">
        <f t="shared" si="90"/>
        <v>4.2208565903359752</v>
      </c>
      <c r="FI55" s="18">
        <f t="shared" si="90"/>
        <v>3.5969936089166321</v>
      </c>
      <c r="FJ55" s="18">
        <f t="shared" si="90"/>
        <v>4.3437501812758628</v>
      </c>
    </row>
    <row r="56" spans="2:166" x14ac:dyDescent="0.2">
      <c r="B56" t="str">
        <f>B25</f>
        <v>Personal income (mil. $)</v>
      </c>
      <c r="C56" s="19"/>
      <c r="D56" s="19">
        <f t="shared" ref="D56:AI56" si="91">100*((D25/C25)^4-1)</f>
        <v>8.9961057345892002</v>
      </c>
      <c r="E56" s="19">
        <f t="shared" si="91"/>
        <v>7.2649561989396982</v>
      </c>
      <c r="F56" s="19">
        <f t="shared" si="91"/>
        <v>6.439366451058115</v>
      </c>
      <c r="G56" s="19">
        <f t="shared" si="91"/>
        <v>6.9249401878782146</v>
      </c>
      <c r="H56" s="19">
        <f t="shared" si="91"/>
        <v>4.9810389269437705</v>
      </c>
      <c r="I56" s="19">
        <f t="shared" si="91"/>
        <v>4.8454721105806176</v>
      </c>
      <c r="J56" s="19">
        <f t="shared" si="91"/>
        <v>6.7100441995576521</v>
      </c>
      <c r="K56" s="19">
        <f t="shared" si="91"/>
        <v>10.738125519904296</v>
      </c>
      <c r="L56" s="19">
        <f t="shared" si="91"/>
        <v>5.8081609476815288</v>
      </c>
      <c r="M56" s="19">
        <f t="shared" si="91"/>
        <v>6.4021648786998453</v>
      </c>
      <c r="N56" s="19">
        <f t="shared" si="91"/>
        <v>12.507974916607845</v>
      </c>
      <c r="O56" s="19">
        <f t="shared" si="91"/>
        <v>-2.8936320276599203</v>
      </c>
      <c r="P56" s="19">
        <f t="shared" si="91"/>
        <v>5.2385554599657436</v>
      </c>
      <c r="Q56" s="19">
        <f t="shared" si="91"/>
        <v>-1.8029119546107863</v>
      </c>
      <c r="R56" s="19">
        <f t="shared" si="91"/>
        <v>3.356310905213622</v>
      </c>
      <c r="S56" s="19">
        <f t="shared" si="91"/>
        <v>6.161308633993734</v>
      </c>
      <c r="T56" s="19">
        <f t="shared" si="91"/>
        <v>8.9080554149612912</v>
      </c>
      <c r="U56" s="19">
        <f t="shared" si="91"/>
        <v>4.4269373019429237</v>
      </c>
      <c r="V56" s="19">
        <f t="shared" si="91"/>
        <v>10.292626969677631</v>
      </c>
      <c r="W56" s="19">
        <f t="shared" si="91"/>
        <v>4.5005877184060905</v>
      </c>
      <c r="X56" s="19">
        <f t="shared" si="91"/>
        <v>5.4999357938931404</v>
      </c>
      <c r="Y56" s="19">
        <f t="shared" si="91"/>
        <v>5.5537873278772576</v>
      </c>
      <c r="Z56" s="19">
        <f t="shared" si="91"/>
        <v>3.8862772959853187</v>
      </c>
      <c r="AA56" s="19">
        <f t="shared" si="91"/>
        <v>13.673313980769898</v>
      </c>
      <c r="AB56" s="19">
        <f t="shared" si="91"/>
        <v>9.6356761226902066</v>
      </c>
      <c r="AC56" s="19">
        <f t="shared" si="91"/>
        <v>7.5139676539260458</v>
      </c>
      <c r="AD56" s="19">
        <f t="shared" si="91"/>
        <v>6.8316137618974926</v>
      </c>
      <c r="AE56" s="19">
        <f t="shared" si="91"/>
        <v>12.847347541197628</v>
      </c>
      <c r="AF56" s="19">
        <f t="shared" si="91"/>
        <v>6.9959740369178736</v>
      </c>
      <c r="AG56" s="19">
        <f t="shared" si="91"/>
        <v>5.6752848496626651</v>
      </c>
      <c r="AH56" s="19">
        <f t="shared" si="91"/>
        <v>9.7909621505509534</v>
      </c>
      <c r="AI56" s="19">
        <f t="shared" si="91"/>
        <v>24.203180108012525</v>
      </c>
      <c r="AJ56" s="19">
        <f t="shared" ref="AJ56:BO56" si="92">100*((AJ25/AI25)^4-1)</f>
        <v>11.144238808854578</v>
      </c>
      <c r="AK56" s="19">
        <f t="shared" si="92"/>
        <v>10.967683187144806</v>
      </c>
      <c r="AL56" s="19">
        <f t="shared" si="92"/>
        <v>8.1285608453273817</v>
      </c>
      <c r="AM56" s="19">
        <f t="shared" si="92"/>
        <v>11.163070106349737</v>
      </c>
      <c r="AN56" s="19">
        <f t="shared" si="92"/>
        <v>0.58558048354226955</v>
      </c>
      <c r="AO56" s="19">
        <f t="shared" si="92"/>
        <v>13.597825797142104</v>
      </c>
      <c r="AP56" s="19">
        <f t="shared" si="92"/>
        <v>15.444275706010124</v>
      </c>
      <c r="AQ56" s="19">
        <f t="shared" si="92"/>
        <v>10.374524517476313</v>
      </c>
      <c r="AR56" s="19">
        <f t="shared" si="92"/>
        <v>-3.5754223715483646</v>
      </c>
      <c r="AS56" s="19">
        <f t="shared" si="92"/>
        <v>-0.5532848976668836</v>
      </c>
      <c r="AT56" s="19">
        <f t="shared" si="92"/>
        <v>3.7503657748547248</v>
      </c>
      <c r="AU56" s="19">
        <f t="shared" si="92"/>
        <v>4.8245152483791687</v>
      </c>
      <c r="AV56" s="19">
        <f t="shared" si="92"/>
        <v>6.559353521447342</v>
      </c>
      <c r="AW56" s="19">
        <f t="shared" si="92"/>
        <v>-8.27398621279678</v>
      </c>
      <c r="AX56" s="19">
        <f t="shared" si="92"/>
        <v>0.70668904880570871</v>
      </c>
      <c r="AY56" s="19">
        <f t="shared" si="92"/>
        <v>3.125922230833944</v>
      </c>
      <c r="AZ56" s="19">
        <f t="shared" si="92"/>
        <v>1.1515257223840836</v>
      </c>
      <c r="BA56" s="19">
        <f t="shared" si="92"/>
        <v>1.8462346459642287</v>
      </c>
      <c r="BB56" s="19">
        <f t="shared" si="92"/>
        <v>2.3912340543939647</v>
      </c>
      <c r="BC56" s="19">
        <f t="shared" si="92"/>
        <v>0.41171295924296025</v>
      </c>
      <c r="BD56" s="19">
        <f t="shared" si="92"/>
        <v>6.1142546541390175</v>
      </c>
      <c r="BE56" s="19">
        <f t="shared" si="92"/>
        <v>5.7886842774067304</v>
      </c>
      <c r="BF56" s="19">
        <f t="shared" si="92"/>
        <v>-0.48971620376321301</v>
      </c>
      <c r="BG56" s="19">
        <f t="shared" si="92"/>
        <v>5.6104851323859783</v>
      </c>
      <c r="BH56" s="19">
        <f t="shared" si="92"/>
        <v>12.949171223171231</v>
      </c>
      <c r="BI56" s="19">
        <f t="shared" si="92"/>
        <v>5.086487657482075</v>
      </c>
      <c r="BJ56" s="19">
        <f t="shared" si="92"/>
        <v>62.227564428290293</v>
      </c>
      <c r="BK56" s="19">
        <f t="shared" si="92"/>
        <v>-29.860501729299969</v>
      </c>
      <c r="BL56" s="19">
        <f t="shared" si="92"/>
        <v>2.2355587936101928</v>
      </c>
      <c r="BM56" s="19">
        <f t="shared" si="92"/>
        <v>1.3443764444531103</v>
      </c>
      <c r="BN56" s="19">
        <f t="shared" si="92"/>
        <v>7.8952505563131714</v>
      </c>
      <c r="BO56" s="19">
        <f t="shared" si="92"/>
        <v>18.510514055126713</v>
      </c>
      <c r="BP56" s="19">
        <f t="shared" ref="BP56:CU56" si="93">100*((BP25/BO25)^4-1)</f>
        <v>11.986384612085278</v>
      </c>
      <c r="BQ56" s="19">
        <f t="shared" si="93"/>
        <v>9.2730720220247633</v>
      </c>
      <c r="BR56" s="19">
        <f t="shared" si="93"/>
        <v>12.593780847743608</v>
      </c>
      <c r="BS56" s="19">
        <f t="shared" si="93"/>
        <v>8.8209947136282949</v>
      </c>
      <c r="BT56" s="19">
        <f t="shared" si="93"/>
        <v>9.0159413151304371</v>
      </c>
      <c r="BU56" s="19">
        <f t="shared" si="93"/>
        <v>3.5088404554470154</v>
      </c>
      <c r="BV56" s="19">
        <f t="shared" si="93"/>
        <v>4.1114067793664333</v>
      </c>
      <c r="BW56" s="19">
        <f t="shared" si="93"/>
        <v>3.147969369981829</v>
      </c>
      <c r="BX56" s="19">
        <f t="shared" si="93"/>
        <v>11.91445302562899</v>
      </c>
      <c r="BY56" s="19">
        <f t="shared" si="93"/>
        <v>-3.9567122591340653</v>
      </c>
      <c r="BZ56" s="19">
        <f t="shared" si="93"/>
        <v>-7.8652354811697744</v>
      </c>
      <c r="CA56" s="19">
        <f t="shared" si="93"/>
        <v>-14.773600675052068</v>
      </c>
      <c r="CB56" s="19">
        <f t="shared" si="93"/>
        <v>-3.1051986514928243</v>
      </c>
      <c r="CC56" s="19">
        <f t="shared" si="93"/>
        <v>-7.2930438091118539</v>
      </c>
      <c r="CD56" s="19">
        <f t="shared" si="93"/>
        <v>-0.70619497856727609</v>
      </c>
      <c r="CE56" s="19">
        <f t="shared" si="93"/>
        <v>4.4326545310429566</v>
      </c>
      <c r="CF56" s="19">
        <f t="shared" si="93"/>
        <v>8.0923022927110733</v>
      </c>
      <c r="CG56" s="19">
        <f t="shared" si="93"/>
        <v>5.4692747072900172</v>
      </c>
      <c r="CH56" s="19">
        <f t="shared" si="93"/>
        <v>5.5220115723970897</v>
      </c>
      <c r="CI56" s="19">
        <f t="shared" si="93"/>
        <v>13.346224932500217</v>
      </c>
      <c r="CJ56" s="19">
        <f t="shared" si="93"/>
        <v>3.5701803097438534</v>
      </c>
      <c r="CK56" s="19">
        <f t="shared" si="93"/>
        <v>5.6654850096709897</v>
      </c>
      <c r="CL56" s="19">
        <f t="shared" si="93"/>
        <v>7.667922431841423</v>
      </c>
      <c r="CM56" s="19">
        <f t="shared" si="93"/>
        <v>18.483518682138911</v>
      </c>
      <c r="CN56" s="19">
        <f t="shared" si="93"/>
        <v>11.284698168457496</v>
      </c>
      <c r="CO56" s="19">
        <f t="shared" si="93"/>
        <v>4.5690739842560779</v>
      </c>
      <c r="CP56" s="19">
        <f t="shared" si="93"/>
        <v>21.085807914688882</v>
      </c>
      <c r="CQ56" s="19">
        <f t="shared" si="93"/>
        <v>-11.730482847464163</v>
      </c>
      <c r="CR56" s="19">
        <f t="shared" si="93"/>
        <v>2.5689354413105381</v>
      </c>
      <c r="CS56" s="19">
        <f t="shared" si="93"/>
        <v>4.2817952485726396</v>
      </c>
      <c r="CT56" s="19">
        <f t="shared" si="93"/>
        <v>0.5500564937080954</v>
      </c>
      <c r="CU56" s="19">
        <f t="shared" si="93"/>
        <v>15.981376866571839</v>
      </c>
      <c r="CV56" s="19">
        <f t="shared" ref="CV56:EA56" si="94">100*((CV25/CU25)^4-1)</f>
        <v>12.542984673906354</v>
      </c>
      <c r="CW56" s="19">
        <f t="shared" si="94"/>
        <v>12.753059313383041</v>
      </c>
      <c r="CX56" s="19">
        <f t="shared" si="94"/>
        <v>11.058650898400767</v>
      </c>
      <c r="CY56" s="19">
        <f t="shared" si="94"/>
        <v>4.2174552841931723</v>
      </c>
      <c r="CZ56" s="19">
        <f t="shared" si="94"/>
        <v>3.8023137169502563</v>
      </c>
      <c r="DA56" s="19">
        <f t="shared" si="94"/>
        <v>3.1542235515911843</v>
      </c>
      <c r="DB56" s="19">
        <f t="shared" si="94"/>
        <v>1.2673503714178747</v>
      </c>
      <c r="DC56" s="19">
        <f t="shared" si="94"/>
        <v>11.789658843430573</v>
      </c>
      <c r="DD56" s="19">
        <f t="shared" si="94"/>
        <v>6.1852010938729718</v>
      </c>
      <c r="DE56" s="19">
        <f t="shared" si="94"/>
        <v>7.3601820884033442</v>
      </c>
      <c r="DF56" s="19">
        <f t="shared" si="94"/>
        <v>11.099003344132473</v>
      </c>
      <c r="DG56" s="19">
        <f t="shared" si="94"/>
        <v>6.8024884254981988</v>
      </c>
      <c r="DH56" s="19">
        <f t="shared" si="94"/>
        <v>6.3259872399681338</v>
      </c>
      <c r="DI56" s="19">
        <f t="shared" si="94"/>
        <v>6.4933963975190689</v>
      </c>
      <c r="DJ56" s="19">
        <f t="shared" si="94"/>
        <v>7.9165247516850279</v>
      </c>
      <c r="DK56" s="19">
        <f t="shared" si="94"/>
        <v>9.6581252330560687</v>
      </c>
      <c r="DL56" s="19">
        <f t="shared" si="94"/>
        <v>5.0842758632371865</v>
      </c>
      <c r="DM56" s="19">
        <f t="shared" si="94"/>
        <v>9.2676171451308456</v>
      </c>
      <c r="DN56" s="19">
        <f t="shared" si="94"/>
        <v>7.1586809148066477</v>
      </c>
      <c r="DO56" s="19">
        <f t="shared" si="94"/>
        <v>13.87011168753547</v>
      </c>
      <c r="DP56" s="19">
        <f t="shared" si="94"/>
        <v>3.5391749644154258</v>
      </c>
      <c r="DQ56" s="19">
        <f t="shared" si="94"/>
        <v>3.1791572722634998</v>
      </c>
      <c r="DR56" s="19">
        <f t="shared" si="94"/>
        <v>5.567751060416759</v>
      </c>
      <c r="DS56" s="19">
        <f t="shared" si="94"/>
        <v>6.8682592608311888</v>
      </c>
      <c r="DT56" s="19">
        <f t="shared" si="94"/>
        <v>29.944749493487155</v>
      </c>
      <c r="DU56" s="19">
        <f t="shared" si="94"/>
        <v>-8.2327216277125252</v>
      </c>
      <c r="DV56" s="19">
        <f t="shared" si="94"/>
        <v>-3.3669610178436171</v>
      </c>
      <c r="DW56" s="19">
        <f t="shared" si="94"/>
        <v>57.432418249642957</v>
      </c>
      <c r="DX56" s="19">
        <f t="shared" si="94"/>
        <v>-12.250587241803423</v>
      </c>
      <c r="DY56" s="19">
        <f t="shared" si="94"/>
        <v>0.75453693155378421</v>
      </c>
      <c r="DZ56" s="19">
        <f t="shared" si="94"/>
        <v>5.8367442026245886</v>
      </c>
      <c r="EA56" s="19">
        <f t="shared" si="94"/>
        <v>5.6407761262871725</v>
      </c>
      <c r="EB56" s="19">
        <f t="shared" ref="EB56:FJ56" si="95">100*((EB25/EA25)^4-1)</f>
        <v>3.2125462291045181</v>
      </c>
      <c r="EC56" s="19">
        <f t="shared" si="95"/>
        <v>8.8841208557940643</v>
      </c>
      <c r="ED56" s="19">
        <f t="shared" si="95"/>
        <v>6.5457109088260523</v>
      </c>
      <c r="EE56" s="19">
        <f t="shared" si="95"/>
        <v>11.934899473311745</v>
      </c>
      <c r="EF56" s="19">
        <f t="shared" si="95"/>
        <v>7.2243282121811747</v>
      </c>
      <c r="EG56" s="19">
        <f t="shared" si="95"/>
        <v>6.6127777291651979</v>
      </c>
      <c r="EH56" s="19">
        <f t="shared" si="95"/>
        <v>7.4435004073299726</v>
      </c>
      <c r="EI56" s="18">
        <f t="shared" si="95"/>
        <v>10.182680814641309</v>
      </c>
      <c r="EJ56" s="18">
        <f t="shared" si="95"/>
        <v>9.7522119345564882</v>
      </c>
      <c r="EK56" s="18">
        <f t="shared" si="95"/>
        <v>0.46235125983968839</v>
      </c>
      <c r="EL56" s="18">
        <f t="shared" si="95"/>
        <v>6.8740395283709343</v>
      </c>
      <c r="EM56" s="18">
        <f t="shared" si="95"/>
        <v>5.3980253912494502</v>
      </c>
      <c r="EN56" s="18">
        <f t="shared" si="95"/>
        <v>4.705251282508871</v>
      </c>
      <c r="EO56" s="18">
        <f t="shared" si="95"/>
        <v>4.5440801032838429</v>
      </c>
      <c r="EP56" s="18">
        <f t="shared" si="95"/>
        <v>3.7604214051474294</v>
      </c>
      <c r="EQ56" s="18">
        <f t="shared" si="95"/>
        <v>6.4307656160013771</v>
      </c>
      <c r="ER56" s="18">
        <f t="shared" si="95"/>
        <v>4.8112794497015887</v>
      </c>
      <c r="ES56" s="18">
        <f t="shared" si="95"/>
        <v>2.3727665447105695</v>
      </c>
      <c r="ET56" s="18">
        <f t="shared" si="95"/>
        <v>1.9660252835671743</v>
      </c>
      <c r="EU56" s="18">
        <f t="shared" si="95"/>
        <v>2.42642175387906</v>
      </c>
      <c r="EV56" s="18">
        <f t="shared" si="95"/>
        <v>4.4852767424026663</v>
      </c>
      <c r="EW56" s="18">
        <f t="shared" si="95"/>
        <v>3.9141070803225375</v>
      </c>
      <c r="EX56" s="18">
        <f t="shared" si="95"/>
        <v>4.1564431119188727</v>
      </c>
      <c r="EY56" s="18">
        <f t="shared" si="95"/>
        <v>4.6169065485949679</v>
      </c>
      <c r="EZ56" s="18">
        <f t="shared" si="95"/>
        <v>4.6452146284492901</v>
      </c>
      <c r="FA56" s="18">
        <f t="shared" si="95"/>
        <v>4.758163912675295</v>
      </c>
      <c r="FB56" s="18">
        <f t="shared" si="95"/>
        <v>5.0503239959954982</v>
      </c>
      <c r="FC56" s="18">
        <f t="shared" si="95"/>
        <v>5.5083805211619152</v>
      </c>
      <c r="FD56" s="18">
        <f t="shared" si="95"/>
        <v>5.6193903234416531</v>
      </c>
      <c r="FE56" s="18">
        <f t="shared" si="95"/>
        <v>5.6920748066454863</v>
      </c>
      <c r="FF56" s="18">
        <f t="shared" si="95"/>
        <v>5.7568512922496318</v>
      </c>
      <c r="FG56" s="18">
        <f t="shared" si="95"/>
        <v>5.9827250281637046</v>
      </c>
      <c r="FH56" s="18">
        <f t="shared" si="95"/>
        <v>5.8610515116814588</v>
      </c>
      <c r="FI56" s="18">
        <f t="shared" si="95"/>
        <v>5.2581389820582691</v>
      </c>
      <c r="FJ56" s="18">
        <f t="shared" si="95"/>
        <v>6.0867011959792494</v>
      </c>
    </row>
    <row r="57" spans="2:166" x14ac:dyDescent="0.2">
      <c r="B57" t="str">
        <f>B26</f>
        <v xml:space="preserve">  Wage and salary disbursements (mil. $)</v>
      </c>
      <c r="C57" s="19"/>
      <c r="D57" s="19">
        <f t="shared" ref="D57:AI57" si="96">100*((D26/C26)^4-1)</f>
        <v>11.449154774529703</v>
      </c>
      <c r="E57" s="19">
        <f t="shared" si="96"/>
        <v>11.408400590670054</v>
      </c>
      <c r="F57" s="19">
        <f t="shared" si="96"/>
        <v>1.9062939241992538</v>
      </c>
      <c r="G57" s="19">
        <f t="shared" si="96"/>
        <v>3.4721703193884013</v>
      </c>
      <c r="H57" s="19">
        <f t="shared" si="96"/>
        <v>5.8223838556680896</v>
      </c>
      <c r="I57" s="19">
        <f t="shared" si="96"/>
        <v>12.266303068533691</v>
      </c>
      <c r="J57" s="19">
        <f t="shared" si="96"/>
        <v>4.4258742620464142</v>
      </c>
      <c r="K57" s="19">
        <f t="shared" si="96"/>
        <v>16.062161259382378</v>
      </c>
      <c r="L57" s="19">
        <f t="shared" si="96"/>
        <v>4.0877063956047621</v>
      </c>
      <c r="M57" s="19">
        <f t="shared" si="96"/>
        <v>6.0351282234543557</v>
      </c>
      <c r="N57" s="19">
        <f t="shared" si="96"/>
        <v>15.671268726289123</v>
      </c>
      <c r="O57" s="19">
        <f t="shared" si="96"/>
        <v>-10.415674261357054</v>
      </c>
      <c r="P57" s="19">
        <f t="shared" si="96"/>
        <v>3.8752324703208663</v>
      </c>
      <c r="Q57" s="19">
        <f t="shared" si="96"/>
        <v>-2.0000632644514016</v>
      </c>
      <c r="R57" s="19">
        <f t="shared" si="96"/>
        <v>-5.4149016809564738</v>
      </c>
      <c r="S57" s="19">
        <f t="shared" si="96"/>
        <v>9.4975929632676426</v>
      </c>
      <c r="T57" s="19">
        <f t="shared" si="96"/>
        <v>8.6186719767249897</v>
      </c>
      <c r="U57" s="19">
        <f t="shared" si="96"/>
        <v>1.1939255640774471</v>
      </c>
      <c r="V57" s="19">
        <f t="shared" si="96"/>
        <v>10.81718438017405</v>
      </c>
      <c r="W57" s="19">
        <f t="shared" si="96"/>
        <v>7.8599290187883142</v>
      </c>
      <c r="X57" s="19">
        <f t="shared" si="96"/>
        <v>4.2768318332630395</v>
      </c>
      <c r="Y57" s="19">
        <f t="shared" si="96"/>
        <v>6.8436054555607972</v>
      </c>
      <c r="Z57" s="19">
        <f t="shared" si="96"/>
        <v>-0.84563619207433938</v>
      </c>
      <c r="AA57" s="19">
        <f t="shared" si="96"/>
        <v>21.356703809416189</v>
      </c>
      <c r="AB57" s="19">
        <f t="shared" si="96"/>
        <v>9.9633137215152878</v>
      </c>
      <c r="AC57" s="19">
        <f t="shared" si="96"/>
        <v>13.47640169248252</v>
      </c>
      <c r="AD57" s="19">
        <f t="shared" si="96"/>
        <v>10.932298541340678</v>
      </c>
      <c r="AE57" s="19">
        <f t="shared" si="96"/>
        <v>22.769134397389479</v>
      </c>
      <c r="AF57" s="19">
        <f t="shared" si="96"/>
        <v>14.075347696829521</v>
      </c>
      <c r="AG57" s="19">
        <f t="shared" si="96"/>
        <v>6.5447462537171486</v>
      </c>
      <c r="AH57" s="19">
        <f t="shared" si="96"/>
        <v>12.881565027036924</v>
      </c>
      <c r="AI57" s="19">
        <f t="shared" si="96"/>
        <v>25.895372645968507</v>
      </c>
      <c r="AJ57" s="19">
        <f t="shared" ref="AJ57:BO57" si="97">100*((AJ26/AI26)^4-1)</f>
        <v>11.353817549370104</v>
      </c>
      <c r="AK57" s="19">
        <f t="shared" si="97"/>
        <v>12.512882867357211</v>
      </c>
      <c r="AL57" s="19">
        <f t="shared" si="97"/>
        <v>9.0357267952153606</v>
      </c>
      <c r="AM57" s="19">
        <f t="shared" si="97"/>
        <v>23.446900807705084</v>
      </c>
      <c r="AN57" s="19">
        <f t="shared" si="97"/>
        <v>-1.8491336278650516</v>
      </c>
      <c r="AO57" s="19">
        <f t="shared" si="97"/>
        <v>19.569044581388372</v>
      </c>
      <c r="AP57" s="19">
        <f t="shared" si="97"/>
        <v>21.717907528966762</v>
      </c>
      <c r="AQ57" s="19">
        <f t="shared" si="97"/>
        <v>11.269242620787455</v>
      </c>
      <c r="AR57" s="19">
        <f t="shared" si="97"/>
        <v>-13.465366624424458</v>
      </c>
      <c r="AS57" s="19">
        <f t="shared" si="97"/>
        <v>-5.2903948365607629</v>
      </c>
      <c r="AT57" s="19">
        <f t="shared" si="97"/>
        <v>3.090869868418622</v>
      </c>
      <c r="AU57" s="19">
        <f t="shared" si="97"/>
        <v>1.9706133508970991</v>
      </c>
      <c r="AV57" s="19">
        <f t="shared" si="97"/>
        <v>6.6429096344847727</v>
      </c>
      <c r="AW57" s="19">
        <f t="shared" si="97"/>
        <v>-15.509849059061398</v>
      </c>
      <c r="AX57" s="19">
        <f t="shared" si="97"/>
        <v>-0.43160497264169706</v>
      </c>
      <c r="AY57" s="19">
        <f t="shared" si="97"/>
        <v>0.67377845497729183</v>
      </c>
      <c r="AZ57" s="19">
        <f t="shared" si="97"/>
        <v>-0.86415793422398579</v>
      </c>
      <c r="BA57" s="19">
        <f t="shared" si="97"/>
        <v>0.68403686977784872</v>
      </c>
      <c r="BB57" s="19">
        <f t="shared" si="97"/>
        <v>-3.3219341265200431E-2</v>
      </c>
      <c r="BC57" s="19">
        <f t="shared" si="97"/>
        <v>-3.8544962102898706</v>
      </c>
      <c r="BD57" s="19">
        <f t="shared" si="97"/>
        <v>6.7553706528111768</v>
      </c>
      <c r="BE57" s="19">
        <f t="shared" si="97"/>
        <v>6.5838347615402304</v>
      </c>
      <c r="BF57" s="19">
        <f t="shared" si="97"/>
        <v>-3.8900971543549434</v>
      </c>
      <c r="BG57" s="19">
        <f t="shared" si="97"/>
        <v>-0.77314528876611943</v>
      </c>
      <c r="BH57" s="19">
        <f t="shared" si="97"/>
        <v>11.791675678625158</v>
      </c>
      <c r="BI57" s="19">
        <f t="shared" si="97"/>
        <v>1.3595192259182376</v>
      </c>
      <c r="BJ57" s="19">
        <f t="shared" si="97"/>
        <v>5.9305945077019029</v>
      </c>
      <c r="BK57" s="19">
        <f t="shared" si="97"/>
        <v>2.8774087147984018</v>
      </c>
      <c r="BL57" s="19">
        <f t="shared" si="97"/>
        <v>4.8890092669706897</v>
      </c>
      <c r="BM57" s="19">
        <f t="shared" si="97"/>
        <v>5.8791988919458804</v>
      </c>
      <c r="BN57" s="19">
        <f t="shared" si="97"/>
        <v>13.341293520152075</v>
      </c>
      <c r="BO57" s="19">
        <f t="shared" si="97"/>
        <v>13.949915036297099</v>
      </c>
      <c r="BP57" s="19">
        <f t="shared" ref="BP57:CU57" si="98">100*((BP26/BO26)^4-1)</f>
        <v>6.0121697335597357</v>
      </c>
      <c r="BQ57" s="19">
        <f t="shared" si="98"/>
        <v>6.7145516282687723</v>
      </c>
      <c r="BR57" s="19">
        <f t="shared" si="98"/>
        <v>11.588103308875075</v>
      </c>
      <c r="BS57" s="19">
        <f t="shared" si="98"/>
        <v>9.5944867273190191</v>
      </c>
      <c r="BT57" s="19">
        <f t="shared" si="98"/>
        <v>8.6435220062690998</v>
      </c>
      <c r="BU57" s="19">
        <f t="shared" si="98"/>
        <v>6.921010574892339</v>
      </c>
      <c r="BV57" s="19">
        <f t="shared" si="98"/>
        <v>6.2819657895527792</v>
      </c>
      <c r="BW57" s="19">
        <f t="shared" si="98"/>
        <v>0.89157125144925242</v>
      </c>
      <c r="BX57" s="19">
        <f t="shared" si="98"/>
        <v>-0.2810548477135244</v>
      </c>
      <c r="BY57" s="19">
        <f t="shared" si="98"/>
        <v>4.1438673292551353</v>
      </c>
      <c r="BZ57" s="19">
        <f t="shared" si="98"/>
        <v>-7.0179463345390829</v>
      </c>
      <c r="CA57" s="19">
        <f t="shared" si="98"/>
        <v>-10.682921311387506</v>
      </c>
      <c r="CB57" s="19">
        <f t="shared" si="98"/>
        <v>1.9957415923439692</v>
      </c>
      <c r="CC57" s="19">
        <f t="shared" si="98"/>
        <v>-4.2695980445639599</v>
      </c>
      <c r="CD57" s="19">
        <f t="shared" si="98"/>
        <v>1.4397028293807956</v>
      </c>
      <c r="CE57" s="19">
        <f t="shared" si="98"/>
        <v>-4.0716646086349062</v>
      </c>
      <c r="CF57" s="19">
        <f t="shared" si="98"/>
        <v>8.1714100200545268</v>
      </c>
      <c r="CG57" s="19">
        <f t="shared" si="98"/>
        <v>5.6699252726812199</v>
      </c>
      <c r="CH57" s="19">
        <f t="shared" si="98"/>
        <v>5.3914141961994622</v>
      </c>
      <c r="CI57" s="19">
        <f t="shared" si="98"/>
        <v>8.1431421966751785</v>
      </c>
      <c r="CJ57" s="19">
        <f t="shared" si="98"/>
        <v>4.8228895604205624</v>
      </c>
      <c r="CK57" s="19">
        <f t="shared" si="98"/>
        <v>7.9242812041027788</v>
      </c>
      <c r="CL57" s="19">
        <f t="shared" si="98"/>
        <v>5.5031766171634633</v>
      </c>
      <c r="CM57" s="19">
        <f t="shared" si="98"/>
        <v>13.127767043846529</v>
      </c>
      <c r="CN57" s="19">
        <f t="shared" si="98"/>
        <v>5.0717193665522853</v>
      </c>
      <c r="CO57" s="19">
        <f t="shared" si="98"/>
        <v>5.324590789091932</v>
      </c>
      <c r="CP57" s="19">
        <f t="shared" si="98"/>
        <v>6.5659462744380503</v>
      </c>
      <c r="CQ57" s="19">
        <f t="shared" si="98"/>
        <v>4.1839405029809873</v>
      </c>
      <c r="CR57" s="19">
        <f t="shared" si="98"/>
        <v>3.7762518797889166</v>
      </c>
      <c r="CS57" s="19">
        <f t="shared" si="98"/>
        <v>4.3529620383434553</v>
      </c>
      <c r="CT57" s="19">
        <f t="shared" si="98"/>
        <v>3.3357671170104464</v>
      </c>
      <c r="CU57" s="19">
        <f t="shared" si="98"/>
        <v>15.798898255064042</v>
      </c>
      <c r="CV57" s="19">
        <f t="shared" ref="CV57:EA57" si="99">100*((CV26/CU26)^4-1)</f>
        <v>3.9188965177707979</v>
      </c>
      <c r="CW57" s="19">
        <f t="shared" si="99"/>
        <v>11.491256502743941</v>
      </c>
      <c r="CX57" s="19">
        <f t="shared" si="99"/>
        <v>9.0883481179552472</v>
      </c>
      <c r="CY57" s="19">
        <f t="shared" si="99"/>
        <v>1.5844060376561941</v>
      </c>
      <c r="CZ57" s="19">
        <f t="shared" si="99"/>
        <v>7.5675089145160968</v>
      </c>
      <c r="DA57" s="19">
        <f t="shared" si="99"/>
        <v>5.5875294353863625</v>
      </c>
      <c r="DB57" s="19">
        <f t="shared" si="99"/>
        <v>0.75001675186250338</v>
      </c>
      <c r="DC57" s="19">
        <f t="shared" si="99"/>
        <v>13.103466005147046</v>
      </c>
      <c r="DD57" s="19">
        <f t="shared" si="99"/>
        <v>5.2656849110005455</v>
      </c>
      <c r="DE57" s="19">
        <f t="shared" si="99"/>
        <v>6.4758501286867443</v>
      </c>
      <c r="DF57" s="19">
        <f t="shared" si="99"/>
        <v>13.859419181235744</v>
      </c>
      <c r="DG57" s="19">
        <f t="shared" si="99"/>
        <v>6.0765017173379565</v>
      </c>
      <c r="DH57" s="19">
        <f t="shared" si="99"/>
        <v>7.0749122919602669</v>
      </c>
      <c r="DI57" s="19">
        <f t="shared" si="99"/>
        <v>8.1548846161156199</v>
      </c>
      <c r="DJ57" s="19">
        <f t="shared" si="99"/>
        <v>10.758750040562104</v>
      </c>
      <c r="DK57" s="19">
        <f t="shared" si="99"/>
        <v>15.797600867181337</v>
      </c>
      <c r="DL57" s="19">
        <f t="shared" si="99"/>
        <v>5.0089046406499582</v>
      </c>
      <c r="DM57" s="19">
        <f t="shared" si="99"/>
        <v>12.439901311980627</v>
      </c>
      <c r="DN57" s="19">
        <f t="shared" si="99"/>
        <v>6.2889870275494308</v>
      </c>
      <c r="DO57" s="19">
        <f t="shared" si="99"/>
        <v>14.196432349164766</v>
      </c>
      <c r="DP57" s="19">
        <f t="shared" si="99"/>
        <v>1.9874936157816547</v>
      </c>
      <c r="DQ57" s="19">
        <f t="shared" si="99"/>
        <v>3.5507281791252954</v>
      </c>
      <c r="DR57" s="19">
        <f t="shared" si="99"/>
        <v>8.7918906242239192</v>
      </c>
      <c r="DS57" s="19">
        <f t="shared" si="99"/>
        <v>12.585000112427824</v>
      </c>
      <c r="DT57" s="19">
        <f t="shared" si="99"/>
        <v>-17.350156840214549</v>
      </c>
      <c r="DU57" s="19">
        <f t="shared" si="99"/>
        <v>24.8003664824491</v>
      </c>
      <c r="DV57" s="19">
        <f t="shared" si="99"/>
        <v>14.162241797056296</v>
      </c>
      <c r="DW57" s="19">
        <f t="shared" si="99"/>
        <v>7.7765287916053527</v>
      </c>
      <c r="DX57" s="19">
        <f t="shared" si="99"/>
        <v>14.148338144168516</v>
      </c>
      <c r="DY57" s="19">
        <f t="shared" si="99"/>
        <v>10.057454082241124</v>
      </c>
      <c r="DZ57" s="19">
        <f t="shared" si="99"/>
        <v>13.505972767975049</v>
      </c>
      <c r="EA57" s="19">
        <f t="shared" si="99"/>
        <v>0.66590820392553596</v>
      </c>
      <c r="EB57" s="19">
        <f t="shared" ref="EB57:FJ57" si="100">100*((EB26/EA26)^4-1)</f>
        <v>-1.0951766703582444</v>
      </c>
      <c r="EC57" s="19">
        <f t="shared" si="100"/>
        <v>9.6468345795498891</v>
      </c>
      <c r="ED57" s="19">
        <f t="shared" si="100"/>
        <v>-1.0119995528509396</v>
      </c>
      <c r="EE57" s="19">
        <f t="shared" si="100"/>
        <v>18.241281402601683</v>
      </c>
      <c r="EF57" s="19">
        <f t="shared" si="100"/>
        <v>9.3848094376827174</v>
      </c>
      <c r="EG57" s="19">
        <f t="shared" si="100"/>
        <v>12.443845341525272</v>
      </c>
      <c r="EH57" s="19">
        <f t="shared" si="100"/>
        <v>12.311457481609445</v>
      </c>
      <c r="EI57" s="18">
        <f t="shared" si="100"/>
        <v>3.1561515082662916</v>
      </c>
      <c r="EJ57" s="18">
        <f t="shared" si="100"/>
        <v>12.703073877230153</v>
      </c>
      <c r="EK57" s="18">
        <f t="shared" si="100"/>
        <v>-0.91095607721159988</v>
      </c>
      <c r="EL57" s="18">
        <f t="shared" si="100"/>
        <v>7.3694600400313615</v>
      </c>
      <c r="EM57" s="18">
        <f t="shared" si="100"/>
        <v>3.4006776692081742</v>
      </c>
      <c r="EN57" s="18">
        <f t="shared" si="100"/>
        <v>3.1499818474343133</v>
      </c>
      <c r="EO57" s="18">
        <f t="shared" si="100"/>
        <v>3.9520406297672173</v>
      </c>
      <c r="EP57" s="18">
        <f t="shared" si="100"/>
        <v>2.3374146920664973</v>
      </c>
      <c r="EQ57" s="18">
        <f t="shared" si="100"/>
        <v>5.2158398797440997</v>
      </c>
      <c r="ER57" s="18">
        <f t="shared" si="100"/>
        <v>3.4981489820574252</v>
      </c>
      <c r="ES57" s="18">
        <f t="shared" si="100"/>
        <v>0.10131851761361332</v>
      </c>
      <c r="ET57" s="18">
        <f t="shared" si="100"/>
        <v>-0.56444597207337965</v>
      </c>
      <c r="EU57" s="18">
        <f t="shared" si="100"/>
        <v>-0.11918150527877591</v>
      </c>
      <c r="EV57" s="18">
        <f t="shared" si="100"/>
        <v>3.7752384208910916</v>
      </c>
      <c r="EW57" s="18">
        <f t="shared" si="100"/>
        <v>3.6682595576150501</v>
      </c>
      <c r="EX57" s="18">
        <f t="shared" si="100"/>
        <v>3.8485987908191799</v>
      </c>
      <c r="EY57" s="18">
        <f t="shared" si="100"/>
        <v>4.1812874308874148</v>
      </c>
      <c r="EZ57" s="18">
        <f t="shared" si="100"/>
        <v>4.4715439601106022</v>
      </c>
      <c r="FA57" s="18">
        <f t="shared" si="100"/>
        <v>4.5382266320182163</v>
      </c>
      <c r="FB57" s="18">
        <f t="shared" si="100"/>
        <v>4.8153148464224582</v>
      </c>
      <c r="FC57" s="18">
        <f t="shared" si="100"/>
        <v>4.7843850753402917</v>
      </c>
      <c r="FD57" s="18">
        <f t="shared" si="100"/>
        <v>5.1562314252217023</v>
      </c>
      <c r="FE57" s="18">
        <f t="shared" si="100"/>
        <v>5.3163401037463975</v>
      </c>
      <c r="FF57" s="18">
        <f t="shared" si="100"/>
        <v>5.4159826432106151</v>
      </c>
      <c r="FG57" s="18">
        <f t="shared" si="100"/>
        <v>5.5345996275896425</v>
      </c>
      <c r="FH57" s="18">
        <f t="shared" si="100"/>
        <v>5.7521052965778363</v>
      </c>
      <c r="FI57" s="18">
        <f t="shared" si="100"/>
        <v>4.8937507860140395</v>
      </c>
      <c r="FJ57" s="18">
        <f t="shared" si="100"/>
        <v>6.320049553637741</v>
      </c>
    </row>
    <row r="58" spans="2:166" x14ac:dyDescent="0.2">
      <c r="B58" t="str">
        <f>B27</f>
        <v>Per capita personal income ($)</v>
      </c>
      <c r="C58" s="19"/>
      <c r="D58" s="19">
        <f t="shared" ref="D58:AI58" si="101">100*((D27/C27)^4-1)</f>
        <v>5.1247786957474117</v>
      </c>
      <c r="E58" s="19">
        <f t="shared" si="101"/>
        <v>3.551359073254079</v>
      </c>
      <c r="F58" s="19">
        <f t="shared" si="101"/>
        <v>3.0874352021595719</v>
      </c>
      <c r="G58" s="19">
        <f t="shared" si="101"/>
        <v>4.1261661359298429</v>
      </c>
      <c r="H58" s="19">
        <f t="shared" si="101"/>
        <v>2.9394293165538654</v>
      </c>
      <c r="I58" s="19">
        <f t="shared" si="101"/>
        <v>3.3394200856003753</v>
      </c>
      <c r="J58" s="19">
        <f t="shared" si="101"/>
        <v>5.464276122204792</v>
      </c>
      <c r="K58" s="19">
        <f t="shared" si="101"/>
        <v>9.4803189922386455</v>
      </c>
      <c r="L58" s="19">
        <f t="shared" si="101"/>
        <v>4.4424881898555091</v>
      </c>
      <c r="M58" s="19">
        <f t="shared" si="101"/>
        <v>4.8736369681431357</v>
      </c>
      <c r="N58" s="19">
        <f t="shared" si="101"/>
        <v>10.791616772146263</v>
      </c>
      <c r="O58" s="19">
        <f t="shared" si="101"/>
        <v>-4.4071154861685553</v>
      </c>
      <c r="P58" s="19">
        <f t="shared" si="101"/>
        <v>3.6140000284225149</v>
      </c>
      <c r="Q58" s="19">
        <f t="shared" si="101"/>
        <v>-3.2856239816839938</v>
      </c>
      <c r="R58" s="19">
        <f t="shared" si="101"/>
        <v>1.8425024118099653</v>
      </c>
      <c r="S58" s="19">
        <f t="shared" si="101"/>
        <v>4.6665805196723031</v>
      </c>
      <c r="T58" s="19">
        <f t="shared" si="101"/>
        <v>7.4443497842188622</v>
      </c>
      <c r="U58" s="19">
        <f t="shared" si="101"/>
        <v>3.0814529499701981</v>
      </c>
      <c r="V58" s="19">
        <f t="shared" si="101"/>
        <v>8.9192977446351804</v>
      </c>
      <c r="W58" s="19">
        <f t="shared" si="101"/>
        <v>3.2319502482402118</v>
      </c>
      <c r="X58" s="19">
        <f t="shared" si="101"/>
        <v>4.2395873727527178</v>
      </c>
      <c r="Y58" s="19">
        <f t="shared" si="101"/>
        <v>4.3015497252783863</v>
      </c>
      <c r="Z58" s="19">
        <f t="shared" si="101"/>
        <v>2.6512377865489434</v>
      </c>
      <c r="AA58" s="19">
        <f t="shared" si="101"/>
        <v>12.306986150546884</v>
      </c>
      <c r="AB58" s="19">
        <f t="shared" si="101"/>
        <v>8.2850029653618762</v>
      </c>
      <c r="AC58" s="19">
        <f t="shared" si="101"/>
        <v>6.1122106149292366</v>
      </c>
      <c r="AD58" s="19">
        <f t="shared" si="101"/>
        <v>5.3113358712152614</v>
      </c>
      <c r="AE58" s="19">
        <f t="shared" si="101"/>
        <v>11.054391300315935</v>
      </c>
      <c r="AF58" s="19">
        <f t="shared" si="101"/>
        <v>5.0904750588877778</v>
      </c>
      <c r="AG58" s="19">
        <f t="shared" si="101"/>
        <v>3.643444347653646</v>
      </c>
      <c r="AH58" s="19">
        <f t="shared" si="101"/>
        <v>7.5990681917570857</v>
      </c>
      <c r="AI58" s="19">
        <f t="shared" si="101"/>
        <v>21.714843355633718</v>
      </c>
      <c r="AJ58" s="19">
        <f t="shared" ref="AJ58:BO58" si="102">100*((AJ27/AI27)^4-1)</f>
        <v>8.9666633254829708</v>
      </c>
      <c r="AK58" s="19">
        <f t="shared" si="102"/>
        <v>8.8359688981648468</v>
      </c>
      <c r="AL58" s="19">
        <f t="shared" si="102"/>
        <v>6.0712049785090594</v>
      </c>
      <c r="AM58" s="19">
        <f t="shared" si="102"/>
        <v>9.0466606945768469</v>
      </c>
      <c r="AN58" s="19">
        <f t="shared" si="102"/>
        <v>-1.3357275237709132</v>
      </c>
      <c r="AO58" s="19">
        <f t="shared" si="102"/>
        <v>11.4789205755081</v>
      </c>
      <c r="AP58" s="19">
        <f t="shared" si="102"/>
        <v>13.416814375836971</v>
      </c>
      <c r="AQ58" s="19">
        <f t="shared" si="102"/>
        <v>8.6263533941007822</v>
      </c>
      <c r="AR58" s="19">
        <f t="shared" si="102"/>
        <v>-4.9022999680910617</v>
      </c>
      <c r="AS58" s="19">
        <f t="shared" si="102"/>
        <v>-1.7888150238412504</v>
      </c>
      <c r="AT58" s="19">
        <f t="shared" si="102"/>
        <v>2.4957026385757031</v>
      </c>
      <c r="AU58" s="19">
        <f t="shared" si="102"/>
        <v>3.4873418886582463</v>
      </c>
      <c r="AV58" s="19">
        <f t="shared" si="102"/>
        <v>5.0610961146311695</v>
      </c>
      <c r="AW58" s="19">
        <f t="shared" si="102"/>
        <v>-9.6173610592028567</v>
      </c>
      <c r="AX58" s="19">
        <f t="shared" si="102"/>
        <v>-0.72205168097133621</v>
      </c>
      <c r="AY58" s="19">
        <f t="shared" si="102"/>
        <v>1.8163856363801134</v>
      </c>
      <c r="AZ58" s="19">
        <f t="shared" si="102"/>
        <v>9.024053745259053E-2</v>
      </c>
      <c r="BA58" s="19">
        <f t="shared" si="102"/>
        <v>0.95109209416512908</v>
      </c>
      <c r="BB58" s="19">
        <f t="shared" si="102"/>
        <v>1.583352620120615</v>
      </c>
      <c r="BC58" s="19">
        <f t="shared" si="102"/>
        <v>-0.37046484969633919</v>
      </c>
      <c r="BD58" s="19">
        <f t="shared" si="102"/>
        <v>5.2321321011484123</v>
      </c>
      <c r="BE58" s="19">
        <f t="shared" si="102"/>
        <v>4.8597849563560613</v>
      </c>
      <c r="BF58" s="19">
        <f t="shared" si="102"/>
        <v>-1.3878462963317628</v>
      </c>
      <c r="BG58" s="19">
        <f t="shared" si="102"/>
        <v>4.654771789479617</v>
      </c>
      <c r="BH58" s="19">
        <f t="shared" si="102"/>
        <v>11.929187063691815</v>
      </c>
      <c r="BI58" s="19">
        <f t="shared" si="102"/>
        <v>4.0701778287330903</v>
      </c>
      <c r="BJ58" s="19">
        <f t="shared" si="102"/>
        <v>60.420612156743992</v>
      </c>
      <c r="BK58" s="19">
        <f t="shared" si="102"/>
        <v>-30.801632375530865</v>
      </c>
      <c r="BL58" s="19">
        <f t="shared" si="102"/>
        <v>0.58318224498214999</v>
      </c>
      <c r="BM58" s="19">
        <f t="shared" si="102"/>
        <v>-0.48521946129848059</v>
      </c>
      <c r="BN58" s="19">
        <f t="shared" si="102"/>
        <v>5.8686713513884881</v>
      </c>
      <c r="BO58" s="19">
        <f t="shared" si="102"/>
        <v>16.332966947340388</v>
      </c>
      <c r="BP58" s="19">
        <f t="shared" ref="BP58:CU58" si="103">100*((BP27/BO27)^4-1)</f>
        <v>10.075380259341383</v>
      </c>
      <c r="BQ58" s="19">
        <f t="shared" si="103"/>
        <v>7.5538282678627722</v>
      </c>
      <c r="BR58" s="19">
        <f t="shared" si="103"/>
        <v>10.950317966666789</v>
      </c>
      <c r="BS58" s="19">
        <f t="shared" si="103"/>
        <v>7.335564908934078</v>
      </c>
      <c r="BT58" s="19">
        <f t="shared" si="103"/>
        <v>7.6147414001223934</v>
      </c>
      <c r="BU58" s="19">
        <f t="shared" si="103"/>
        <v>2.2618063867788196</v>
      </c>
      <c r="BV58" s="19">
        <f t="shared" si="103"/>
        <v>2.9459463684321507</v>
      </c>
      <c r="BW58" s="19">
        <f t="shared" si="103"/>
        <v>2.0862332606669698</v>
      </c>
      <c r="BX58" s="19">
        <f t="shared" si="103"/>
        <v>10.857269036140282</v>
      </c>
      <c r="BY58" s="19">
        <f t="shared" si="103"/>
        <v>-4.8268610706457826</v>
      </c>
      <c r="BZ58" s="19">
        <f t="shared" si="103"/>
        <v>-8.7158103306065335</v>
      </c>
      <c r="CA58" s="19">
        <f t="shared" si="103"/>
        <v>-15.622160092953219</v>
      </c>
      <c r="CB58" s="19">
        <f t="shared" si="103"/>
        <v>-4.1727380886022347</v>
      </c>
      <c r="CC58" s="19">
        <f t="shared" si="103"/>
        <v>-8.3660871433939406</v>
      </c>
      <c r="CD58" s="19">
        <f t="shared" si="103"/>
        <v>-1.8407000527186357</v>
      </c>
      <c r="CE58" s="19">
        <f t="shared" si="103"/>
        <v>3.327894682805832</v>
      </c>
      <c r="CF58" s="19">
        <f t="shared" si="103"/>
        <v>7.0984090537192568</v>
      </c>
      <c r="CG58" s="19">
        <f t="shared" si="103"/>
        <v>4.6360323876447396</v>
      </c>
      <c r="CH58" s="19">
        <f t="shared" si="103"/>
        <v>4.7992468505238417</v>
      </c>
      <c r="CI58" s="19">
        <f t="shared" si="103"/>
        <v>12.661583727127734</v>
      </c>
      <c r="CJ58" s="19">
        <f t="shared" si="103"/>
        <v>2.9944036731530232</v>
      </c>
      <c r="CK58" s="19">
        <f t="shared" si="103"/>
        <v>5.0572811360655612</v>
      </c>
      <c r="CL58" s="19">
        <f t="shared" si="103"/>
        <v>6.9451101499511836</v>
      </c>
      <c r="CM58" s="19">
        <f t="shared" si="103"/>
        <v>17.485443427245141</v>
      </c>
      <c r="CN58" s="19">
        <f t="shared" si="103"/>
        <v>10.094964607507183</v>
      </c>
      <c r="CO58" s="19">
        <f t="shared" si="103"/>
        <v>3.2338658158702183</v>
      </c>
      <c r="CP58" s="19">
        <f t="shared" si="103"/>
        <v>19.333125957595023</v>
      </c>
      <c r="CQ58" s="19">
        <f t="shared" si="103"/>
        <v>-13.126340068161479</v>
      </c>
      <c r="CR58" s="19">
        <f t="shared" si="103"/>
        <v>0.84603877559044083</v>
      </c>
      <c r="CS58" s="19">
        <f t="shared" si="103"/>
        <v>2.4611602883068739</v>
      </c>
      <c r="CT58" s="19">
        <f t="shared" si="103"/>
        <v>-1.2407351681246181</v>
      </c>
      <c r="CU58" s="19">
        <f t="shared" si="103"/>
        <v>13.910350404486159</v>
      </c>
      <c r="CV58" s="19">
        <f t="shared" ref="CV58:EA58" si="104">100*((CV27/CU27)^4-1)</f>
        <v>10.539933605837358</v>
      </c>
      <c r="CW58" s="19">
        <f t="shared" si="104"/>
        <v>10.677387928473125</v>
      </c>
      <c r="CX58" s="19">
        <f t="shared" si="104"/>
        <v>8.8522207704424982</v>
      </c>
      <c r="CY58" s="19">
        <f t="shared" si="104"/>
        <v>1.9089446780834685</v>
      </c>
      <c r="CZ58" s="19">
        <f t="shared" si="104"/>
        <v>1.2321688805320141</v>
      </c>
      <c r="DA58" s="19">
        <f t="shared" si="104"/>
        <v>0.49233033412157123</v>
      </c>
      <c r="DB58" s="19">
        <f t="shared" si="104"/>
        <v>-1.2503910324496048</v>
      </c>
      <c r="DC58" s="19">
        <f t="shared" si="104"/>
        <v>9.3330447069771783</v>
      </c>
      <c r="DD58" s="19">
        <f t="shared" si="104"/>
        <v>4.2966496064579474</v>
      </c>
      <c r="DE58" s="19">
        <f t="shared" si="104"/>
        <v>5.7746211700553607</v>
      </c>
      <c r="DF58" s="19">
        <f t="shared" si="104"/>
        <v>9.5961382930795693</v>
      </c>
      <c r="DG58" s="19">
        <f t="shared" si="104"/>
        <v>5.3028703545293876</v>
      </c>
      <c r="DH58" s="19">
        <f t="shared" si="104"/>
        <v>4.6388909701229553</v>
      </c>
      <c r="DI58" s="19">
        <f t="shared" si="104"/>
        <v>4.6481518724488913</v>
      </c>
      <c r="DJ58" s="19">
        <f t="shared" si="104"/>
        <v>5.972202013769623</v>
      </c>
      <c r="DK58" s="19">
        <f t="shared" si="104"/>
        <v>7.6896938321567854</v>
      </c>
      <c r="DL58" s="19">
        <f t="shared" si="104"/>
        <v>3.259898062222244</v>
      </c>
      <c r="DM58" s="19">
        <f t="shared" si="104"/>
        <v>7.3958024203405248</v>
      </c>
      <c r="DN58" s="19">
        <f t="shared" si="104"/>
        <v>5.2865725391084251</v>
      </c>
      <c r="DO58" s="19">
        <f t="shared" si="104"/>
        <v>11.77830977831702</v>
      </c>
      <c r="DP58" s="19">
        <f t="shared" si="104"/>
        <v>1.522845700542641</v>
      </c>
      <c r="DQ58" s="19">
        <f t="shared" si="104"/>
        <v>1.1762315836821413</v>
      </c>
      <c r="DR58" s="19">
        <f t="shared" si="104"/>
        <v>3.6816835219677158</v>
      </c>
      <c r="DS58" s="19">
        <f t="shared" si="104"/>
        <v>5.2808231191873389</v>
      </c>
      <c r="DT58" s="19">
        <f t="shared" si="104"/>
        <v>28.525048644616824</v>
      </c>
      <c r="DU58" s="19">
        <f t="shared" si="104"/>
        <v>-8.990130384322514</v>
      </c>
      <c r="DV58" s="19">
        <f t="shared" si="104"/>
        <v>-4.0797290560550259</v>
      </c>
      <c r="DW58" s="19">
        <f t="shared" si="104"/>
        <v>56.1285457301977</v>
      </c>
      <c r="DX58" s="19">
        <f t="shared" si="104"/>
        <v>-13.175123184607795</v>
      </c>
      <c r="DY58" s="19">
        <f t="shared" si="104"/>
        <v>-0.50081571634448263</v>
      </c>
      <c r="DZ58" s="19">
        <f t="shared" si="104"/>
        <v>4.3927469432719413</v>
      </c>
      <c r="EA58" s="19">
        <f t="shared" si="104"/>
        <v>4.151302564005932</v>
      </c>
      <c r="EB58" s="19">
        <f t="shared" ref="EB58:FJ58" si="105">100*((EB27/EA27)^4-1)</f>
        <v>1.7739422618646472</v>
      </c>
      <c r="EC58" s="19">
        <f t="shared" si="105"/>
        <v>7.4065966960223273</v>
      </c>
      <c r="ED58" s="19">
        <f t="shared" si="105"/>
        <v>5.1503614526409836</v>
      </c>
      <c r="EE58" s="19">
        <f t="shared" si="105"/>
        <v>10.533581261507141</v>
      </c>
      <c r="EF58" s="19">
        <f t="shared" si="105"/>
        <v>5.9480019703508358</v>
      </c>
      <c r="EG58" s="19">
        <f t="shared" si="105"/>
        <v>5.3860997416028233</v>
      </c>
      <c r="EH58" s="19">
        <f t="shared" si="105"/>
        <v>6.2198905701745577</v>
      </c>
      <c r="EI58" s="18">
        <f t="shared" si="105"/>
        <v>8.9103299646363645</v>
      </c>
      <c r="EJ58" s="18">
        <f t="shared" si="105"/>
        <v>8.4445051268261082</v>
      </c>
      <c r="EK58" s="18">
        <f t="shared" si="105"/>
        <v>-0.76609625135970472</v>
      </c>
      <c r="EL58" s="18">
        <f t="shared" si="105"/>
        <v>5.5464451824898564</v>
      </c>
      <c r="EM58" s="18">
        <f t="shared" si="105"/>
        <v>4.0869876373186065</v>
      </c>
      <c r="EN58" s="18">
        <f t="shared" si="105"/>
        <v>3.4219421431868069</v>
      </c>
      <c r="EO58" s="18">
        <f t="shared" si="105"/>
        <v>3.2917938385976564</v>
      </c>
      <c r="EP58" s="18">
        <f t="shared" si="105"/>
        <v>2.5499716300369402</v>
      </c>
      <c r="EQ58" s="18">
        <f t="shared" si="105"/>
        <v>4.9641525833229228</v>
      </c>
      <c r="ER58" s="18">
        <f t="shared" si="105"/>
        <v>3.6511364269269153</v>
      </c>
      <c r="ES58" s="18">
        <f t="shared" si="105"/>
        <v>1.2640456674722023</v>
      </c>
      <c r="ET58" s="18">
        <f t="shared" si="105"/>
        <v>0.87093712798327338</v>
      </c>
      <c r="EU58" s="18">
        <f t="shared" si="105"/>
        <v>1.3230336268683862</v>
      </c>
      <c r="EV58" s="18">
        <f t="shared" si="105"/>
        <v>3.3712006836122965</v>
      </c>
      <c r="EW58" s="18">
        <f t="shared" si="105"/>
        <v>2.813849105246935</v>
      </c>
      <c r="EX58" s="18">
        <f t="shared" si="105"/>
        <v>3.0662822104467358</v>
      </c>
      <c r="EY58" s="18">
        <f t="shared" si="105"/>
        <v>3.5425829313262325</v>
      </c>
      <c r="EZ58" s="18">
        <f t="shared" si="105"/>
        <v>3.5805952452000689</v>
      </c>
      <c r="FA58" s="18">
        <f t="shared" si="105"/>
        <v>3.7041095643750133</v>
      </c>
      <c r="FB58" s="18">
        <f t="shared" si="105"/>
        <v>3.9992920375450991</v>
      </c>
      <c r="FC58" s="18">
        <f t="shared" si="105"/>
        <v>4.4475391405377929</v>
      </c>
      <c r="FD58" s="18">
        <f t="shared" si="105"/>
        <v>4.5550474079636638</v>
      </c>
      <c r="FE58" s="18">
        <f t="shared" si="105"/>
        <v>4.6202390289747486</v>
      </c>
      <c r="FF58" s="18">
        <f t="shared" si="105"/>
        <v>4.6786666074024819</v>
      </c>
      <c r="FG58" s="18">
        <f t="shared" si="105"/>
        <v>4.9045611250941423</v>
      </c>
      <c r="FH58" s="18">
        <f t="shared" si="105"/>
        <v>4.7828880089437975</v>
      </c>
      <c r="FI58" s="18">
        <f t="shared" si="105"/>
        <v>4.1899995163230175</v>
      </c>
      <c r="FJ58" s="18">
        <f t="shared" si="105"/>
        <v>5.0152821262548164</v>
      </c>
    </row>
    <row r="59" spans="2:166"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8"/>
      <c r="EP59" s="18"/>
      <c r="EQ59" s="18"/>
      <c r="ER59" s="18"/>
      <c r="ES59" s="18"/>
      <c r="ET59" s="18"/>
      <c r="EU59" s="18"/>
      <c r="EV59" s="18"/>
      <c r="EW59" s="18"/>
      <c r="EX59" s="18"/>
      <c r="EY59" s="18"/>
      <c r="EZ59" s="18"/>
      <c r="FA59" s="18"/>
      <c r="FB59" s="18"/>
      <c r="FC59" s="18"/>
      <c r="FD59" s="18"/>
      <c r="FE59" s="18"/>
      <c r="FF59" s="18"/>
      <c r="FG59" s="18"/>
      <c r="FH59" s="18"/>
      <c r="FI59" s="18"/>
      <c r="FJ59" s="18"/>
    </row>
    <row r="60" spans="2:166"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06">100*((AJ29/AI29)^4-1)</f>
        <v>1.0854717444232165</v>
      </c>
      <c r="AK60" s="19">
        <f t="shared" si="106"/>
        <v>3.7657255923197575</v>
      </c>
      <c r="AL60" s="19">
        <f t="shared" si="106"/>
        <v>2.0331238173112443</v>
      </c>
      <c r="AM60" s="19">
        <f t="shared" si="106"/>
        <v>2.9853154030485829</v>
      </c>
      <c r="AN60" s="19">
        <f t="shared" si="106"/>
        <v>4.4086997890248281</v>
      </c>
      <c r="AO60" s="19">
        <f t="shared" si="106"/>
        <v>2.2218126324587528</v>
      </c>
      <c r="AP60" s="19">
        <f t="shared" si="106"/>
        <v>2.6793332807547809</v>
      </c>
      <c r="AQ60" s="19">
        <f t="shared" si="106"/>
        <v>3.5995839398343055</v>
      </c>
      <c r="AR60" s="19">
        <f t="shared" si="106"/>
        <v>5.5639076103945584</v>
      </c>
      <c r="AS60" s="19">
        <f t="shared" si="106"/>
        <v>4.095037288778669</v>
      </c>
      <c r="AT60" s="19">
        <f t="shared" si="106"/>
        <v>3.3695459528334304</v>
      </c>
      <c r="AU60" s="19">
        <f t="shared" si="106"/>
        <v>4.9290586017168403</v>
      </c>
      <c r="AV60" s="19">
        <f t="shared" si="106"/>
        <v>2.7452077367398076</v>
      </c>
      <c r="AW60" s="19">
        <f t="shared" si="106"/>
        <v>3.3890681360347896</v>
      </c>
      <c r="AX60" s="19">
        <f t="shared" si="106"/>
        <v>0.42895380828489316</v>
      </c>
      <c r="AY60" s="19">
        <f t="shared" si="106"/>
        <v>1.2896125826503235</v>
      </c>
      <c r="AZ60" s="19">
        <f t="shared" si="106"/>
        <v>3.2368581972116228</v>
      </c>
      <c r="BA60" s="19">
        <f t="shared" si="106"/>
        <v>2.5626037613593944</v>
      </c>
      <c r="BB60" s="19">
        <f t="shared" si="106"/>
        <v>0.31566462378198601</v>
      </c>
      <c r="BC60" s="19">
        <f t="shared" si="106"/>
        <v>1.7972327021423817</v>
      </c>
      <c r="BD60" s="19">
        <f t="shared" si="106"/>
        <v>1.471722977602119</v>
      </c>
      <c r="BE60" s="19">
        <f t="shared" si="106"/>
        <v>5.0945336914062445</v>
      </c>
      <c r="BF60" s="19">
        <f t="shared" si="106"/>
        <v>-4.1518532241689554</v>
      </c>
      <c r="BG60" s="19">
        <f t="shared" si="106"/>
        <v>2.4130062883304104</v>
      </c>
      <c r="BH60" s="19">
        <f t="shared" si="106"/>
        <v>2.7145417070310263</v>
      </c>
      <c r="BI60" s="19">
        <f t="shared" si="106"/>
        <v>-0.4100455904568423</v>
      </c>
      <c r="BJ60" s="19">
        <f t="shared" si="106"/>
        <v>2.4895074878089174</v>
      </c>
      <c r="BK60" s="19">
        <f t="shared" si="106"/>
        <v>3.7282404858548501</v>
      </c>
      <c r="BL60" s="19">
        <f t="shared" si="106"/>
        <v>6.1067235554217447</v>
      </c>
      <c r="BM60" s="19">
        <f t="shared" si="106"/>
        <v>-1.2901456248342269</v>
      </c>
      <c r="BN60" s="19">
        <f t="shared" si="106"/>
        <v>4.4754084214676748</v>
      </c>
      <c r="BO60" s="19">
        <f t="shared" si="106"/>
        <v>3.0020434193088086</v>
      </c>
      <c r="BP60" s="19">
        <f t="shared" ref="BP60:CU60" si="107">100*((BP29/BO29)^4-1)</f>
        <v>8.5103284940152299</v>
      </c>
      <c r="BQ60" s="19">
        <f t="shared" si="107"/>
        <v>3.5101505781220954</v>
      </c>
      <c r="BR60" s="19">
        <f t="shared" si="107"/>
        <v>-9.5385709205575431E-2</v>
      </c>
      <c r="BS60" s="19">
        <f t="shared" si="107"/>
        <v>4.1755002176269373</v>
      </c>
      <c r="BT60" s="19">
        <f t="shared" si="107"/>
        <v>7.6437833667263977</v>
      </c>
      <c r="BU60" s="19">
        <f t="shared" si="107"/>
        <v>0.63124646497407788</v>
      </c>
      <c r="BV60" s="19">
        <f t="shared" si="107"/>
        <v>5.1306307195331025</v>
      </c>
      <c r="BW60" s="19">
        <f t="shared" si="107"/>
        <v>5.6610270672180496</v>
      </c>
      <c r="BX60" s="19">
        <f t="shared" si="107"/>
        <v>7.2310635255684375</v>
      </c>
      <c r="BY60" s="19">
        <f t="shared" si="107"/>
        <v>3.7988716086673868</v>
      </c>
      <c r="BZ60" s="19">
        <f t="shared" si="107"/>
        <v>-6.0027742630257785</v>
      </c>
      <c r="CA60" s="19">
        <f t="shared" si="107"/>
        <v>0.87600547731794265</v>
      </c>
      <c r="CB60" s="19">
        <f t="shared" si="107"/>
        <v>3.3345313667718868</v>
      </c>
      <c r="CC60" s="19">
        <f t="shared" si="107"/>
        <v>0.97535730194113768</v>
      </c>
      <c r="CD60" s="19">
        <f t="shared" si="107"/>
        <v>-2.0991646467125813</v>
      </c>
      <c r="CE60" s="19">
        <f t="shared" si="107"/>
        <v>0.26316503936154589</v>
      </c>
      <c r="CF60" s="19">
        <f t="shared" si="107"/>
        <v>0.40843530791678795</v>
      </c>
      <c r="CG60" s="19">
        <f t="shared" si="107"/>
        <v>2.3706043199601456</v>
      </c>
      <c r="CH60" s="19">
        <f t="shared" si="107"/>
        <v>-1.0300632574525403</v>
      </c>
      <c r="CI60" s="19">
        <f t="shared" si="107"/>
        <v>4.3419019105481738</v>
      </c>
      <c r="CJ60" s="19">
        <f t="shared" si="107"/>
        <v>4.9706102753705128</v>
      </c>
      <c r="CK60" s="19">
        <f t="shared" si="107"/>
        <v>2.6573621532563152</v>
      </c>
      <c r="CL60" s="19">
        <f t="shared" si="107"/>
        <v>2.6851915184255226</v>
      </c>
      <c r="CM60" s="19">
        <f t="shared" si="107"/>
        <v>0.64737388490110348</v>
      </c>
      <c r="CN60" s="19">
        <f t="shared" si="107"/>
        <v>5.1732806803379772</v>
      </c>
      <c r="CO60" s="19">
        <f t="shared" si="107"/>
        <v>2.4986191567339722</v>
      </c>
      <c r="CP60" s="19">
        <f t="shared" si="107"/>
        <v>-0.89452038991051364</v>
      </c>
      <c r="CQ60" s="19">
        <f t="shared" si="107"/>
        <v>0.37436555030332386</v>
      </c>
      <c r="CR60" s="19">
        <f t="shared" si="107"/>
        <v>3.2459758975220465</v>
      </c>
      <c r="CS60" s="19">
        <f t="shared" si="107"/>
        <v>1.5731598661729684</v>
      </c>
      <c r="CT60" s="19">
        <f t="shared" si="107"/>
        <v>-1.3866596771561324</v>
      </c>
      <c r="CU60" s="19">
        <f t="shared" si="107"/>
        <v>1.4111709180788079</v>
      </c>
      <c r="CV60" s="19">
        <f t="shared" ref="CV60:EA60" si="108">100*((CV29/CU29)^4-1)</f>
        <v>7.3778673177079535</v>
      </c>
      <c r="CW60" s="19">
        <f t="shared" si="108"/>
        <v>9.067173414523122E-2</v>
      </c>
      <c r="CX60" s="19">
        <f t="shared" si="108"/>
        <v>-1.1808904169055667</v>
      </c>
      <c r="CY60" s="19">
        <f t="shared" si="108"/>
        <v>-1.5426156998869289</v>
      </c>
      <c r="CZ60" s="19">
        <f t="shared" si="108"/>
        <v>6.8846837153582197</v>
      </c>
      <c r="DA60" s="19">
        <f t="shared" si="108"/>
        <v>3.2444612273127893</v>
      </c>
      <c r="DB60" s="19">
        <f t="shared" si="108"/>
        <v>-1.5944025703269693</v>
      </c>
      <c r="DC60" s="19">
        <f t="shared" si="108"/>
        <v>0.53417018704573493</v>
      </c>
      <c r="DD60" s="19">
        <f t="shared" si="108"/>
        <v>6.5542887236822001</v>
      </c>
      <c r="DE60" s="19">
        <f t="shared" si="108"/>
        <v>3.0954257899598714</v>
      </c>
      <c r="DF60" s="19">
        <f t="shared" si="108"/>
        <v>-4.0475430117103972E-2</v>
      </c>
      <c r="DG60" s="19">
        <f t="shared" si="108"/>
        <v>4.1457612483685402</v>
      </c>
      <c r="DH60" s="19">
        <f t="shared" si="108"/>
        <v>4.9525513315780589</v>
      </c>
      <c r="DI60" s="19">
        <f t="shared" si="108"/>
        <v>1.0319220675258478</v>
      </c>
      <c r="DJ60" s="19">
        <f t="shared" si="108"/>
        <v>2.9461825528859231</v>
      </c>
      <c r="DK60" s="19">
        <f t="shared" si="108"/>
        <v>4.2578375051778306</v>
      </c>
      <c r="DL60" s="19">
        <f t="shared" si="108"/>
        <v>5.0490189417725206</v>
      </c>
      <c r="DM60" s="19">
        <f t="shared" si="108"/>
        <v>0.40303703441848526</v>
      </c>
      <c r="DN60" s="19">
        <f t="shared" si="108"/>
        <v>2.1135568747385314</v>
      </c>
      <c r="DO60" s="19">
        <f t="shared" si="108"/>
        <v>3.3445847480570778</v>
      </c>
      <c r="DP60" s="19">
        <f t="shared" si="108"/>
        <v>3.5239708681810145</v>
      </c>
      <c r="DQ60" s="19">
        <f t="shared" si="108"/>
        <v>3.780226730214209</v>
      </c>
      <c r="DR60" s="19">
        <f t="shared" si="108"/>
        <v>-1.7501666424837192</v>
      </c>
      <c r="DS60" s="19">
        <f t="shared" si="108"/>
        <v>4.4641481356378909</v>
      </c>
      <c r="DT60" s="19">
        <f t="shared" si="108"/>
        <v>-1.8941280900951707</v>
      </c>
      <c r="DU60" s="19">
        <f t="shared" si="108"/>
        <v>6.0231174391975673</v>
      </c>
      <c r="DV60" s="19">
        <f t="shared" si="108"/>
        <v>-1.32434164236086</v>
      </c>
      <c r="DW60" s="19">
        <f t="shared" si="108"/>
        <v>4.2832600681619537</v>
      </c>
      <c r="DX60" s="19">
        <f t="shared" si="108"/>
        <v>9.180417374683314</v>
      </c>
      <c r="DY60" s="19">
        <f t="shared" si="108"/>
        <v>8.9934728421492629</v>
      </c>
      <c r="DZ60" s="19">
        <f t="shared" si="108"/>
        <v>5.826784009047703</v>
      </c>
      <c r="EA60" s="19">
        <f t="shared" si="108"/>
        <v>8.2724741668016364</v>
      </c>
      <c r="EB60" s="19">
        <f t="shared" ref="EB60:FJ60" si="109">100*((EB29/EA29)^4-1)</f>
        <v>15.698845912798532</v>
      </c>
      <c r="EC60" s="19">
        <f t="shared" si="109"/>
        <v>6.6336032723469218</v>
      </c>
      <c r="ED60" s="19">
        <f t="shared" si="109"/>
        <v>4.3975723903078467</v>
      </c>
      <c r="EE60" s="19">
        <f t="shared" si="109"/>
        <v>5.75830595341702</v>
      </c>
      <c r="EF60" s="19">
        <f t="shared" si="109"/>
        <v>6.2596412449664518</v>
      </c>
      <c r="EG60" s="19">
        <f t="shared" si="109"/>
        <v>5.2009238569838523</v>
      </c>
      <c r="EH60" s="19">
        <f t="shared" si="109"/>
        <v>1.2108631074033926</v>
      </c>
      <c r="EI60" s="19">
        <f t="shared" si="109"/>
        <v>4.4739031608892921</v>
      </c>
      <c r="EJ60" s="19">
        <f t="shared" si="109"/>
        <v>5.7013518661796381</v>
      </c>
      <c r="EK60" s="19">
        <f t="shared" si="109"/>
        <v>1.1518702517425261</v>
      </c>
      <c r="EL60" s="19">
        <f t="shared" si="109"/>
        <v>0.11379399036768323</v>
      </c>
      <c r="EM60" s="19">
        <f t="shared" si="109"/>
        <v>3.2083509223451268</v>
      </c>
      <c r="EN60" s="19">
        <f t="shared" si="109"/>
        <v>4.2850474787001769</v>
      </c>
      <c r="EO60" s="18">
        <f t="shared" si="109"/>
        <v>3.5816338616682097</v>
      </c>
      <c r="EP60" s="18">
        <f t="shared" si="109"/>
        <v>1.022221679829749</v>
      </c>
      <c r="EQ60" s="18">
        <f t="shared" si="109"/>
        <v>4.3361090638387445</v>
      </c>
      <c r="ER60" s="18">
        <f t="shared" si="109"/>
        <v>6.2182976492582531</v>
      </c>
      <c r="ES60" s="18">
        <f t="shared" si="109"/>
        <v>3.7562511371821872</v>
      </c>
      <c r="ET60" s="18">
        <f t="shared" si="109"/>
        <v>0.69955415950602173</v>
      </c>
      <c r="EU60" s="18">
        <f t="shared" si="109"/>
        <v>2.4435905775849198</v>
      </c>
      <c r="EV60" s="18">
        <f t="shared" si="109"/>
        <v>4.9075619834988427</v>
      </c>
      <c r="EW60" s="18">
        <f t="shared" si="109"/>
        <v>2.7206939098361804</v>
      </c>
      <c r="EX60" s="18">
        <f t="shared" si="109"/>
        <v>0.65396508741315529</v>
      </c>
      <c r="EY60" s="18">
        <f t="shared" si="109"/>
        <v>2.3387471255633452</v>
      </c>
      <c r="EZ60" s="18">
        <f t="shared" si="109"/>
        <v>4.5086950211304044</v>
      </c>
      <c r="FA60" s="18">
        <f t="shared" si="109"/>
        <v>2.1822748198746966</v>
      </c>
      <c r="FB60" s="18">
        <f t="shared" si="109"/>
        <v>-6.2210596546785624E-2</v>
      </c>
      <c r="FC60" s="18">
        <f t="shared" si="109"/>
        <v>2.1416031324966278</v>
      </c>
      <c r="FD60" s="18">
        <f t="shared" si="109"/>
        <v>4.3987791889071426</v>
      </c>
      <c r="FE60" s="18">
        <f t="shared" si="109"/>
        <v>2.1468563775551397</v>
      </c>
      <c r="FF60" s="18">
        <f t="shared" si="109"/>
        <v>-0.23796085192568928</v>
      </c>
      <c r="FG60" s="18">
        <f t="shared" si="109"/>
        <v>1.8959655171256085</v>
      </c>
      <c r="FH60" s="18">
        <f t="shared" si="109"/>
        <v>4.3219641607818549</v>
      </c>
      <c r="FI60" s="18">
        <f t="shared" si="109"/>
        <v>2.113086688431709</v>
      </c>
      <c r="FJ60" s="18">
        <f t="shared" si="109"/>
        <v>-0.16104581234367421</v>
      </c>
    </row>
    <row r="61" spans="2:166"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10">100*((AJ30/AI30)^4-1)</f>
        <v>0.37042713874819722</v>
      </c>
      <c r="AK61" s="19">
        <f t="shared" si="110"/>
        <v>3.6206751986068264</v>
      </c>
      <c r="AL61" s="19">
        <f t="shared" si="110"/>
        <v>2.7133828503040469</v>
      </c>
      <c r="AM61" s="19">
        <f t="shared" si="110"/>
        <v>2.6951017599548655</v>
      </c>
      <c r="AN61" s="19">
        <f t="shared" si="110"/>
        <v>4.6575183264621733</v>
      </c>
      <c r="AO61" s="19">
        <f t="shared" si="110"/>
        <v>2.1614350084107059</v>
      </c>
      <c r="AP61" s="19">
        <f t="shared" si="110"/>
        <v>3.23763441443361</v>
      </c>
      <c r="AQ61" s="19">
        <f t="shared" si="110"/>
        <v>3.4525786500446465</v>
      </c>
      <c r="AR61" s="19">
        <f t="shared" si="110"/>
        <v>5.4700602154843736</v>
      </c>
      <c r="AS61" s="19">
        <f t="shared" si="110"/>
        <v>3.495157099290469</v>
      </c>
      <c r="AT61" s="19">
        <f t="shared" si="110"/>
        <v>4.2861463212144457</v>
      </c>
      <c r="AU61" s="19">
        <f t="shared" si="110"/>
        <v>4.4737168635321289</v>
      </c>
      <c r="AV61" s="19">
        <f t="shared" si="110"/>
        <v>2.5917800671866775</v>
      </c>
      <c r="AW61" s="19">
        <f t="shared" si="110"/>
        <v>2.5750957108561012</v>
      </c>
      <c r="AX61" s="19">
        <f t="shared" si="110"/>
        <v>1.3288854412334405</v>
      </c>
      <c r="AY61" s="19">
        <f t="shared" si="110"/>
        <v>0.88153737119955888</v>
      </c>
      <c r="AZ61" s="19">
        <f t="shared" si="110"/>
        <v>2.9918979943811985</v>
      </c>
      <c r="BA61" s="19">
        <f t="shared" si="110"/>
        <v>2.0829779449630381</v>
      </c>
      <c r="BB61" s="19">
        <f t="shared" si="110"/>
        <v>0.54222459496942044</v>
      </c>
      <c r="BC61" s="19">
        <f t="shared" si="110"/>
        <v>2.5090830763418781</v>
      </c>
      <c r="BD61" s="19">
        <f t="shared" si="110"/>
        <v>0.32262374667673122</v>
      </c>
      <c r="BE61" s="19">
        <f t="shared" si="110"/>
        <v>4.0305484277707526</v>
      </c>
      <c r="BF61" s="19">
        <f t="shared" si="110"/>
        <v>-3.4610575108131258</v>
      </c>
      <c r="BG61" s="19">
        <f t="shared" si="110"/>
        <v>2.707306079221361</v>
      </c>
      <c r="BH61" s="19">
        <f t="shared" si="110"/>
        <v>4.2184924178831684</v>
      </c>
      <c r="BI61" s="19">
        <f t="shared" si="110"/>
        <v>-0.31583078388541796</v>
      </c>
      <c r="BJ61" s="19">
        <f t="shared" si="110"/>
        <v>2.8786647189805281</v>
      </c>
      <c r="BK61" s="19">
        <f t="shared" si="110"/>
        <v>3.0722175934289941</v>
      </c>
      <c r="BL61" s="19">
        <f t="shared" si="110"/>
        <v>6.6023493866580685</v>
      </c>
      <c r="BM61" s="19">
        <f t="shared" si="110"/>
        <v>-0.40857964990022033</v>
      </c>
      <c r="BN61" s="19">
        <f t="shared" si="110"/>
        <v>4.2652406097428708</v>
      </c>
      <c r="BO61" s="19">
        <f t="shared" si="110"/>
        <v>1.323979441139933</v>
      </c>
      <c r="BP61" s="19">
        <f t="shared" ref="BP61:CU61" si="111">100*((BP30/BO30)^4-1)</f>
        <v>10.817039982552522</v>
      </c>
      <c r="BQ61" s="19">
        <f t="shared" si="111"/>
        <v>3.8951644466576285</v>
      </c>
      <c r="BR61" s="19">
        <f t="shared" si="111"/>
        <v>-1.9360511703141126</v>
      </c>
      <c r="BS61" s="19">
        <f t="shared" si="111"/>
        <v>3.2651032837471172</v>
      </c>
      <c r="BT61" s="19">
        <f t="shared" si="111"/>
        <v>9.5032345694867395</v>
      </c>
      <c r="BU61" s="19">
        <f t="shared" si="111"/>
        <v>-0.47238970297005523</v>
      </c>
      <c r="BV61" s="19">
        <f t="shared" si="111"/>
        <v>6.5192893231878601</v>
      </c>
      <c r="BW61" s="19">
        <f t="shared" si="111"/>
        <v>5.2831024808458915</v>
      </c>
      <c r="BX61" s="19">
        <f t="shared" si="111"/>
        <v>8.9697900742921952</v>
      </c>
      <c r="BY61" s="19">
        <f t="shared" si="111"/>
        <v>4.1251536955243306</v>
      </c>
      <c r="BZ61" s="19">
        <f t="shared" si="111"/>
        <v>-8.1874331950654859</v>
      </c>
      <c r="CA61" s="19">
        <f t="shared" si="111"/>
        <v>0.36011935498159175</v>
      </c>
      <c r="CB61" s="19">
        <f t="shared" si="111"/>
        <v>4.3640127850333776</v>
      </c>
      <c r="CC61" s="19">
        <f t="shared" si="111"/>
        <v>1.4048959256801385</v>
      </c>
      <c r="CD61" s="19">
        <f t="shared" si="111"/>
        <v>-1.3470689954150239</v>
      </c>
      <c r="CE61" s="19">
        <f t="shared" si="111"/>
        <v>0.16833908463866898</v>
      </c>
      <c r="CF61" s="19">
        <f t="shared" si="111"/>
        <v>1.578775660601317</v>
      </c>
      <c r="CG61" s="19">
        <f t="shared" si="111"/>
        <v>2.4739618929182861</v>
      </c>
      <c r="CH61" s="19">
        <f t="shared" si="111"/>
        <v>-0.82360179438145664</v>
      </c>
      <c r="CI61" s="19">
        <f t="shared" si="111"/>
        <v>5.1321855958891716</v>
      </c>
      <c r="CJ61" s="19">
        <f t="shared" si="111"/>
        <v>6.1653493366981449</v>
      </c>
      <c r="CK61" s="19">
        <f t="shared" si="111"/>
        <v>2.404532011179783</v>
      </c>
      <c r="CL61" s="19">
        <f t="shared" si="111"/>
        <v>2.5200221399195089</v>
      </c>
      <c r="CM61" s="19">
        <f t="shared" si="111"/>
        <v>0.14490813638572408</v>
      </c>
      <c r="CN61" s="19">
        <f t="shared" si="111"/>
        <v>6.0512867239369106</v>
      </c>
      <c r="CO61" s="19">
        <f t="shared" si="111"/>
        <v>2.1140873309801078</v>
      </c>
      <c r="CP61" s="19">
        <f t="shared" si="111"/>
        <v>-0.81271719509208307</v>
      </c>
      <c r="CQ61" s="19">
        <f t="shared" si="111"/>
        <v>0.46553800160267222</v>
      </c>
      <c r="CR61" s="19">
        <f t="shared" si="111"/>
        <v>2.8057201341759708</v>
      </c>
      <c r="CS61" s="19">
        <f t="shared" si="111"/>
        <v>1.960647218232392</v>
      </c>
      <c r="CT61" s="19">
        <f t="shared" si="111"/>
        <v>-1.0835475209510004</v>
      </c>
      <c r="CU61" s="19">
        <f t="shared" si="111"/>
        <v>1.5421962851123849</v>
      </c>
      <c r="CV61" s="19">
        <f t="shared" ref="CV61:EA61" si="112">100*((CV30/CU30)^4-1)</f>
        <v>7.5228535114394202</v>
      </c>
      <c r="CW61" s="19">
        <f t="shared" si="112"/>
        <v>0.78841327866852051</v>
      </c>
      <c r="CX61" s="19">
        <f t="shared" si="112"/>
        <v>-3.1741535878476057</v>
      </c>
      <c r="CY61" s="19">
        <f t="shared" si="112"/>
        <v>-2.8917234726501762</v>
      </c>
      <c r="CZ61" s="19">
        <f t="shared" si="112"/>
        <v>7.3560285686022464</v>
      </c>
      <c r="DA61" s="19">
        <f t="shared" si="112"/>
        <v>4.0680534700777704</v>
      </c>
      <c r="DB61" s="19">
        <f t="shared" si="112"/>
        <v>-2.0423508184074013</v>
      </c>
      <c r="DC61" s="19">
        <f t="shared" si="112"/>
        <v>0.38638220529518819</v>
      </c>
      <c r="DD61" s="19">
        <f t="shared" si="112"/>
        <v>6.9209466316492607</v>
      </c>
      <c r="DE61" s="19">
        <f t="shared" si="112"/>
        <v>2.8566694563703976</v>
      </c>
      <c r="DF61" s="19">
        <f t="shared" si="112"/>
        <v>0.11019118912096726</v>
      </c>
      <c r="DG61" s="19">
        <f t="shared" si="112"/>
        <v>4.8525309384001902</v>
      </c>
      <c r="DH61" s="19">
        <f t="shared" si="112"/>
        <v>4.9371617828530834</v>
      </c>
      <c r="DI61" s="19">
        <f t="shared" si="112"/>
        <v>1.4941788374687626</v>
      </c>
      <c r="DJ61" s="19">
        <f t="shared" si="112"/>
        <v>3.6294956485583008</v>
      </c>
      <c r="DK61" s="19">
        <f t="shared" si="112"/>
        <v>4.0713949222796808</v>
      </c>
      <c r="DL61" s="19">
        <f t="shared" si="112"/>
        <v>5.1817461657555297</v>
      </c>
      <c r="DM61" s="19">
        <f t="shared" si="112"/>
        <v>-0.12165959465356702</v>
      </c>
      <c r="DN61" s="19">
        <f t="shared" si="112"/>
        <v>2.7734126567646511</v>
      </c>
      <c r="DO61" s="19">
        <f t="shared" si="112"/>
        <v>2.1605056090402863</v>
      </c>
      <c r="DP61" s="19">
        <f t="shared" si="112"/>
        <v>2.8359077264316745</v>
      </c>
      <c r="DQ61" s="19">
        <f t="shared" si="112"/>
        <v>2.334961303814187</v>
      </c>
      <c r="DR61" s="19">
        <f t="shared" si="112"/>
        <v>0.19831137557571044</v>
      </c>
      <c r="DS61" s="19">
        <f t="shared" si="112"/>
        <v>5.0821385741511182</v>
      </c>
      <c r="DT61" s="19">
        <f t="shared" si="112"/>
        <v>-2.4872379567023706</v>
      </c>
      <c r="DU61" s="19">
        <f t="shared" si="112"/>
        <v>7.1243563648662578</v>
      </c>
      <c r="DV61" s="19">
        <f t="shared" si="112"/>
        <v>-1.9785253806091307</v>
      </c>
      <c r="DW61" s="19">
        <f t="shared" si="112"/>
        <v>4.4553587527872418</v>
      </c>
      <c r="DX61" s="19">
        <f t="shared" si="112"/>
        <v>10.82158269848199</v>
      </c>
      <c r="DY61" s="19">
        <f t="shared" si="112"/>
        <v>7.4458178534677621</v>
      </c>
      <c r="DZ61" s="19">
        <f t="shared" si="112"/>
        <v>5.6626108397082264</v>
      </c>
      <c r="EA61" s="19">
        <f t="shared" si="112"/>
        <v>8.5353002466257202</v>
      </c>
      <c r="EB61" s="19">
        <f t="shared" ref="EB61:FJ61" si="113">100*((EB30/EA30)^4-1)</f>
        <v>14.571690916727697</v>
      </c>
      <c r="EC61" s="19">
        <f t="shared" si="113"/>
        <v>8.325726564432756</v>
      </c>
      <c r="ED61" s="19">
        <f t="shared" si="113"/>
        <v>3.4370554175227719</v>
      </c>
      <c r="EE61" s="19">
        <f t="shared" si="113"/>
        <v>4.0090983146538584</v>
      </c>
      <c r="EF61" s="19">
        <f t="shared" si="113"/>
        <v>6.8564064109698064</v>
      </c>
      <c r="EG61" s="19">
        <f t="shared" si="113"/>
        <v>6.028572877793259</v>
      </c>
      <c r="EH61" s="19">
        <f t="shared" si="113"/>
        <v>0.61906917605925038</v>
      </c>
      <c r="EI61" s="19">
        <f t="shared" si="113"/>
        <v>3.3750558409423981</v>
      </c>
      <c r="EJ61" s="19">
        <f t="shared" si="113"/>
        <v>6.3297433350748777</v>
      </c>
      <c r="EK61" s="19">
        <f t="shared" si="113"/>
        <v>1.7077871648412568</v>
      </c>
      <c r="EL61" s="19">
        <f t="shared" si="113"/>
        <v>-0.18317319948829569</v>
      </c>
      <c r="EM61" s="19">
        <f t="shared" si="113"/>
        <v>2.5092600690447497</v>
      </c>
      <c r="EN61" s="19">
        <f t="shared" si="113"/>
        <v>4.7254728048821582</v>
      </c>
      <c r="EO61" s="18">
        <f t="shared" si="113"/>
        <v>5.5940971651719407</v>
      </c>
      <c r="EP61" s="18">
        <f t="shared" si="113"/>
        <v>0.48573519939494325</v>
      </c>
      <c r="EQ61" s="18">
        <f t="shared" si="113"/>
        <v>3.4141961575513857</v>
      </c>
      <c r="ER61" s="18">
        <f t="shared" si="113"/>
        <v>7.2047616422927341</v>
      </c>
      <c r="ES61" s="18">
        <f t="shared" si="113"/>
        <v>5.3348500065286242</v>
      </c>
      <c r="ET61" s="18">
        <f t="shared" si="113"/>
        <v>-0.420783586746587</v>
      </c>
      <c r="EU61" s="18">
        <f t="shared" si="113"/>
        <v>1.1137889775613807</v>
      </c>
      <c r="EV61" s="18">
        <f t="shared" si="113"/>
        <v>5.3540234829545064</v>
      </c>
      <c r="EW61" s="18">
        <f t="shared" si="113"/>
        <v>4.1217082899579927</v>
      </c>
      <c r="EX61" s="18">
        <f t="shared" si="113"/>
        <v>-0.22041284202835021</v>
      </c>
      <c r="EY61" s="18">
        <f t="shared" si="113"/>
        <v>1.2981801769183843</v>
      </c>
      <c r="EZ61" s="18">
        <f t="shared" si="113"/>
        <v>5.2830723884458974</v>
      </c>
      <c r="FA61" s="18">
        <f t="shared" si="113"/>
        <v>3.8081102351598117</v>
      </c>
      <c r="FB61" s="18">
        <f t="shared" si="113"/>
        <v>-0.89060271409258096</v>
      </c>
      <c r="FC61" s="18">
        <f t="shared" si="113"/>
        <v>1.0521740381356448</v>
      </c>
      <c r="FD61" s="18">
        <f t="shared" si="113"/>
        <v>5.0169928718485579</v>
      </c>
      <c r="FE61" s="18">
        <f t="shared" si="113"/>
        <v>3.6217458739937092</v>
      </c>
      <c r="FF61" s="18">
        <f t="shared" si="113"/>
        <v>-1.1451151279662009</v>
      </c>
      <c r="FG61" s="18">
        <f t="shared" si="113"/>
        <v>0.78340512409849072</v>
      </c>
      <c r="FH61" s="18">
        <f t="shared" si="113"/>
        <v>4.95588328761698</v>
      </c>
      <c r="FI61" s="18">
        <f t="shared" si="113"/>
        <v>3.6204260426076162</v>
      </c>
      <c r="FJ61" s="18">
        <f t="shared" si="113"/>
        <v>-1.0359991393633972</v>
      </c>
    </row>
    <row r="62" spans="2:166"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14">100*((AJ31/AI31)^4-1)</f>
        <v>10.57251193491069</v>
      </c>
      <c r="AK62" s="19">
        <f t="shared" si="114"/>
        <v>10.16464073780956</v>
      </c>
      <c r="AL62" s="19">
        <f t="shared" si="114"/>
        <v>8.7171684093462218</v>
      </c>
      <c r="AM62" s="19">
        <f t="shared" si="114"/>
        <v>6.859431479854261</v>
      </c>
      <c r="AN62" s="19">
        <f t="shared" si="114"/>
        <v>10.037824087853719</v>
      </c>
      <c r="AO62" s="19">
        <f t="shared" si="114"/>
        <v>8.5744403071843713</v>
      </c>
      <c r="AP62" s="19">
        <f t="shared" si="114"/>
        <v>10.471178966381011</v>
      </c>
      <c r="AQ62" s="19">
        <f t="shared" si="114"/>
        <v>8.0973539494222813</v>
      </c>
      <c r="AR62" s="19">
        <f t="shared" si="114"/>
        <v>8.7149060886120076</v>
      </c>
      <c r="AS62" s="19">
        <f t="shared" si="114"/>
        <v>4.7573285211449878</v>
      </c>
      <c r="AT62" s="19">
        <f t="shared" si="114"/>
        <v>4.805610500203894</v>
      </c>
      <c r="AU62" s="19">
        <f t="shared" si="114"/>
        <v>5.5153417189033993</v>
      </c>
      <c r="AV62" s="19">
        <f t="shared" si="114"/>
        <v>5.2719657348235138</v>
      </c>
      <c r="AW62" s="19">
        <f t="shared" si="114"/>
        <v>4.6469536488096486</v>
      </c>
      <c r="AX62" s="19">
        <f t="shared" si="114"/>
        <v>4.8394438952198193</v>
      </c>
      <c r="AY62" s="19">
        <f t="shared" si="114"/>
        <v>4.8195428962494624</v>
      </c>
      <c r="AZ62" s="19">
        <f t="shared" si="114"/>
        <v>1.9390294935643482</v>
      </c>
      <c r="BA62" s="19">
        <f t="shared" si="114"/>
        <v>3.5012510228231486</v>
      </c>
      <c r="BB62" s="19">
        <f t="shared" si="114"/>
        <v>4.3860253902100688</v>
      </c>
      <c r="BC62" s="19">
        <f t="shared" si="114"/>
        <v>5.0987935942176321</v>
      </c>
      <c r="BD62" s="19">
        <f t="shared" si="114"/>
        <v>5.0761861887599125</v>
      </c>
      <c r="BE62" s="19">
        <f t="shared" si="114"/>
        <v>6.8622065674297961</v>
      </c>
      <c r="BF62" s="19">
        <f t="shared" si="114"/>
        <v>9.7196366964156908</v>
      </c>
      <c r="BG62" s="19">
        <f t="shared" si="114"/>
        <v>9.481461827419114</v>
      </c>
      <c r="BH62" s="19">
        <f t="shared" si="114"/>
        <v>10.821861862611959</v>
      </c>
      <c r="BI62" s="19">
        <f t="shared" si="114"/>
        <v>10.713633989234129</v>
      </c>
      <c r="BJ62" s="19">
        <f t="shared" si="114"/>
        <v>12.591724546485317</v>
      </c>
      <c r="BK62" s="19">
        <f t="shared" si="114"/>
        <v>19.0662667007933</v>
      </c>
      <c r="BL62" s="19">
        <f t="shared" si="114"/>
        <v>16.084253154626428</v>
      </c>
      <c r="BM62" s="19">
        <f t="shared" si="114"/>
        <v>18.282562453886332</v>
      </c>
      <c r="BN62" s="19">
        <f t="shared" si="114"/>
        <v>19.974174573351576</v>
      </c>
      <c r="BO62" s="19">
        <f t="shared" si="114"/>
        <v>18.902408539256442</v>
      </c>
      <c r="BP62" s="19">
        <f t="shared" ref="BP62:CU62" si="115">100*((BP31/BO31)^4-1)</f>
        <v>12.863913473765965</v>
      </c>
      <c r="BQ62" s="19">
        <f t="shared" si="115"/>
        <v>11.736826675091061</v>
      </c>
      <c r="BR62" s="19">
        <f t="shared" si="115"/>
        <v>8.5623239935414652</v>
      </c>
      <c r="BS62" s="19">
        <f t="shared" si="115"/>
        <v>10.333698436621086</v>
      </c>
      <c r="BT62" s="19">
        <f t="shared" si="115"/>
        <v>4.9956150728618365</v>
      </c>
      <c r="BU62" s="19">
        <f t="shared" si="115"/>
        <v>-1.3530138950307968</v>
      </c>
      <c r="BV62" s="19">
        <f t="shared" si="115"/>
        <v>-6.0804852683596478</v>
      </c>
      <c r="BW62" s="19">
        <f t="shared" si="115"/>
        <v>-7.1752075243588731</v>
      </c>
      <c r="BX62" s="19">
        <f t="shared" si="115"/>
        <v>-9.7699116565890485</v>
      </c>
      <c r="BY62" s="19">
        <f t="shared" si="115"/>
        <v>-13.274539331654456</v>
      </c>
      <c r="BZ62" s="19">
        <f t="shared" si="115"/>
        <v>-15.899523628007206</v>
      </c>
      <c r="CA62" s="19">
        <f t="shared" si="115"/>
        <v>-22.070300562312696</v>
      </c>
      <c r="CB62" s="19">
        <f t="shared" si="115"/>
        <v>-14.865433404295381</v>
      </c>
      <c r="CC62" s="19">
        <f t="shared" si="115"/>
        <v>-5.3949969169026835</v>
      </c>
      <c r="CD62" s="19">
        <f t="shared" si="115"/>
        <v>3.1246993423278857</v>
      </c>
      <c r="CE62" s="19">
        <f t="shared" si="115"/>
        <v>-1.4544409946338654</v>
      </c>
      <c r="CF62" s="19">
        <f t="shared" si="115"/>
        <v>-4.6909053188118772</v>
      </c>
      <c r="CG62" s="19">
        <f t="shared" si="115"/>
        <v>-6.1023196737308378</v>
      </c>
      <c r="CH62" s="19">
        <f t="shared" si="115"/>
        <v>-6.893617785779627</v>
      </c>
      <c r="CI62" s="19">
        <f t="shared" si="115"/>
        <v>-10.508701935123167</v>
      </c>
      <c r="CJ62" s="19">
        <f t="shared" si="115"/>
        <v>-4.0707451664456995</v>
      </c>
      <c r="CK62" s="19">
        <f t="shared" si="115"/>
        <v>-4.0733380388733416</v>
      </c>
      <c r="CL62" s="19">
        <f t="shared" si="115"/>
        <v>-4.558211414830204</v>
      </c>
      <c r="CM62" s="19">
        <f t="shared" si="115"/>
        <v>2.0520175080451786</v>
      </c>
      <c r="CN62" s="19">
        <f t="shared" si="115"/>
        <v>8.1002898530208469</v>
      </c>
      <c r="CO62" s="19">
        <f t="shared" si="115"/>
        <v>9.9748001314075019</v>
      </c>
      <c r="CP62" s="19">
        <f t="shared" si="115"/>
        <v>9.5435119262133217</v>
      </c>
      <c r="CQ62" s="19">
        <f t="shared" si="115"/>
        <v>10.287372610118206</v>
      </c>
      <c r="CR62" s="19">
        <f t="shared" si="115"/>
        <v>16.11340581979448</v>
      </c>
      <c r="CS62" s="19">
        <f t="shared" si="115"/>
        <v>16.459927391752238</v>
      </c>
      <c r="CT62" s="19">
        <f t="shared" si="115"/>
        <v>8.9630001613019381</v>
      </c>
      <c r="CU62" s="19">
        <f t="shared" si="115"/>
        <v>6.5921745456063885</v>
      </c>
      <c r="CV62" s="19">
        <f t="shared" ref="CV62:EA62" si="116">100*((CV31/CU31)^4-1)</f>
        <v>6.0646335943742802</v>
      </c>
      <c r="CW62" s="19">
        <f t="shared" si="116"/>
        <v>5.0526514863847183</v>
      </c>
      <c r="CX62" s="19">
        <f t="shared" si="116"/>
        <v>8.2044507531829005</v>
      </c>
      <c r="CY62" s="19">
        <f t="shared" si="116"/>
        <v>8.3470097598147284</v>
      </c>
      <c r="CZ62" s="19">
        <f t="shared" si="116"/>
        <v>7.0525356804741701</v>
      </c>
      <c r="DA62" s="19">
        <f t="shared" si="116"/>
        <v>7.8143250185898516</v>
      </c>
      <c r="DB62" s="19">
        <f t="shared" si="116"/>
        <v>15.553608585691903</v>
      </c>
      <c r="DC62" s="19">
        <f t="shared" si="116"/>
        <v>11.565226356513381</v>
      </c>
      <c r="DD62" s="19">
        <f t="shared" si="116"/>
        <v>7.49120578336675</v>
      </c>
      <c r="DE62" s="19">
        <f t="shared" si="116"/>
        <v>10.939020232808971</v>
      </c>
      <c r="DF62" s="19">
        <f t="shared" si="116"/>
        <v>13.390119524878674</v>
      </c>
      <c r="DG62" s="19">
        <f t="shared" si="116"/>
        <v>14.955438343744753</v>
      </c>
      <c r="DH62" s="19">
        <f t="shared" si="116"/>
        <v>12.704261507929647</v>
      </c>
      <c r="DI62" s="19">
        <f t="shared" si="116"/>
        <v>12.451960773294669</v>
      </c>
      <c r="DJ62" s="19">
        <f t="shared" si="116"/>
        <v>11.774544161685817</v>
      </c>
      <c r="DK62" s="19">
        <f t="shared" si="116"/>
        <v>13.630722231687265</v>
      </c>
      <c r="DL62" s="19">
        <f t="shared" si="116"/>
        <v>13.714274564425732</v>
      </c>
      <c r="DM62" s="19">
        <f t="shared" si="116"/>
        <v>1.1099628970310249</v>
      </c>
      <c r="DN62" s="19">
        <f t="shared" si="116"/>
        <v>-1.6567923665040007</v>
      </c>
      <c r="DO62" s="19">
        <f t="shared" si="116"/>
        <v>-1.5440260241530668</v>
      </c>
      <c r="DP62" s="19">
        <f t="shared" si="116"/>
        <v>-1.9375625021167631</v>
      </c>
      <c r="DQ62" s="19">
        <f t="shared" si="116"/>
        <v>8.3220905429863166</v>
      </c>
      <c r="DR62" s="19">
        <f t="shared" si="116"/>
        <v>9.5425555215752347</v>
      </c>
      <c r="DS62" s="19">
        <f t="shared" si="116"/>
        <v>8.7249938438282548</v>
      </c>
      <c r="DT62" s="19">
        <f t="shared" si="116"/>
        <v>0.67149857650248279</v>
      </c>
      <c r="DU62" s="19">
        <f t="shared" si="116"/>
        <v>16.313370032798446</v>
      </c>
      <c r="DV62" s="19">
        <f t="shared" si="116"/>
        <v>27.462120029208958</v>
      </c>
      <c r="DW62" s="19">
        <f t="shared" si="116"/>
        <v>21.955646832542541</v>
      </c>
      <c r="DX62" s="19">
        <f t="shared" si="116"/>
        <v>26.095820807888327</v>
      </c>
      <c r="DY62" s="19">
        <f t="shared" si="116"/>
        <v>22.116114378826413</v>
      </c>
      <c r="DZ62" s="19">
        <f t="shared" si="116"/>
        <v>23.956323707855319</v>
      </c>
      <c r="EA62" s="19">
        <f t="shared" si="116"/>
        <v>33.710285983907418</v>
      </c>
      <c r="EB62" s="19">
        <f t="shared" ref="EB62:FJ62" si="117">100*((EB31/EA31)^4-1)</f>
        <v>11.875427783497861</v>
      </c>
      <c r="EC62" s="19">
        <f t="shared" si="117"/>
        <v>-20.669279322028643</v>
      </c>
      <c r="ED62" s="19">
        <f t="shared" si="117"/>
        <v>-10.756451084964802</v>
      </c>
      <c r="EE62" s="19">
        <f t="shared" si="117"/>
        <v>-11.244550388023866</v>
      </c>
      <c r="EF62" s="19">
        <f t="shared" si="117"/>
        <v>2.6561280984727542</v>
      </c>
      <c r="EG62" s="19">
        <f t="shared" si="117"/>
        <v>16.685701711230848</v>
      </c>
      <c r="EH62" s="19">
        <f t="shared" si="117"/>
        <v>5.5439953945177978</v>
      </c>
      <c r="EI62" s="19">
        <f t="shared" si="117"/>
        <v>2.3900466957023969</v>
      </c>
      <c r="EJ62" s="19">
        <f t="shared" si="117"/>
        <v>3.8932060106088517</v>
      </c>
      <c r="EK62" s="19">
        <f t="shared" si="117"/>
        <v>9.8292765427972384</v>
      </c>
      <c r="EL62" s="19">
        <f t="shared" si="117"/>
        <v>5.2463324439077086</v>
      </c>
      <c r="EM62" s="19">
        <f t="shared" si="117"/>
        <v>0.70704191716002285</v>
      </c>
      <c r="EN62" s="19">
        <f t="shared" si="117"/>
        <v>-7.3814940146297747</v>
      </c>
      <c r="EO62" s="18">
        <f t="shared" si="117"/>
        <v>-7.4335556979297612</v>
      </c>
      <c r="EP62" s="18">
        <f t="shared" si="117"/>
        <v>-0.55495219386094696</v>
      </c>
      <c r="EQ62" s="18">
        <f t="shared" si="117"/>
        <v>0.50170846519561607</v>
      </c>
      <c r="ER62" s="18">
        <f t="shared" si="117"/>
        <v>-8.1667780345222702</v>
      </c>
      <c r="ES62" s="18">
        <f t="shared" si="117"/>
        <v>-4.5731305142386658</v>
      </c>
      <c r="ET62" s="18">
        <f t="shared" si="117"/>
        <v>3.1324825712881088</v>
      </c>
      <c r="EU62" s="18">
        <f t="shared" si="117"/>
        <v>-0.58758134695022779</v>
      </c>
      <c r="EV62" s="18">
        <f t="shared" si="117"/>
        <v>-6.7289971443556968</v>
      </c>
      <c r="EW62" s="18">
        <f t="shared" si="117"/>
        <v>-1.759526458389471</v>
      </c>
      <c r="EX62" s="18">
        <f t="shared" si="117"/>
        <v>5.8738563929330523</v>
      </c>
      <c r="EY62" s="18">
        <f t="shared" si="117"/>
        <v>2.3989950662918869</v>
      </c>
      <c r="EZ62" s="18">
        <f t="shared" si="117"/>
        <v>-4.1292685801453288</v>
      </c>
      <c r="FA62" s="18">
        <f t="shared" si="117"/>
        <v>1.1742391488533954E-2</v>
      </c>
      <c r="FB62" s="18">
        <f t="shared" si="117"/>
        <v>7.0705258234352808</v>
      </c>
      <c r="FC62" s="18">
        <f t="shared" si="117"/>
        <v>3.4655965083072449</v>
      </c>
      <c r="FD62" s="18">
        <f t="shared" si="117"/>
        <v>-3.0681381482243086</v>
      </c>
      <c r="FE62" s="18">
        <f t="shared" si="117"/>
        <v>1.3643425811599386</v>
      </c>
      <c r="FF62" s="18">
        <f t="shared" si="117"/>
        <v>8.632731925293724</v>
      </c>
      <c r="FG62" s="18">
        <f t="shared" si="117"/>
        <v>4.8255198111029074</v>
      </c>
      <c r="FH62" s="18">
        <f t="shared" si="117"/>
        <v>-1.7362781431349283</v>
      </c>
      <c r="FI62" s="18">
        <f t="shared" si="117"/>
        <v>2.7036077390900637</v>
      </c>
      <c r="FJ62" s="18">
        <f t="shared" si="117"/>
        <v>9.9479794211931871</v>
      </c>
    </row>
    <row r="63" spans="2:166" x14ac:dyDescent="0.2">
      <c r="B63" t="str">
        <f>B32</f>
        <v>Housing permits (thous.)</v>
      </c>
      <c r="C63" s="19"/>
      <c r="D63" s="19">
        <f t="shared" ref="D63:AI63" si="118">100*((D32/C32)^4-1)</f>
        <v>-55.77991420377446</v>
      </c>
      <c r="E63" s="19">
        <f t="shared" si="118"/>
        <v>-57.031712043647872</v>
      </c>
      <c r="F63" s="19">
        <f t="shared" si="118"/>
        <v>-74.480126144255621</v>
      </c>
      <c r="G63" s="19">
        <f t="shared" si="118"/>
        <v>-84.653776613581869</v>
      </c>
      <c r="H63" s="19">
        <f t="shared" si="118"/>
        <v>160.8253917897832</v>
      </c>
      <c r="I63" s="19">
        <f t="shared" si="118"/>
        <v>18.887504799335318</v>
      </c>
      <c r="J63" s="19">
        <f t="shared" si="118"/>
        <v>-79.07329261504789</v>
      </c>
      <c r="K63" s="19">
        <f t="shared" si="118"/>
        <v>417.04816288745235</v>
      </c>
      <c r="L63" s="19">
        <f t="shared" si="118"/>
        <v>174.86318282692309</v>
      </c>
      <c r="M63" s="19">
        <f t="shared" si="118"/>
        <v>-61.645690146893607</v>
      </c>
      <c r="N63" s="19">
        <f t="shared" si="118"/>
        <v>-15.378339960918197</v>
      </c>
      <c r="O63" s="19">
        <f t="shared" si="118"/>
        <v>-61.937860093665108</v>
      </c>
      <c r="P63" s="19">
        <f t="shared" si="118"/>
        <v>289.42444499989631</v>
      </c>
      <c r="Q63" s="19">
        <f t="shared" si="118"/>
        <v>14.164056216828925</v>
      </c>
      <c r="R63" s="19">
        <f t="shared" si="118"/>
        <v>68.44206008203868</v>
      </c>
      <c r="S63" s="19">
        <f t="shared" si="118"/>
        <v>-70.562489587279842</v>
      </c>
      <c r="T63" s="19">
        <f t="shared" si="118"/>
        <v>241.77031424136212</v>
      </c>
      <c r="U63" s="19">
        <f t="shared" si="118"/>
        <v>58.353884382402256</v>
      </c>
      <c r="V63" s="19">
        <f t="shared" si="118"/>
        <v>-54.329099223792745</v>
      </c>
      <c r="W63" s="19">
        <f t="shared" si="118"/>
        <v>-48.702030455905479</v>
      </c>
      <c r="X63" s="19">
        <f t="shared" si="118"/>
        <v>165.75166359537343</v>
      </c>
      <c r="Y63" s="19">
        <f t="shared" si="118"/>
        <v>-39.247040054858672</v>
      </c>
      <c r="Z63" s="19">
        <f t="shared" si="118"/>
        <v>-3.7373727834823733</v>
      </c>
      <c r="AA63" s="19">
        <f t="shared" si="118"/>
        <v>3.0496350902735392</v>
      </c>
      <c r="AB63" s="19">
        <f t="shared" si="118"/>
        <v>112.58013689132559</v>
      </c>
      <c r="AC63" s="19">
        <f t="shared" si="118"/>
        <v>8.5551369312139478</v>
      </c>
      <c r="AD63" s="19">
        <f t="shared" si="118"/>
        <v>-17.89482176136098</v>
      </c>
      <c r="AE63" s="19">
        <f t="shared" si="118"/>
        <v>-8.0822712327799024</v>
      </c>
      <c r="AF63" s="19">
        <f t="shared" si="118"/>
        <v>8.2602303575268543</v>
      </c>
      <c r="AG63" s="19">
        <f t="shared" si="118"/>
        <v>345.83606793687727</v>
      </c>
      <c r="AH63" s="19">
        <f t="shared" si="118"/>
        <v>-81.20382344664273</v>
      </c>
      <c r="AI63" s="19">
        <f t="shared" si="118"/>
        <v>71.582936668901382</v>
      </c>
      <c r="AJ63" s="19">
        <f t="shared" ref="AJ63:BO63" si="119">100*((AJ32/AI32)^4-1)</f>
        <v>55.335128023218246</v>
      </c>
      <c r="AK63" s="19">
        <f t="shared" si="119"/>
        <v>94.79829373661039</v>
      </c>
      <c r="AL63" s="19">
        <f t="shared" si="119"/>
        <v>-10.070119804911492</v>
      </c>
      <c r="AM63" s="19">
        <f t="shared" si="119"/>
        <v>-82.615632476680432</v>
      </c>
      <c r="AN63" s="19">
        <f t="shared" si="119"/>
        <v>740.21658558859599</v>
      </c>
      <c r="AO63" s="19">
        <f t="shared" si="119"/>
        <v>-58.346027820615973</v>
      </c>
      <c r="AP63" s="19">
        <f t="shared" si="119"/>
        <v>-31.946782454121781</v>
      </c>
      <c r="AQ63" s="19">
        <f t="shared" si="119"/>
        <v>-10.287137096804377</v>
      </c>
      <c r="AR63" s="19">
        <f t="shared" si="119"/>
        <v>48.192349094642935</v>
      </c>
      <c r="AS63" s="19">
        <f t="shared" si="119"/>
        <v>13.440446260073458</v>
      </c>
      <c r="AT63" s="19">
        <f t="shared" si="119"/>
        <v>-52.52056057684635</v>
      </c>
      <c r="AU63" s="19">
        <f t="shared" si="119"/>
        <v>-15.145707950378839</v>
      </c>
      <c r="AV63" s="19">
        <f t="shared" si="119"/>
        <v>86.203757355787403</v>
      </c>
      <c r="AW63" s="19">
        <f t="shared" si="119"/>
        <v>-52.034731186418348</v>
      </c>
      <c r="AX63" s="19">
        <f t="shared" si="119"/>
        <v>-74.169294134049778</v>
      </c>
      <c r="AY63" s="19">
        <f t="shared" si="119"/>
        <v>19.171499412775805</v>
      </c>
      <c r="AZ63" s="19">
        <f t="shared" si="119"/>
        <v>702.96767491960281</v>
      </c>
      <c r="BA63" s="19">
        <f t="shared" si="119"/>
        <v>-73.745218867856167</v>
      </c>
      <c r="BB63" s="19">
        <f t="shared" si="119"/>
        <v>-15.009331039104467</v>
      </c>
      <c r="BC63" s="19">
        <f t="shared" si="119"/>
        <v>-9.0899223693383426</v>
      </c>
      <c r="BD63" s="19">
        <f t="shared" si="119"/>
        <v>208.12377375233223</v>
      </c>
      <c r="BE63" s="19">
        <f t="shared" si="119"/>
        <v>47.551758777645169</v>
      </c>
      <c r="BF63" s="19">
        <f t="shared" si="119"/>
        <v>-84.561537681419622</v>
      </c>
      <c r="BG63" s="19">
        <f t="shared" si="119"/>
        <v>134.19931073574281</v>
      </c>
      <c r="BH63" s="19">
        <f t="shared" si="119"/>
        <v>90.530512236011234</v>
      </c>
      <c r="BI63" s="19">
        <f t="shared" si="119"/>
        <v>96.945132649066636</v>
      </c>
      <c r="BJ63" s="19">
        <f t="shared" si="119"/>
        <v>-59.786829426447326</v>
      </c>
      <c r="BK63" s="19">
        <f t="shared" si="119"/>
        <v>2.8150204558916814</v>
      </c>
      <c r="BL63" s="19">
        <f t="shared" si="119"/>
        <v>50.347179452967936</v>
      </c>
      <c r="BM63" s="19">
        <f t="shared" si="119"/>
        <v>44.43631331389706</v>
      </c>
      <c r="BN63" s="19">
        <f t="shared" si="119"/>
        <v>-17.363857493987702</v>
      </c>
      <c r="BO63" s="19">
        <f t="shared" si="119"/>
        <v>-59.644317515165056</v>
      </c>
      <c r="BP63" s="19">
        <f t="shared" ref="BP63:CU63" si="120">100*((BP32/BO32)^4-1)</f>
        <v>390.72598585508916</v>
      </c>
      <c r="BQ63" s="19">
        <f t="shared" si="120"/>
        <v>58.93533924447334</v>
      </c>
      <c r="BR63" s="19">
        <f t="shared" si="120"/>
        <v>-90.207168178700357</v>
      </c>
      <c r="BS63" s="19">
        <f t="shared" si="120"/>
        <v>862.43477865084958</v>
      </c>
      <c r="BT63" s="19">
        <f t="shared" si="120"/>
        <v>-59.653909518846106</v>
      </c>
      <c r="BU63" s="19">
        <f t="shared" si="120"/>
        <v>59.005801017509405</v>
      </c>
      <c r="BV63" s="19">
        <f t="shared" si="120"/>
        <v>-75.941823441273257</v>
      </c>
      <c r="BW63" s="19">
        <f t="shared" si="120"/>
        <v>-39.754121333318736</v>
      </c>
      <c r="BX63" s="19">
        <f t="shared" si="120"/>
        <v>117.28113781414552</v>
      </c>
      <c r="BY63" s="19">
        <f t="shared" si="120"/>
        <v>-65.183599078336769</v>
      </c>
      <c r="BZ63" s="19">
        <f t="shared" si="120"/>
        <v>-91.896795115753221</v>
      </c>
      <c r="CA63" s="19">
        <f t="shared" si="120"/>
        <v>-67.334660070399991</v>
      </c>
      <c r="CB63" s="19">
        <f t="shared" si="120"/>
        <v>13.315998179643863</v>
      </c>
      <c r="CC63" s="19">
        <f t="shared" si="120"/>
        <v>0</v>
      </c>
      <c r="CD63" s="19">
        <f t="shared" si="120"/>
        <v>-10.139399129078619</v>
      </c>
      <c r="CE63" s="19">
        <f t="shared" si="120"/>
        <v>569.77800219684332</v>
      </c>
      <c r="CF63" s="19">
        <f t="shared" si="120"/>
        <v>-73.151274430544191</v>
      </c>
      <c r="CG63" s="19">
        <f t="shared" si="120"/>
        <v>470.02371181311389</v>
      </c>
      <c r="CH63" s="19">
        <f t="shared" si="120"/>
        <v>-53.755192759656133</v>
      </c>
      <c r="CI63" s="19">
        <f t="shared" si="120"/>
        <v>-81.677013955392226</v>
      </c>
      <c r="CJ63" s="19">
        <f t="shared" si="120"/>
        <v>3397.1297889344141</v>
      </c>
      <c r="CK63" s="19">
        <f t="shared" si="120"/>
        <v>-65.045538506681197</v>
      </c>
      <c r="CL63" s="19">
        <f t="shared" si="120"/>
        <v>-61.313135141718831</v>
      </c>
      <c r="CM63" s="19">
        <f t="shared" si="120"/>
        <v>411.98242697702608</v>
      </c>
      <c r="CN63" s="19">
        <f t="shared" si="120"/>
        <v>319.07474972554849</v>
      </c>
      <c r="CO63" s="19">
        <f t="shared" si="120"/>
        <v>24.233494990160253</v>
      </c>
      <c r="CP63" s="19">
        <f t="shared" si="120"/>
        <v>-67.974915685481776</v>
      </c>
      <c r="CQ63" s="19">
        <f t="shared" si="120"/>
        <v>-1.9643355281047326</v>
      </c>
      <c r="CR63" s="19">
        <f t="shared" si="120"/>
        <v>79.154609144262579</v>
      </c>
      <c r="CS63" s="19">
        <f t="shared" si="120"/>
        <v>86.373809765197024</v>
      </c>
      <c r="CT63" s="19">
        <f t="shared" si="120"/>
        <v>-16.439957222244715</v>
      </c>
      <c r="CU63" s="19">
        <f t="shared" si="120"/>
        <v>-69.41109022059419</v>
      </c>
      <c r="CV63" s="19">
        <f t="shared" ref="CV63:EA63" si="121">100*((CV32/CU32)^4-1)</f>
        <v>739.60269140394053</v>
      </c>
      <c r="CW63" s="19">
        <f t="shared" si="121"/>
        <v>-7.956097536094509</v>
      </c>
      <c r="CX63" s="19">
        <f t="shared" si="121"/>
        <v>-50.893422260642637</v>
      </c>
      <c r="CY63" s="19">
        <f t="shared" si="121"/>
        <v>478.46106226347513</v>
      </c>
      <c r="CZ63" s="19">
        <f t="shared" si="121"/>
        <v>-71.470212450191013</v>
      </c>
      <c r="DA63" s="19">
        <f t="shared" si="121"/>
        <v>120.13250512533963</v>
      </c>
      <c r="DB63" s="19">
        <f t="shared" si="121"/>
        <v>-65.127998631366708</v>
      </c>
      <c r="DC63" s="19">
        <f t="shared" si="121"/>
        <v>-61.615210420177746</v>
      </c>
      <c r="DD63" s="19">
        <f t="shared" si="121"/>
        <v>758.06379915205935</v>
      </c>
      <c r="DE63" s="19">
        <f t="shared" si="121"/>
        <v>-39.835836862532069</v>
      </c>
      <c r="DF63" s="19">
        <f t="shared" si="121"/>
        <v>68.051319869170541</v>
      </c>
      <c r="DG63" s="19">
        <f t="shared" si="121"/>
        <v>-77.56623509688508</v>
      </c>
      <c r="DH63" s="19">
        <f t="shared" si="121"/>
        <v>94.118670680793983</v>
      </c>
      <c r="DI63" s="19">
        <f t="shared" si="121"/>
        <v>61.174491789025879</v>
      </c>
      <c r="DJ63" s="19">
        <f t="shared" si="121"/>
        <v>111.21918614718034</v>
      </c>
      <c r="DK63" s="19">
        <f t="shared" si="121"/>
        <v>-72.340005213244282</v>
      </c>
      <c r="DL63" s="19">
        <f t="shared" si="121"/>
        <v>-11.505370047752283</v>
      </c>
      <c r="DM63" s="19">
        <f t="shared" si="121"/>
        <v>-49.751125060423604</v>
      </c>
      <c r="DN63" s="19">
        <f t="shared" si="121"/>
        <v>215.89306772294918</v>
      </c>
      <c r="DO63" s="19">
        <f t="shared" si="121"/>
        <v>-68.281032419091886</v>
      </c>
      <c r="DP63" s="19">
        <f t="shared" si="121"/>
        <v>512.69816565052406</v>
      </c>
      <c r="DQ63" s="19">
        <f t="shared" si="121"/>
        <v>-39.958472282436915</v>
      </c>
      <c r="DR63" s="19">
        <f t="shared" si="121"/>
        <v>78.03819446799973</v>
      </c>
      <c r="DS63" s="19">
        <f t="shared" si="121"/>
        <v>-85.356099776973906</v>
      </c>
      <c r="DT63" s="19">
        <f t="shared" si="121"/>
        <v>184.09821619608317</v>
      </c>
      <c r="DU63" s="19">
        <f t="shared" si="121"/>
        <v>-10.631117857218586</v>
      </c>
      <c r="DV63" s="19">
        <f t="shared" si="121"/>
        <v>-27.665335111533619</v>
      </c>
      <c r="DW63" s="19">
        <f t="shared" si="121"/>
        <v>102.07160059894113</v>
      </c>
      <c r="DX63" s="19">
        <f t="shared" si="121"/>
        <v>-61.693340822231058</v>
      </c>
      <c r="DY63" s="19">
        <f t="shared" si="121"/>
        <v>253.861670823445</v>
      </c>
      <c r="DZ63" s="19">
        <f t="shared" si="121"/>
        <v>251.392624202246</v>
      </c>
      <c r="EA63" s="19">
        <f t="shared" si="121"/>
        <v>-82.0581945281114</v>
      </c>
      <c r="EB63" s="19">
        <f t="shared" ref="EB63:FJ63" si="122">100*((EB32/EA32)^4-1)</f>
        <v>122.59045093875423</v>
      </c>
      <c r="EC63" s="19">
        <f t="shared" si="122"/>
        <v>-66.906115168163723</v>
      </c>
      <c r="ED63" s="19">
        <f t="shared" si="122"/>
        <v>-40.640607025522712</v>
      </c>
      <c r="EE63" s="19">
        <f t="shared" si="122"/>
        <v>-38.428322333036178</v>
      </c>
      <c r="EF63" s="19">
        <f t="shared" si="122"/>
        <v>0.20806234843144811</v>
      </c>
      <c r="EG63" s="19">
        <f t="shared" si="122"/>
        <v>-60.560998371799023</v>
      </c>
      <c r="EH63" s="19">
        <f t="shared" si="122"/>
        <v>123.87093326013327</v>
      </c>
      <c r="EI63" s="19">
        <f t="shared" si="122"/>
        <v>55.875435404740138</v>
      </c>
      <c r="EJ63" s="19">
        <f t="shared" si="122"/>
        <v>-69.457642559425665</v>
      </c>
      <c r="EK63" s="19">
        <f t="shared" si="122"/>
        <v>24.413619499476447</v>
      </c>
      <c r="EL63" s="19">
        <f t="shared" si="122"/>
        <v>107.61345757165644</v>
      </c>
      <c r="EM63" s="19">
        <f t="shared" si="122"/>
        <v>-87.687061723320468</v>
      </c>
      <c r="EN63" s="19">
        <f t="shared" si="122"/>
        <v>56.302083982675931</v>
      </c>
      <c r="EO63" s="18">
        <f t="shared" si="122"/>
        <v>102.83095514253398</v>
      </c>
      <c r="EP63" s="18">
        <f t="shared" si="122"/>
        <v>95.144463183913714</v>
      </c>
      <c r="EQ63" s="18">
        <f t="shared" si="122"/>
        <v>-67.71054846612698</v>
      </c>
      <c r="ER63" s="18">
        <f t="shared" si="122"/>
        <v>-6.5186655137903671</v>
      </c>
      <c r="ES63" s="18">
        <f t="shared" si="122"/>
        <v>-44.092743363191147</v>
      </c>
      <c r="ET63" s="18">
        <f t="shared" si="122"/>
        <v>30.466488735332796</v>
      </c>
      <c r="EU63" s="18">
        <f t="shared" si="122"/>
        <v>-58.479603172127739</v>
      </c>
      <c r="EV63" s="18">
        <f t="shared" si="122"/>
        <v>82.700375942901545</v>
      </c>
      <c r="EW63" s="18">
        <f t="shared" si="122"/>
        <v>-26.384262770862943</v>
      </c>
      <c r="EX63" s="18">
        <f t="shared" si="122"/>
        <v>110.50369036549093</v>
      </c>
      <c r="EY63" s="18">
        <f t="shared" si="122"/>
        <v>-34.836570771888354</v>
      </c>
      <c r="EZ63" s="18">
        <f t="shared" si="122"/>
        <v>112.97967413476778</v>
      </c>
      <c r="FA63" s="18">
        <f t="shared" si="122"/>
        <v>-22.775315483546109</v>
      </c>
      <c r="FB63" s="18">
        <f t="shared" si="122"/>
        <v>100.37347963281333</v>
      </c>
      <c r="FC63" s="18">
        <f t="shared" si="122"/>
        <v>-28.538317704211646</v>
      </c>
      <c r="FD63" s="18">
        <f t="shared" si="122"/>
        <v>90.687199648076898</v>
      </c>
      <c r="FE63" s="18">
        <f t="shared" si="122"/>
        <v>-32.826559974114311</v>
      </c>
      <c r="FF63" s="18">
        <f t="shared" si="122"/>
        <v>73.109580776727512</v>
      </c>
      <c r="FG63" s="18">
        <f t="shared" si="122"/>
        <v>-36.066105426221121</v>
      </c>
      <c r="FH63" s="18">
        <f t="shared" si="122"/>
        <v>75.409021228084171</v>
      </c>
      <c r="FI63" s="18">
        <f t="shared" si="122"/>
        <v>-37.043386637572183</v>
      </c>
      <c r="FJ63" s="18">
        <f t="shared" si="122"/>
        <v>65.203379229836102</v>
      </c>
    </row>
    <row r="64" spans="2:166" x14ac:dyDescent="0.2">
      <c r="B64" t="str">
        <f>B33</f>
        <v>Population (thous.)</v>
      </c>
      <c r="C64" s="19"/>
      <c r="D64" s="19">
        <f t="shared" ref="D64:AI64" si="123">100*((D33/C33)^4-1)</f>
        <v>3.6826018440868413</v>
      </c>
      <c r="E64" s="19">
        <f t="shared" si="123"/>
        <v>3.5862369735374156</v>
      </c>
      <c r="F64" s="19">
        <f t="shared" si="123"/>
        <v>3.2515419966801185</v>
      </c>
      <c r="G64" s="19">
        <f t="shared" si="123"/>
        <v>2.6878681467006782</v>
      </c>
      <c r="H64" s="19">
        <f t="shared" si="123"/>
        <v>1.9833115687008629</v>
      </c>
      <c r="I64" s="19">
        <f t="shared" si="123"/>
        <v>1.4573838557761398</v>
      </c>
      <c r="J64" s="19">
        <f t="shared" si="123"/>
        <v>1.1812228018418747</v>
      </c>
      <c r="K64" s="19">
        <f t="shared" si="123"/>
        <v>1.1488882561210279</v>
      </c>
      <c r="L64" s="19">
        <f t="shared" si="123"/>
        <v>1.3075835146166392</v>
      </c>
      <c r="M64" s="19">
        <f t="shared" si="123"/>
        <v>1.4574949002875037</v>
      </c>
      <c r="N64" s="19">
        <f t="shared" si="123"/>
        <v>1.5491769092886409</v>
      </c>
      <c r="O64" s="19">
        <f t="shared" si="123"/>
        <v>1.5832595346462419</v>
      </c>
      <c r="P64" s="19">
        <f t="shared" si="123"/>
        <v>1.5678918206975201</v>
      </c>
      <c r="Q64" s="19">
        <f t="shared" si="123"/>
        <v>1.5330833823427259</v>
      </c>
      <c r="R64" s="19">
        <f t="shared" si="123"/>
        <v>1.4864211479038492</v>
      </c>
      <c r="S64" s="19">
        <f t="shared" si="123"/>
        <v>1.4280853610579403</v>
      </c>
      <c r="T64" s="19">
        <f t="shared" si="123"/>
        <v>1.3622918596296385</v>
      </c>
      <c r="U64" s="19">
        <f t="shared" si="123"/>
        <v>1.305263278182367</v>
      </c>
      <c r="V64" s="19">
        <f t="shared" si="123"/>
        <v>1.260868600403886</v>
      </c>
      <c r="W64" s="19">
        <f t="shared" si="123"/>
        <v>1.2289194063612729</v>
      </c>
      <c r="X64" s="19">
        <f t="shared" si="123"/>
        <v>1.2090880757553046</v>
      </c>
      <c r="Y64" s="19">
        <f t="shared" si="123"/>
        <v>1.2005934771794236</v>
      </c>
      <c r="Z64" s="19">
        <f t="shared" si="123"/>
        <v>1.2031413707884742</v>
      </c>
      <c r="AA64" s="19">
        <f t="shared" si="123"/>
        <v>1.2166009231085573</v>
      </c>
      <c r="AB64" s="19">
        <f t="shared" si="123"/>
        <v>1.2473316898373943</v>
      </c>
      <c r="AC64" s="19">
        <f t="shared" si="123"/>
        <v>1.3210138879149902</v>
      </c>
      <c r="AD64" s="19">
        <f t="shared" si="123"/>
        <v>1.4436032722454195</v>
      </c>
      <c r="AE64" s="19">
        <f t="shared" si="123"/>
        <v>1.614484776233116</v>
      </c>
      <c r="AF64" s="19">
        <f t="shared" si="123"/>
        <v>1.8131985576830711</v>
      </c>
      <c r="AG64" s="19">
        <f t="shared" si="123"/>
        <v>1.960413912136505</v>
      </c>
      <c r="AH64" s="19">
        <f t="shared" si="123"/>
        <v>2.0370938109682157</v>
      </c>
      <c r="AI64" s="19">
        <f t="shared" si="123"/>
        <v>2.0443987633522509</v>
      </c>
      <c r="AJ64" s="19">
        <f t="shared" ref="AJ64:BO64" si="124">100*((AJ33/AI33)^4-1)</f>
        <v>1.9983868615552458</v>
      </c>
      <c r="AK64" s="19">
        <f t="shared" si="124"/>
        <v>1.958648699102894</v>
      </c>
      <c r="AL64" s="19">
        <f t="shared" si="124"/>
        <v>1.9395988451674118</v>
      </c>
      <c r="AM64" s="19">
        <f t="shared" si="124"/>
        <v>1.9408291810976586</v>
      </c>
      <c r="AN64" s="19">
        <f t="shared" si="124"/>
        <v>1.9473188815902098</v>
      </c>
      <c r="AO64" s="19">
        <f t="shared" si="124"/>
        <v>1.9007227650710279</v>
      </c>
      <c r="AP64" s="19">
        <f t="shared" si="124"/>
        <v>1.7876197117074666</v>
      </c>
      <c r="AQ64" s="19">
        <f t="shared" si="124"/>
        <v>1.6093434684612662</v>
      </c>
      <c r="AR64" s="19">
        <f t="shared" si="124"/>
        <v>1.3952783254458812</v>
      </c>
      <c r="AS64" s="19">
        <f t="shared" si="124"/>
        <v>1.258034027869992</v>
      </c>
      <c r="AT64" s="19">
        <f t="shared" si="124"/>
        <v>1.2241129178880872</v>
      </c>
      <c r="AU64" s="19">
        <f t="shared" si="124"/>
        <v>1.292112963109715</v>
      </c>
      <c r="AV64" s="19">
        <f t="shared" si="124"/>
        <v>1.4260820248641837</v>
      </c>
      <c r="AW64" s="19">
        <f t="shared" si="124"/>
        <v>1.4863195655153705</v>
      </c>
      <c r="AX64" s="19">
        <f t="shared" si="124"/>
        <v>1.4391320066222235</v>
      </c>
      <c r="AY64" s="19">
        <f t="shared" si="124"/>
        <v>1.2861747019094372</v>
      </c>
      <c r="AZ64" s="19">
        <f t="shared" si="124"/>
        <v>1.0603283389396756</v>
      </c>
      <c r="BA64" s="19">
        <f t="shared" si="124"/>
        <v>0.88670913135251439</v>
      </c>
      <c r="BB64" s="19">
        <f t="shared" si="124"/>
        <v>0.79528920185811813</v>
      </c>
      <c r="BC64" s="19">
        <f t="shared" si="124"/>
        <v>0.78508627763771432</v>
      </c>
      <c r="BD64" s="19">
        <f t="shared" si="124"/>
        <v>0.83826349934901234</v>
      </c>
      <c r="BE64" s="19">
        <f t="shared" si="124"/>
        <v>0.88584896625274467</v>
      </c>
      <c r="BF64" s="19">
        <f t="shared" si="124"/>
        <v>0.91077018281884303</v>
      </c>
      <c r="BG64" s="19">
        <f t="shared" si="124"/>
        <v>0.91320570153154978</v>
      </c>
      <c r="BH64" s="19">
        <f t="shared" si="124"/>
        <v>0.91127630445395624</v>
      </c>
      <c r="BI64" s="19">
        <f t="shared" si="124"/>
        <v>0.9765620180083312</v>
      </c>
      <c r="BJ64" s="19">
        <f t="shared" si="124"/>
        <v>1.1263841019261367</v>
      </c>
      <c r="BK64" s="19">
        <f t="shared" si="124"/>
        <v>1.3600474672152307</v>
      </c>
      <c r="BL64" s="19">
        <f t="shared" si="124"/>
        <v>1.6427960537214181</v>
      </c>
      <c r="BM64" s="19">
        <f t="shared" si="124"/>
        <v>1.8385167468063068</v>
      </c>
      <c r="BN64" s="19">
        <f t="shared" si="124"/>
        <v>1.9142388197149529</v>
      </c>
      <c r="BO64" s="19">
        <f t="shared" si="124"/>
        <v>1.871822893309405</v>
      </c>
      <c r="BP64" s="19">
        <f t="shared" ref="BP64:CU64" si="125">100*((BP33/BO33)^4-1)</f>
        <v>1.7360869871550388</v>
      </c>
      <c r="BQ64" s="19">
        <f t="shared" si="125"/>
        <v>1.5984961036257239</v>
      </c>
      <c r="BR64" s="19">
        <f t="shared" si="125"/>
        <v>1.481260181309807</v>
      </c>
      <c r="BS64" s="19">
        <f t="shared" si="125"/>
        <v>1.383912038805124</v>
      </c>
      <c r="BT64" s="19">
        <f t="shared" si="125"/>
        <v>1.3020520207340791</v>
      </c>
      <c r="BU64" s="19">
        <f t="shared" si="125"/>
        <v>1.2194524160386022</v>
      </c>
      <c r="BV64" s="19">
        <f t="shared" si="125"/>
        <v>1.1321090844734982</v>
      </c>
      <c r="BW64" s="19">
        <f t="shared" si="125"/>
        <v>1.0400384806085849</v>
      </c>
      <c r="BX64" s="19">
        <f t="shared" si="125"/>
        <v>0.95364426589301665</v>
      </c>
      <c r="BY64" s="19">
        <f t="shared" si="125"/>
        <v>0.91427982863705459</v>
      </c>
      <c r="BZ64" s="19">
        <f t="shared" si="125"/>
        <v>0.93178769786677051</v>
      </c>
      <c r="CA64" s="19">
        <f t="shared" si="125"/>
        <v>1.0056662019742424</v>
      </c>
      <c r="CB64" s="19">
        <f t="shared" si="125"/>
        <v>1.1140247731344033</v>
      </c>
      <c r="CC64" s="19">
        <f t="shared" si="125"/>
        <v>1.171011147326273</v>
      </c>
      <c r="CD64" s="19">
        <f t="shared" si="125"/>
        <v>1.155779508167476</v>
      </c>
      <c r="CE64" s="19">
        <f t="shared" si="125"/>
        <v>1.069178706900531</v>
      </c>
      <c r="CF64" s="19">
        <f t="shared" si="125"/>
        <v>0.92801867718999009</v>
      </c>
      <c r="CG64" s="19">
        <f t="shared" si="125"/>
        <v>0.7963244597791741</v>
      </c>
      <c r="CH64" s="19">
        <f t="shared" si="125"/>
        <v>0.68966595046626722</v>
      </c>
      <c r="CI64" s="19">
        <f t="shared" si="125"/>
        <v>0.60769712507389162</v>
      </c>
      <c r="CJ64" s="19">
        <f t="shared" si="125"/>
        <v>0.55903681759061907</v>
      </c>
      <c r="CK64" s="19">
        <f t="shared" si="125"/>
        <v>0.57892596022712794</v>
      </c>
      <c r="CL64" s="19">
        <f t="shared" si="125"/>
        <v>0.67587221227478622</v>
      </c>
      <c r="CM64" s="19">
        <f t="shared" si="125"/>
        <v>0.84953099360929318</v>
      </c>
      <c r="CN64" s="19">
        <f t="shared" si="125"/>
        <v>1.0806430295806191</v>
      </c>
      <c r="CO64" s="19">
        <f t="shared" si="125"/>
        <v>1.2933819322113793</v>
      </c>
      <c r="CP64" s="19">
        <f t="shared" si="125"/>
        <v>1.4687304493444797</v>
      </c>
      <c r="CQ64" s="19">
        <f t="shared" si="125"/>
        <v>1.606766909316959</v>
      </c>
      <c r="CR64" s="19">
        <f t="shared" si="125"/>
        <v>1.7084425790427016</v>
      </c>
      <c r="CS64" s="19">
        <f t="shared" si="125"/>
        <v>1.7769025405752314</v>
      </c>
      <c r="CT64" s="19">
        <f t="shared" si="125"/>
        <v>1.81328978590658</v>
      </c>
      <c r="CU64" s="19">
        <f t="shared" si="125"/>
        <v>1.8181196482423223</v>
      </c>
      <c r="CV64" s="19">
        <f t="shared" ref="CV64:EA64" si="126">100*((CV33/CU33)^4-1)</f>
        <v>1.8120610377887481</v>
      </c>
      <c r="CW64" s="19">
        <f t="shared" si="126"/>
        <v>1.8754249840549519</v>
      </c>
      <c r="CX64" s="19">
        <f t="shared" si="126"/>
        <v>2.0269959697114315</v>
      </c>
      <c r="CY64" s="19">
        <f t="shared" si="126"/>
        <v>2.2652678951803118</v>
      </c>
      <c r="CZ64" s="19">
        <f t="shared" si="126"/>
        <v>2.538861771747114</v>
      </c>
      <c r="DA64" s="19">
        <f t="shared" si="126"/>
        <v>2.6488521150014988</v>
      </c>
      <c r="DB64" s="19">
        <f t="shared" si="126"/>
        <v>2.5496216442687514</v>
      </c>
      <c r="DC64" s="19">
        <f t="shared" si="126"/>
        <v>2.2469091051450008</v>
      </c>
      <c r="DD64" s="19">
        <f t="shared" si="126"/>
        <v>1.8107499085936674</v>
      </c>
      <c r="DE64" s="19">
        <f t="shared" si="126"/>
        <v>1.4989993826579395</v>
      </c>
      <c r="DF64" s="19">
        <f t="shared" si="126"/>
        <v>1.3712755526420928</v>
      </c>
      <c r="DG64" s="19">
        <f t="shared" si="126"/>
        <v>1.4240998995753262</v>
      </c>
      <c r="DH64" s="19">
        <f t="shared" si="126"/>
        <v>1.6123032786413027</v>
      </c>
      <c r="DI64" s="19">
        <f t="shared" si="126"/>
        <v>1.7632843887383842</v>
      </c>
      <c r="DJ64" s="19">
        <f t="shared" si="126"/>
        <v>1.8347478876232781</v>
      </c>
      <c r="DK64" s="19">
        <f t="shared" si="126"/>
        <v>1.8278735233170362</v>
      </c>
      <c r="DL64" s="19">
        <f t="shared" si="126"/>
        <v>1.7667824927695364</v>
      </c>
      <c r="DM64" s="19">
        <f t="shared" si="126"/>
        <v>1.7429123695766879</v>
      </c>
      <c r="DN64" s="19">
        <f t="shared" si="126"/>
        <v>1.7781074362571481</v>
      </c>
      <c r="DO64" s="19">
        <f t="shared" si="126"/>
        <v>1.8713844513904121</v>
      </c>
      <c r="DP64" s="19">
        <f t="shared" si="126"/>
        <v>1.9860842650334831</v>
      </c>
      <c r="DQ64" s="19">
        <f t="shared" si="126"/>
        <v>1.9796405314074894</v>
      </c>
      <c r="DR64" s="19">
        <f t="shared" si="126"/>
        <v>1.8190942453682135</v>
      </c>
      <c r="DS64" s="19">
        <f t="shared" si="126"/>
        <v>1.5078112942247923</v>
      </c>
      <c r="DT64" s="19">
        <f t="shared" si="126"/>
        <v>1.104610240448789</v>
      </c>
      <c r="DU64" s="19">
        <f t="shared" si="126"/>
        <v>0.83222705384409235</v>
      </c>
      <c r="DV64" s="19">
        <f t="shared" si="126"/>
        <v>0.74308384577861375</v>
      </c>
      <c r="DW64" s="19">
        <f t="shared" si="126"/>
        <v>0.83512756321861836</v>
      </c>
      <c r="DX64" s="19">
        <f t="shared" si="126"/>
        <v>1.0648283956338433</v>
      </c>
      <c r="DY64" s="19">
        <f t="shared" si="126"/>
        <v>1.2616712960374477</v>
      </c>
      <c r="DZ64" s="19">
        <f t="shared" si="126"/>
        <v>1.3832352358132516</v>
      </c>
      <c r="EA64" s="19">
        <f t="shared" si="126"/>
        <v>1.4301055537600194</v>
      </c>
      <c r="EB64" s="19">
        <f t="shared" ref="EB64:FJ64" si="127">100*((EB33/EA33)^4-1)</f>
        <v>1.4135287827784504</v>
      </c>
      <c r="EC64" s="19">
        <f t="shared" si="127"/>
        <v>1.3756363251629322</v>
      </c>
      <c r="ED64" s="19">
        <f t="shared" si="127"/>
        <v>1.3270039559621249</v>
      </c>
      <c r="EE64" s="19">
        <f t="shared" si="127"/>
        <v>1.2677759969517588</v>
      </c>
      <c r="EF64" s="19">
        <f t="shared" si="127"/>
        <v>1.2046723091461153</v>
      </c>
      <c r="EG64" s="19">
        <f t="shared" si="127"/>
        <v>1.1639846152101452</v>
      </c>
      <c r="EH64" s="19">
        <f t="shared" si="127"/>
        <v>1.1519592334234829</v>
      </c>
      <c r="EI64" s="19">
        <f t="shared" si="127"/>
        <v>1.1682554358416031</v>
      </c>
      <c r="EJ64" s="19">
        <f t="shared" si="127"/>
        <v>1.2058765044858477</v>
      </c>
      <c r="EK64" s="19">
        <f t="shared" si="127"/>
        <v>1.237931256147129</v>
      </c>
      <c r="EL64" s="19">
        <f t="shared" si="127"/>
        <v>1.2578295210091017</v>
      </c>
      <c r="EM64" s="19">
        <f t="shared" si="127"/>
        <v>1.2595597045223617</v>
      </c>
      <c r="EN64" s="19">
        <f t="shared" si="127"/>
        <v>1.2408480373975017</v>
      </c>
      <c r="EO64" s="18">
        <f t="shared" si="127"/>
        <v>1.2124957375133416</v>
      </c>
      <c r="EP64" s="18">
        <f t="shared" si="127"/>
        <v>1.1803072377267076</v>
      </c>
      <c r="EQ64" s="18">
        <f t="shared" si="127"/>
        <v>1.3971763810868509</v>
      </c>
      <c r="ER64" s="18">
        <f t="shared" si="127"/>
        <v>1.1194674660093051</v>
      </c>
      <c r="ES64" s="18">
        <f t="shared" si="127"/>
        <v>1.0947212321090971</v>
      </c>
      <c r="ET64" s="18">
        <f t="shared" si="127"/>
        <v>1.085612750296816</v>
      </c>
      <c r="EU64" s="18">
        <f t="shared" si="127"/>
        <v>1.0889394272967756</v>
      </c>
      <c r="EV64" s="18">
        <f t="shared" si="127"/>
        <v>1.0777788235527996</v>
      </c>
      <c r="EW64" s="18">
        <f t="shared" si="127"/>
        <v>1.0701140045585866</v>
      </c>
      <c r="EX64" s="18">
        <f t="shared" si="127"/>
        <v>1.0579179656644344</v>
      </c>
      <c r="EY64" s="18">
        <f t="shared" si="127"/>
        <v>1.0374680124037861</v>
      </c>
      <c r="EZ64" s="18">
        <f t="shared" si="127"/>
        <v>1.0277894342482385</v>
      </c>
      <c r="FA64" s="18">
        <f t="shared" si="127"/>
        <v>1.0163690122140245</v>
      </c>
      <c r="FB64" s="18">
        <f t="shared" si="127"/>
        <v>1.0105697288403714</v>
      </c>
      <c r="FC64" s="18">
        <f t="shared" si="127"/>
        <v>1.015826127188002</v>
      </c>
      <c r="FD64" s="18">
        <f t="shared" si="127"/>
        <v>1.0178791672715404</v>
      </c>
      <c r="FE64" s="18">
        <f t="shared" si="127"/>
        <v>1.0246185158862886</v>
      </c>
      <c r="FF64" s="18">
        <f t="shared" si="127"/>
        <v>1.029818282180095</v>
      </c>
      <c r="FG64" s="18">
        <f t="shared" si="127"/>
        <v>1.0278669472685742</v>
      </c>
      <c r="FH64" s="18">
        <f t="shared" si="127"/>
        <v>1.0289623716608132</v>
      </c>
      <c r="FI64" s="18">
        <f t="shared" si="127"/>
        <v>1.0251442005309475</v>
      </c>
      <c r="FJ64" s="18">
        <f t="shared" si="127"/>
        <v>1.020186957003677</v>
      </c>
    </row>
    <row r="65" spans="2:166" x14ac:dyDescent="0.2">
      <c r="DS65" s="16"/>
      <c r="DT65" s="16"/>
      <c r="DU65" s="16"/>
      <c r="DV65" s="16"/>
      <c r="DW65" s="16"/>
      <c r="DX65" s="16"/>
      <c r="DY65" s="16"/>
      <c r="DZ65" s="16"/>
      <c r="EA65" s="16"/>
      <c r="EB65" s="16"/>
      <c r="EC65" s="16"/>
      <c r="ED65" s="16"/>
      <c r="EE65" s="16"/>
      <c r="EF65" s="16"/>
      <c r="EG65" s="16"/>
      <c r="EH65" s="16"/>
      <c r="EI65" s="16"/>
      <c r="EJ65" s="16"/>
      <c r="EK65" s="16"/>
      <c r="EL65" s="16"/>
      <c r="EM65" s="16"/>
      <c r="EN65" s="16"/>
    </row>
    <row r="66" spans="2:166"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c r="EN66" s="16"/>
    </row>
    <row r="67" spans="2:166" x14ac:dyDescent="0.2">
      <c r="B67" s="1"/>
      <c r="C67" s="15" t="str">
        <f t="shared" ref="C67:AH67" si="128">C4</f>
        <v>1990Q1</v>
      </c>
      <c r="D67" s="15" t="str">
        <f t="shared" si="128"/>
        <v>1990Q2</v>
      </c>
      <c r="E67" s="15" t="str">
        <f t="shared" si="128"/>
        <v>1990Q3</v>
      </c>
      <c r="F67" s="15" t="str">
        <f t="shared" si="128"/>
        <v>1990Q4</v>
      </c>
      <c r="G67" s="15" t="str">
        <f t="shared" si="128"/>
        <v>1991Q1</v>
      </c>
      <c r="H67" s="15" t="str">
        <f t="shared" si="128"/>
        <v>1991Q2</v>
      </c>
      <c r="I67" s="15" t="str">
        <f t="shared" si="128"/>
        <v>1991Q3</v>
      </c>
      <c r="J67" s="15" t="str">
        <f t="shared" si="128"/>
        <v>1991Q4</v>
      </c>
      <c r="K67" s="15" t="str">
        <f t="shared" si="128"/>
        <v>1992Q1</v>
      </c>
      <c r="L67" s="15" t="str">
        <f t="shared" si="128"/>
        <v>1992Q2</v>
      </c>
      <c r="M67" s="15" t="str">
        <f t="shared" si="128"/>
        <v>1992Q3</v>
      </c>
      <c r="N67" s="15" t="str">
        <f t="shared" si="128"/>
        <v>1992Q4</v>
      </c>
      <c r="O67" s="15" t="str">
        <f t="shared" si="128"/>
        <v>1993Q1</v>
      </c>
      <c r="P67" s="15" t="str">
        <f t="shared" si="128"/>
        <v>1993Q2</v>
      </c>
      <c r="Q67" s="15" t="str">
        <f t="shared" si="128"/>
        <v>1993Q3</v>
      </c>
      <c r="R67" s="15" t="str">
        <f t="shared" si="128"/>
        <v>1993Q4</v>
      </c>
      <c r="S67" s="15" t="str">
        <f t="shared" si="128"/>
        <v>1994Q1</v>
      </c>
      <c r="T67" s="15" t="str">
        <f t="shared" si="128"/>
        <v>1994Q2</v>
      </c>
      <c r="U67" s="15" t="str">
        <f t="shared" si="128"/>
        <v>1994Q3</v>
      </c>
      <c r="V67" s="15" t="str">
        <f t="shared" si="128"/>
        <v>1994Q4</v>
      </c>
      <c r="W67" s="15" t="str">
        <f t="shared" si="128"/>
        <v>1995Q1</v>
      </c>
      <c r="X67" s="15" t="str">
        <f t="shared" si="128"/>
        <v>1995Q2</v>
      </c>
      <c r="Y67" s="15" t="str">
        <f t="shared" si="128"/>
        <v>1995Q3</v>
      </c>
      <c r="Z67" s="15" t="str">
        <f t="shared" si="128"/>
        <v>1995Q4</v>
      </c>
      <c r="AA67" s="15" t="str">
        <f t="shared" si="128"/>
        <v>1996Q1</v>
      </c>
      <c r="AB67" s="15" t="str">
        <f t="shared" si="128"/>
        <v>1996Q2</v>
      </c>
      <c r="AC67" s="15" t="str">
        <f t="shared" si="128"/>
        <v>1996Q3</v>
      </c>
      <c r="AD67" s="15" t="str">
        <f t="shared" si="128"/>
        <v>1996Q4</v>
      </c>
      <c r="AE67" s="15" t="str">
        <f t="shared" si="128"/>
        <v>1997Q1</v>
      </c>
      <c r="AF67" s="15" t="str">
        <f t="shared" si="128"/>
        <v>1997Q2</v>
      </c>
      <c r="AG67" s="15" t="str">
        <f t="shared" si="128"/>
        <v>1997Q3</v>
      </c>
      <c r="AH67" s="15" t="str">
        <f t="shared" si="128"/>
        <v>1997Q4</v>
      </c>
      <c r="AI67" s="15" t="str">
        <f t="shared" ref="AI67:BN67" si="129">AI4</f>
        <v>1998Q1</v>
      </c>
      <c r="AJ67" s="15" t="str">
        <f t="shared" si="129"/>
        <v>1998Q2</v>
      </c>
      <c r="AK67" s="15" t="str">
        <f t="shared" si="129"/>
        <v>1998Q3</v>
      </c>
      <c r="AL67" s="15" t="str">
        <f t="shared" si="129"/>
        <v>1998Q4</v>
      </c>
      <c r="AM67" s="15" t="str">
        <f t="shared" si="129"/>
        <v>1999Q1</v>
      </c>
      <c r="AN67" s="15" t="str">
        <f t="shared" si="129"/>
        <v>1999Q2</v>
      </c>
      <c r="AO67" s="15" t="str">
        <f t="shared" si="129"/>
        <v>1999Q3</v>
      </c>
      <c r="AP67" s="15" t="str">
        <f t="shared" si="129"/>
        <v>1999Q4</v>
      </c>
      <c r="AQ67" s="15" t="str">
        <f t="shared" si="129"/>
        <v>2000Q1</v>
      </c>
      <c r="AR67" s="15" t="str">
        <f t="shared" si="129"/>
        <v>2000Q2</v>
      </c>
      <c r="AS67" s="15" t="str">
        <f t="shared" si="129"/>
        <v>2000Q3</v>
      </c>
      <c r="AT67" s="15" t="str">
        <f t="shared" si="129"/>
        <v>2000Q4</v>
      </c>
      <c r="AU67" s="15" t="str">
        <f t="shared" si="129"/>
        <v>2001Q1</v>
      </c>
      <c r="AV67" s="15" t="str">
        <f t="shared" si="129"/>
        <v>2001Q2</v>
      </c>
      <c r="AW67" s="15" t="str">
        <f t="shared" si="129"/>
        <v>2001Q3</v>
      </c>
      <c r="AX67" s="15" t="str">
        <f t="shared" si="129"/>
        <v>2001Q4</v>
      </c>
      <c r="AY67" s="15" t="str">
        <f t="shared" si="129"/>
        <v>2002Q1</v>
      </c>
      <c r="AZ67" s="15" t="str">
        <f t="shared" si="129"/>
        <v>2002Q2</v>
      </c>
      <c r="BA67" s="15" t="str">
        <f t="shared" si="129"/>
        <v>2002Q3</v>
      </c>
      <c r="BB67" s="15" t="str">
        <f t="shared" si="129"/>
        <v>2002Q4</v>
      </c>
      <c r="BC67" s="15" t="str">
        <f t="shared" si="129"/>
        <v>2003Q1</v>
      </c>
      <c r="BD67" s="15" t="str">
        <f t="shared" si="129"/>
        <v>2003Q2</v>
      </c>
      <c r="BE67" s="15" t="str">
        <f t="shared" si="129"/>
        <v>2003Q3</v>
      </c>
      <c r="BF67" s="15" t="str">
        <f t="shared" si="129"/>
        <v>2003Q4</v>
      </c>
      <c r="BG67" s="15" t="str">
        <f t="shared" si="129"/>
        <v>2004Q1</v>
      </c>
      <c r="BH67" s="15" t="str">
        <f t="shared" si="129"/>
        <v>2004Q2</v>
      </c>
      <c r="BI67" s="15" t="str">
        <f t="shared" si="129"/>
        <v>2004Q3</v>
      </c>
      <c r="BJ67" s="15" t="str">
        <f t="shared" si="129"/>
        <v>2004Q4</v>
      </c>
      <c r="BK67" s="15" t="str">
        <f t="shared" si="129"/>
        <v>2005Q1</v>
      </c>
      <c r="BL67" s="15" t="str">
        <f t="shared" si="129"/>
        <v>2005Q2</v>
      </c>
      <c r="BM67" s="15" t="str">
        <f t="shared" si="129"/>
        <v>2005Q3</v>
      </c>
      <c r="BN67" s="15" t="str">
        <f t="shared" si="129"/>
        <v>2005Q4</v>
      </c>
      <c r="BO67" s="15" t="str">
        <f t="shared" ref="BO67:CT67" si="130">BO4</f>
        <v>2006Q1</v>
      </c>
      <c r="BP67" s="15" t="str">
        <f t="shared" si="130"/>
        <v>2006Q2</v>
      </c>
      <c r="BQ67" s="15" t="str">
        <f t="shared" si="130"/>
        <v>2006Q3</v>
      </c>
      <c r="BR67" s="15" t="str">
        <f t="shared" si="130"/>
        <v>2006Q4</v>
      </c>
      <c r="BS67" s="15" t="str">
        <f t="shared" si="130"/>
        <v>2007Q1</v>
      </c>
      <c r="BT67" s="15" t="str">
        <f t="shared" si="130"/>
        <v>2007Q2</v>
      </c>
      <c r="BU67" s="15" t="str">
        <f t="shared" si="130"/>
        <v>2007Q3</v>
      </c>
      <c r="BV67" s="15" t="str">
        <f t="shared" si="130"/>
        <v>2007Q4</v>
      </c>
      <c r="BW67" s="15" t="str">
        <f t="shared" si="130"/>
        <v>2008Q1</v>
      </c>
      <c r="BX67" s="15" t="str">
        <f t="shared" si="130"/>
        <v>2008Q2</v>
      </c>
      <c r="BY67" s="15" t="str">
        <f t="shared" si="130"/>
        <v>2008Q3</v>
      </c>
      <c r="BZ67" s="15" t="str">
        <f t="shared" si="130"/>
        <v>2008Q4</v>
      </c>
      <c r="CA67" s="15" t="str">
        <f t="shared" si="130"/>
        <v>2009Q1</v>
      </c>
      <c r="CB67" s="15" t="str">
        <f t="shared" si="130"/>
        <v>2009Q2</v>
      </c>
      <c r="CC67" s="15" t="str">
        <f t="shared" si="130"/>
        <v>2009Q3</v>
      </c>
      <c r="CD67" s="15" t="str">
        <f t="shared" si="130"/>
        <v>2009Q4</v>
      </c>
      <c r="CE67" s="15" t="str">
        <f t="shared" si="130"/>
        <v>2010Q1</v>
      </c>
      <c r="CF67" s="15" t="str">
        <f t="shared" si="130"/>
        <v>2010Q2</v>
      </c>
      <c r="CG67" s="15" t="str">
        <f t="shared" si="130"/>
        <v>2010Q3</v>
      </c>
      <c r="CH67" s="15" t="str">
        <f t="shared" si="130"/>
        <v>2010Q4</v>
      </c>
      <c r="CI67" s="15" t="str">
        <f t="shared" si="130"/>
        <v>2011Q1</v>
      </c>
      <c r="CJ67" s="15" t="str">
        <f t="shared" si="130"/>
        <v>2011Q2</v>
      </c>
      <c r="CK67" s="15" t="str">
        <f t="shared" si="130"/>
        <v>2011Q3</v>
      </c>
      <c r="CL67" s="15" t="str">
        <f t="shared" si="130"/>
        <v>2011Q4</v>
      </c>
      <c r="CM67" s="15" t="str">
        <f t="shared" si="130"/>
        <v>2012Q1</v>
      </c>
      <c r="CN67" s="15" t="str">
        <f t="shared" si="130"/>
        <v>2012Q2</v>
      </c>
      <c r="CO67" s="15" t="str">
        <f t="shared" si="130"/>
        <v>2012Q3</v>
      </c>
      <c r="CP67" s="15" t="str">
        <f t="shared" si="130"/>
        <v>2012Q4</v>
      </c>
      <c r="CQ67" s="15" t="str">
        <f t="shared" si="130"/>
        <v>2013Q1</v>
      </c>
      <c r="CR67" s="15" t="str">
        <f t="shared" si="130"/>
        <v>2013Q2</v>
      </c>
      <c r="CS67" s="15" t="str">
        <f t="shared" si="130"/>
        <v>2013Q3</v>
      </c>
      <c r="CT67" s="15" t="str">
        <f t="shared" si="130"/>
        <v>2013Q4</v>
      </c>
      <c r="CU67" s="15" t="str">
        <f t="shared" ref="CU67:DZ67" si="131">CU4</f>
        <v>2014Q1</v>
      </c>
      <c r="CV67" s="15" t="str">
        <f t="shared" si="131"/>
        <v>2014Q2</v>
      </c>
      <c r="CW67" s="15" t="str">
        <f t="shared" si="131"/>
        <v>2014Q3</v>
      </c>
      <c r="CX67" s="15" t="str">
        <f t="shared" si="131"/>
        <v>2014Q4</v>
      </c>
      <c r="CY67" s="15" t="str">
        <f t="shared" si="131"/>
        <v>2015Q1</v>
      </c>
      <c r="CZ67" s="15" t="str">
        <f t="shared" si="131"/>
        <v>2015Q2</v>
      </c>
      <c r="DA67" s="15" t="str">
        <f t="shared" si="131"/>
        <v>2015Q3</v>
      </c>
      <c r="DB67" s="15" t="str">
        <f t="shared" si="131"/>
        <v>2015Q4</v>
      </c>
      <c r="DC67" s="15" t="str">
        <f t="shared" si="131"/>
        <v>2016Q1</v>
      </c>
      <c r="DD67" s="15" t="str">
        <f t="shared" si="131"/>
        <v>2016Q2</v>
      </c>
      <c r="DE67" s="15" t="str">
        <f t="shared" si="131"/>
        <v>2016Q3</v>
      </c>
      <c r="DF67" s="15" t="str">
        <f t="shared" si="131"/>
        <v>2016Q4</v>
      </c>
      <c r="DG67" s="15" t="str">
        <f t="shared" si="131"/>
        <v>2017Q1</v>
      </c>
      <c r="DH67" s="15" t="str">
        <f t="shared" si="131"/>
        <v>2017Q2</v>
      </c>
      <c r="DI67" s="15" t="str">
        <f t="shared" si="131"/>
        <v>2017Q3</v>
      </c>
      <c r="DJ67" s="15" t="str">
        <f t="shared" si="131"/>
        <v>2017Q4</v>
      </c>
      <c r="DK67" s="15" t="str">
        <f t="shared" si="131"/>
        <v>2018Q1</v>
      </c>
      <c r="DL67" s="15" t="str">
        <f t="shared" si="131"/>
        <v>2018Q2</v>
      </c>
      <c r="DM67" s="15" t="str">
        <f t="shared" si="131"/>
        <v>2018Q3</v>
      </c>
      <c r="DN67" s="15" t="str">
        <f t="shared" si="131"/>
        <v>2018Q4</v>
      </c>
      <c r="DO67" s="15" t="str">
        <f t="shared" si="131"/>
        <v>2019Q1</v>
      </c>
      <c r="DP67" s="15" t="str">
        <f t="shared" si="131"/>
        <v>2019Q2</v>
      </c>
      <c r="DQ67" s="15" t="str">
        <f t="shared" si="131"/>
        <v>2019Q3</v>
      </c>
      <c r="DR67" s="15" t="str">
        <f t="shared" si="131"/>
        <v>2019Q4</v>
      </c>
      <c r="DS67" s="15" t="str">
        <f t="shared" si="131"/>
        <v>2020Q1</v>
      </c>
      <c r="DT67" s="15" t="str">
        <f t="shared" si="131"/>
        <v>2020Q2</v>
      </c>
      <c r="DU67" s="15" t="str">
        <f t="shared" si="131"/>
        <v>2020Q3</v>
      </c>
      <c r="DV67" s="15" t="str">
        <f t="shared" si="131"/>
        <v>2020Q4</v>
      </c>
      <c r="DW67" s="15" t="str">
        <f t="shared" si="131"/>
        <v>2021Q1</v>
      </c>
      <c r="DX67" s="15" t="str">
        <f t="shared" si="131"/>
        <v>2021Q2</v>
      </c>
      <c r="DY67" s="15" t="str">
        <f t="shared" si="131"/>
        <v>2021Q3</v>
      </c>
      <c r="DZ67" s="15" t="str">
        <f t="shared" si="131"/>
        <v>2021Q4</v>
      </c>
      <c r="EA67" s="15" t="str">
        <f t="shared" ref="EA67:FJ67" si="132">EA4</f>
        <v>2022Q1</v>
      </c>
      <c r="EB67" s="15" t="str">
        <f t="shared" si="132"/>
        <v>2022Q2</v>
      </c>
      <c r="EC67" s="15" t="str">
        <f t="shared" si="132"/>
        <v>2022Q3</v>
      </c>
      <c r="ED67" s="15" t="str">
        <f t="shared" si="132"/>
        <v>2022Q4</v>
      </c>
      <c r="EE67" s="15" t="str">
        <f t="shared" si="132"/>
        <v>2023Q1</v>
      </c>
      <c r="EF67" s="15" t="str">
        <f t="shared" si="132"/>
        <v>2023Q2</v>
      </c>
      <c r="EG67" s="15" t="str">
        <f t="shared" si="132"/>
        <v>2023Q3</v>
      </c>
      <c r="EH67" s="15" t="str">
        <f t="shared" si="132"/>
        <v>2023Q4</v>
      </c>
      <c r="EI67" s="15" t="str">
        <f t="shared" si="132"/>
        <v>2024Q1</v>
      </c>
      <c r="EJ67" s="15" t="str">
        <f t="shared" si="132"/>
        <v>2024Q2</v>
      </c>
      <c r="EK67" s="15" t="str">
        <f t="shared" si="132"/>
        <v>2024Q3</v>
      </c>
      <c r="EL67" s="15" t="str">
        <f t="shared" si="132"/>
        <v>2024Q4</v>
      </c>
      <c r="EM67" s="15" t="str">
        <f t="shared" si="132"/>
        <v>2025Q1</v>
      </c>
      <c r="EN67" s="15" t="str">
        <f t="shared" si="132"/>
        <v>2025Q2</v>
      </c>
      <c r="EO67" s="15" t="str">
        <f t="shared" si="132"/>
        <v>2025Q3</v>
      </c>
      <c r="EP67" s="15" t="str">
        <f t="shared" si="132"/>
        <v>2025Q4</v>
      </c>
      <c r="EQ67" s="15" t="str">
        <f t="shared" si="132"/>
        <v>2026Q1</v>
      </c>
      <c r="ER67" s="15" t="str">
        <f t="shared" si="132"/>
        <v>2026Q2</v>
      </c>
      <c r="ES67" s="15" t="str">
        <f t="shared" si="132"/>
        <v>2026Q3</v>
      </c>
      <c r="ET67" s="15" t="str">
        <f t="shared" si="132"/>
        <v>2026Q4</v>
      </c>
      <c r="EU67" s="15" t="str">
        <f t="shared" si="132"/>
        <v>2027Q1</v>
      </c>
      <c r="EV67" s="15" t="str">
        <f t="shared" si="132"/>
        <v>2027Q2</v>
      </c>
      <c r="EW67" s="15" t="str">
        <f t="shared" si="132"/>
        <v>2027Q3</v>
      </c>
      <c r="EX67" s="15" t="str">
        <f t="shared" si="132"/>
        <v>2027Q4</v>
      </c>
      <c r="EY67" s="15" t="str">
        <f t="shared" si="132"/>
        <v>2028Q1</v>
      </c>
      <c r="EZ67" s="15" t="str">
        <f t="shared" si="132"/>
        <v>2028Q2</v>
      </c>
      <c r="FA67" s="15" t="str">
        <f t="shared" si="132"/>
        <v>2028Q3</v>
      </c>
      <c r="FB67" s="15" t="str">
        <f t="shared" si="132"/>
        <v>2028Q4</v>
      </c>
      <c r="FC67" s="15" t="str">
        <f t="shared" si="132"/>
        <v>2029Q1</v>
      </c>
      <c r="FD67" s="15" t="str">
        <f t="shared" si="132"/>
        <v>2029Q2</v>
      </c>
      <c r="FE67" s="15" t="str">
        <f t="shared" si="132"/>
        <v>2029Q3</v>
      </c>
      <c r="FF67" s="15" t="str">
        <f t="shared" si="132"/>
        <v>2029Q4</v>
      </c>
      <c r="FG67" s="15" t="str">
        <f t="shared" si="132"/>
        <v>2030Q1</v>
      </c>
      <c r="FH67" s="15" t="str">
        <f t="shared" si="132"/>
        <v>2030Q2</v>
      </c>
      <c r="FI67" s="15" t="str">
        <f t="shared" si="132"/>
        <v>2030Q3</v>
      </c>
      <c r="FJ67" s="15" t="str">
        <f t="shared" si="132"/>
        <v>2030Q4</v>
      </c>
    </row>
    <row r="68" spans="2:166" x14ac:dyDescent="0.2">
      <c r="B68" t="str">
        <f t="shared" ref="B68:B83" si="133">B38</f>
        <v>Employment (thous.)</v>
      </c>
      <c r="C68" s="11"/>
      <c r="D68" s="11">
        <f t="shared" ref="D68:AI68" si="134">C7/C$7*D38</f>
        <v>3.7678306254595118</v>
      </c>
      <c r="E68" s="11">
        <f t="shared" si="134"/>
        <v>4.4393586605446789</v>
      </c>
      <c r="F68" s="11">
        <f t="shared" si="134"/>
        <v>-2.9888147278971267</v>
      </c>
      <c r="G68" s="11">
        <f t="shared" si="134"/>
        <v>-1.2175691474579087</v>
      </c>
      <c r="H68" s="11">
        <f t="shared" si="134"/>
        <v>1.4269508862559732</v>
      </c>
      <c r="I68" s="11">
        <f t="shared" si="134"/>
        <v>2.4432633906934953</v>
      </c>
      <c r="J68" s="11">
        <f t="shared" si="134"/>
        <v>-0.45196323891276702</v>
      </c>
      <c r="K68" s="11">
        <f t="shared" si="134"/>
        <v>3.1251894148329962</v>
      </c>
      <c r="L68" s="11">
        <f t="shared" si="134"/>
        <v>0.83110268706021451</v>
      </c>
      <c r="M68" s="11">
        <f t="shared" si="134"/>
        <v>-0.20064613561611155</v>
      </c>
      <c r="N68" s="11">
        <f t="shared" si="134"/>
        <v>0.71093979401140039</v>
      </c>
      <c r="O68" s="11">
        <f t="shared" si="134"/>
        <v>0.82832442473554924</v>
      </c>
      <c r="P68" s="11">
        <f t="shared" si="134"/>
        <v>1.6464215381162273</v>
      </c>
      <c r="Q68" s="11">
        <f t="shared" si="134"/>
        <v>6.0413113933815099</v>
      </c>
      <c r="R68" s="11">
        <f t="shared" si="134"/>
        <v>-5.6528966165869887</v>
      </c>
      <c r="S68" s="11">
        <f t="shared" si="134"/>
        <v>1.900801347667791</v>
      </c>
      <c r="T68" s="11">
        <f t="shared" si="134"/>
        <v>1.9628288163966667</v>
      </c>
      <c r="U68" s="11">
        <f t="shared" si="134"/>
        <v>1.8590286193694183</v>
      </c>
      <c r="V68" s="11">
        <f t="shared" si="134"/>
        <v>3.6314164451925812</v>
      </c>
      <c r="W68" s="11">
        <f t="shared" si="134"/>
        <v>3.1993771701248175</v>
      </c>
      <c r="X68" s="11">
        <f t="shared" si="134"/>
        <v>0.33000925012831583</v>
      </c>
      <c r="Y68" s="11">
        <f t="shared" si="134"/>
        <v>1.243585232874822</v>
      </c>
      <c r="Z68" s="11">
        <f t="shared" si="134"/>
        <v>-2.922248135186023</v>
      </c>
      <c r="AA68" s="11">
        <f t="shared" si="134"/>
        <v>10.199928369098131</v>
      </c>
      <c r="AB68" s="11">
        <f t="shared" si="134"/>
        <v>3.3131432043429276</v>
      </c>
      <c r="AC68" s="11">
        <f t="shared" si="134"/>
        <v>5.0505599975065429</v>
      </c>
      <c r="AD68" s="11">
        <f t="shared" si="134"/>
        <v>6.6946768199574569</v>
      </c>
      <c r="AE68" s="11">
        <f t="shared" si="134"/>
        <v>4.6837082718431011</v>
      </c>
      <c r="AF68" s="11">
        <f t="shared" si="134"/>
        <v>8.3098805672459086</v>
      </c>
      <c r="AG68" s="11">
        <f t="shared" si="134"/>
        <v>4.6117871180089143</v>
      </c>
      <c r="AH68" s="11">
        <f t="shared" si="134"/>
        <v>6.2815879648978612</v>
      </c>
      <c r="AI68" s="11">
        <f t="shared" si="134"/>
        <v>3.3011024739394212</v>
      </c>
      <c r="AJ68" s="11">
        <f t="shared" ref="AJ68:BO68" si="135">AI7/AI$7*AJ38</f>
        <v>5.8081089171313272</v>
      </c>
      <c r="AK68" s="11">
        <f t="shared" si="135"/>
        <v>3.5322907479402366</v>
      </c>
      <c r="AL68" s="11">
        <f t="shared" si="135"/>
        <v>3.2295947625333277</v>
      </c>
      <c r="AM68" s="11">
        <f t="shared" si="135"/>
        <v>1.2330732996762128</v>
      </c>
      <c r="AN68" s="11">
        <f t="shared" si="135"/>
        <v>1.6808818469667308</v>
      </c>
      <c r="AO68" s="11">
        <f t="shared" si="135"/>
        <v>3.3884525708044899</v>
      </c>
      <c r="AP68" s="11">
        <f t="shared" si="135"/>
        <v>2.8692863159771598</v>
      </c>
      <c r="AQ68" s="11">
        <f t="shared" si="135"/>
        <v>1.484311296071672</v>
      </c>
      <c r="AR68" s="11">
        <f t="shared" si="135"/>
        <v>2.4995502717922502</v>
      </c>
      <c r="AS68" s="11">
        <f t="shared" si="135"/>
        <v>1.7559884869493558</v>
      </c>
      <c r="AT68" s="11">
        <f t="shared" si="135"/>
        <v>2.272475209590108</v>
      </c>
      <c r="AU68" s="11">
        <f t="shared" si="135"/>
        <v>-2.4329592362514973</v>
      </c>
      <c r="AV68" s="11">
        <f t="shared" si="135"/>
        <v>-2.5308105921542978</v>
      </c>
      <c r="AW68" s="11">
        <f t="shared" si="135"/>
        <v>-4.0038650609895416</v>
      </c>
      <c r="AX68" s="11">
        <f t="shared" si="135"/>
        <v>-6.3658443624148404</v>
      </c>
      <c r="AY68" s="11">
        <f t="shared" si="135"/>
        <v>-4.8702065505114245</v>
      </c>
      <c r="AZ68" s="11">
        <f t="shared" si="135"/>
        <v>-2.2035573305050349</v>
      </c>
      <c r="BA68" s="11">
        <f t="shared" si="135"/>
        <v>1.1617826437671175</v>
      </c>
      <c r="BB68" s="11">
        <f t="shared" si="135"/>
        <v>-1.2363701883826739</v>
      </c>
      <c r="BC68" s="11">
        <f t="shared" si="135"/>
        <v>-1.2891787579076497</v>
      </c>
      <c r="BD68" s="11">
        <f t="shared" si="135"/>
        <v>-1.3228179956085384</v>
      </c>
      <c r="BE68" s="11">
        <f t="shared" si="135"/>
        <v>-0.12934195579807906</v>
      </c>
      <c r="BF68" s="11">
        <f t="shared" si="135"/>
        <v>0.99946751412871571</v>
      </c>
      <c r="BG68" s="11">
        <f t="shared" si="135"/>
        <v>-8.9364390157342655E-2</v>
      </c>
      <c r="BH68" s="11">
        <f t="shared" si="135"/>
        <v>1.8003148902091537</v>
      </c>
      <c r="BI68" s="11">
        <f t="shared" si="135"/>
        <v>1.2320999439525693</v>
      </c>
      <c r="BJ68" s="11">
        <f t="shared" si="135"/>
        <v>2.880274432671559</v>
      </c>
      <c r="BK68" s="11">
        <f t="shared" si="135"/>
        <v>1.7244167685086076</v>
      </c>
      <c r="BL68" s="11">
        <f t="shared" si="135"/>
        <v>3.6662185349098264</v>
      </c>
      <c r="BM68" s="11">
        <f t="shared" si="135"/>
        <v>2.6835305758510231</v>
      </c>
      <c r="BN68" s="11">
        <f t="shared" si="135"/>
        <v>4.6077276215909402</v>
      </c>
      <c r="BO68" s="11">
        <f t="shared" si="135"/>
        <v>2.9940352274242743</v>
      </c>
      <c r="BP68" s="11">
        <f t="shared" ref="BP68:CU68" si="136">BO7/BO$7*BP38</f>
        <v>3.0103173308049236</v>
      </c>
      <c r="BQ68" s="11">
        <f t="shared" si="136"/>
        <v>2.7776782365452224</v>
      </c>
      <c r="BR68" s="11">
        <f t="shared" si="136"/>
        <v>2.2854079771789992</v>
      </c>
      <c r="BS68" s="11">
        <f t="shared" si="136"/>
        <v>4.4020184628942527</v>
      </c>
      <c r="BT68" s="11">
        <f t="shared" si="136"/>
        <v>2.8997013959826345</v>
      </c>
      <c r="BU68" s="11">
        <f t="shared" si="136"/>
        <v>2.8325108110901054</v>
      </c>
      <c r="BV68" s="11">
        <f t="shared" si="136"/>
        <v>2.4360305810660288</v>
      </c>
      <c r="BW68" s="11">
        <f t="shared" si="136"/>
        <v>2.5763430638018781</v>
      </c>
      <c r="BX68" s="11">
        <f t="shared" si="136"/>
        <v>-0.23112128660931486</v>
      </c>
      <c r="BY68" s="11">
        <f t="shared" si="136"/>
        <v>1.0007740690496814</v>
      </c>
      <c r="BZ68" s="11">
        <f t="shared" si="136"/>
        <v>-7.1439903875215034</v>
      </c>
      <c r="CA68" s="11">
        <f t="shared" si="136"/>
        <v>-6.0108940043085539</v>
      </c>
      <c r="CB68" s="11">
        <f t="shared" si="136"/>
        <v>-8.5753894587259119</v>
      </c>
      <c r="CC68" s="11">
        <f t="shared" si="136"/>
        <v>-4.1614670364389372</v>
      </c>
      <c r="CD68" s="11">
        <f t="shared" si="136"/>
        <v>-2.7534322708647974</v>
      </c>
      <c r="CE68" s="11">
        <f t="shared" si="136"/>
        <v>-1.7007344228603283</v>
      </c>
      <c r="CF68" s="11">
        <f t="shared" si="136"/>
        <v>1.730159846947954</v>
      </c>
      <c r="CG68" s="11">
        <f t="shared" si="136"/>
        <v>0.91153833748158775</v>
      </c>
      <c r="CH68" s="11">
        <f t="shared" si="136"/>
        <v>2.2901304678316858</v>
      </c>
      <c r="CI68" s="11">
        <f t="shared" si="136"/>
        <v>1.2677525995102634</v>
      </c>
      <c r="CJ68" s="11">
        <f t="shared" si="136"/>
        <v>2.5876270108727395</v>
      </c>
      <c r="CK68" s="11">
        <f t="shared" si="136"/>
        <v>2.2361915228449325</v>
      </c>
      <c r="CL68" s="11">
        <f t="shared" si="136"/>
        <v>2.2712712409469482</v>
      </c>
      <c r="CM68" s="11">
        <f t="shared" si="136"/>
        <v>2.4759661429242019</v>
      </c>
      <c r="CN68" s="11">
        <f t="shared" si="136"/>
        <v>3.6225945866021458</v>
      </c>
      <c r="CO68" s="11">
        <f t="shared" si="136"/>
        <v>1.7599817374357674</v>
      </c>
      <c r="CP68" s="11">
        <f t="shared" si="136"/>
        <v>3.845895539335964</v>
      </c>
      <c r="CQ68" s="11">
        <f t="shared" si="136"/>
        <v>2.800829752834888</v>
      </c>
      <c r="CR68" s="11">
        <f t="shared" si="136"/>
        <v>2.4431052493553818</v>
      </c>
      <c r="CS68" s="11">
        <f t="shared" si="136"/>
        <v>2.5735468058536881</v>
      </c>
      <c r="CT68" s="11">
        <f t="shared" si="136"/>
        <v>3.5535358169749509</v>
      </c>
      <c r="CU68" s="11">
        <f t="shared" si="136"/>
        <v>2.6599599563445597</v>
      </c>
      <c r="CV68" s="11">
        <f t="shared" ref="CV68:EA68" si="137">CU7/CU$7*CV38</f>
        <v>1.1738814350737314</v>
      </c>
      <c r="CW68" s="11">
        <f t="shared" si="137"/>
        <v>4.5365498409662308</v>
      </c>
      <c r="CX68" s="11">
        <f t="shared" si="137"/>
        <v>2.7368601584274899</v>
      </c>
      <c r="CY68" s="11">
        <f t="shared" si="137"/>
        <v>3.0586236523263199</v>
      </c>
      <c r="CZ68" s="11">
        <f t="shared" si="137"/>
        <v>3.1829010367874666</v>
      </c>
      <c r="DA68" s="11">
        <f t="shared" si="137"/>
        <v>3.9003187664938377</v>
      </c>
      <c r="DB68" s="11">
        <f t="shared" si="137"/>
        <v>2.880301080644676</v>
      </c>
      <c r="DC68" s="11">
        <f t="shared" si="137"/>
        <v>3.3422264525411416</v>
      </c>
      <c r="DD68" s="11">
        <f t="shared" si="137"/>
        <v>3.8453177280338258</v>
      </c>
      <c r="DE68" s="11">
        <f t="shared" si="137"/>
        <v>2.6101109524585553</v>
      </c>
      <c r="DF68" s="11">
        <f t="shared" si="137"/>
        <v>2.1329109651148537</v>
      </c>
      <c r="DG68" s="11">
        <f t="shared" si="137"/>
        <v>2.3993745482974838</v>
      </c>
      <c r="DH68" s="11">
        <f t="shared" si="137"/>
        <v>3.257649096631865</v>
      </c>
      <c r="DI68" s="11">
        <f t="shared" si="137"/>
        <v>1.473799847262236</v>
      </c>
      <c r="DJ68" s="11">
        <f t="shared" si="137"/>
        <v>2.1805370473757968</v>
      </c>
      <c r="DK68" s="11">
        <f t="shared" si="137"/>
        <v>2.9849883676601685</v>
      </c>
      <c r="DL68" s="11">
        <f t="shared" si="137"/>
        <v>1.5363832642831365</v>
      </c>
      <c r="DM68" s="11">
        <f t="shared" si="137"/>
        <v>1.9316124447316785</v>
      </c>
      <c r="DN68" s="11">
        <f t="shared" si="137"/>
        <v>3.0162385871567166</v>
      </c>
      <c r="DO68" s="11">
        <f t="shared" si="137"/>
        <v>1.3102954724281357</v>
      </c>
      <c r="DP68" s="11">
        <f t="shared" si="137"/>
        <v>3.2106703608009157</v>
      </c>
      <c r="DQ68" s="11">
        <f t="shared" si="137"/>
        <v>3.3016373063391002</v>
      </c>
      <c r="DR68" s="11">
        <f t="shared" si="137"/>
        <v>1.6731128851959598</v>
      </c>
      <c r="DS68" s="11">
        <f t="shared" si="137"/>
        <v>0.76642396736086305</v>
      </c>
      <c r="DT68" s="42">
        <f t="shared" si="137"/>
        <v>-38.082454849521973</v>
      </c>
      <c r="DU68" s="42">
        <f t="shared" si="137"/>
        <v>13.702721508886739</v>
      </c>
      <c r="DV68" s="42">
        <f t="shared" si="137"/>
        <v>3.71630138001382</v>
      </c>
      <c r="DW68" s="11">
        <f t="shared" si="137"/>
        <v>-0.58924861632315695</v>
      </c>
      <c r="DX68" s="11">
        <f t="shared" si="137"/>
        <v>5.6578299253728259</v>
      </c>
      <c r="DY68" s="11">
        <f t="shared" si="137"/>
        <v>8.8285129343342881</v>
      </c>
      <c r="DZ68" s="11">
        <f t="shared" si="137"/>
        <v>7.940320219338548</v>
      </c>
      <c r="EA68" s="11">
        <f t="shared" si="137"/>
        <v>1.3577957267475016</v>
      </c>
      <c r="EB68" s="11">
        <f t="shared" ref="EB68:FJ68" si="138">EA7/EA$7*EB38</f>
        <v>3.3381144447852229</v>
      </c>
      <c r="EC68" s="11">
        <f t="shared" si="138"/>
        <v>5.0552601592379842</v>
      </c>
      <c r="ED68" s="11">
        <f t="shared" si="138"/>
        <v>-0.53104343277271537</v>
      </c>
      <c r="EE68" s="11">
        <f t="shared" si="138"/>
        <v>0.60170564775396951</v>
      </c>
      <c r="EF68" s="11">
        <f t="shared" si="138"/>
        <v>0.54060018810691002</v>
      </c>
      <c r="EG68" s="11">
        <f t="shared" si="138"/>
        <v>-1.0583692080308182</v>
      </c>
      <c r="EH68" s="11">
        <f t="shared" si="138"/>
        <v>0.26286376050079774</v>
      </c>
      <c r="EI68" s="11">
        <f t="shared" si="138"/>
        <v>2.3523734515569661</v>
      </c>
      <c r="EJ68" s="11">
        <f t="shared" si="138"/>
        <v>1.6652244182162601</v>
      </c>
      <c r="EK68" s="11">
        <f t="shared" si="138"/>
        <v>1.0508867572242453</v>
      </c>
      <c r="EL68" s="11">
        <f t="shared" si="138"/>
        <v>-4.6053255983649066</v>
      </c>
      <c r="EM68" s="11">
        <f t="shared" si="138"/>
        <v>0.68354633356884076</v>
      </c>
      <c r="EN68" s="11">
        <f t="shared" si="138"/>
        <v>-1.0133480124618011</v>
      </c>
      <c r="EO68" s="12">
        <f t="shared" si="138"/>
        <v>0.14562808008768968</v>
      </c>
      <c r="EP68" s="12">
        <f t="shared" si="138"/>
        <v>-0.33778688908580046</v>
      </c>
      <c r="EQ68" s="12">
        <f t="shared" si="138"/>
        <v>-0.72409389413912173</v>
      </c>
      <c r="ER68" s="12">
        <f t="shared" si="138"/>
        <v>-0.10593207471906174</v>
      </c>
      <c r="ES68" s="12">
        <f t="shared" si="138"/>
        <v>-2.0002155315123948</v>
      </c>
      <c r="ET68" s="12">
        <f t="shared" si="138"/>
        <v>-2.4068306693696528</v>
      </c>
      <c r="EU68" s="12">
        <f t="shared" si="138"/>
        <v>-2.4446842186806261</v>
      </c>
      <c r="EV68" s="12">
        <f t="shared" si="138"/>
        <v>-0.57360752660463588</v>
      </c>
      <c r="EW68" s="12">
        <f t="shared" si="138"/>
        <v>-0.28832847040640708</v>
      </c>
      <c r="EX68" s="12">
        <f t="shared" si="138"/>
        <v>0.18134385443961953</v>
      </c>
      <c r="EY68" s="12">
        <f t="shared" si="138"/>
        <v>0.86156896556142115</v>
      </c>
      <c r="EZ68" s="12">
        <f t="shared" si="138"/>
        <v>1.0276544746918193</v>
      </c>
      <c r="FA68" s="12">
        <f t="shared" si="138"/>
        <v>1.3102823546819575</v>
      </c>
      <c r="FB68" s="12">
        <f t="shared" si="138"/>
        <v>1.4364057256086582</v>
      </c>
      <c r="FC68" s="12">
        <f t="shared" si="138"/>
        <v>1.7037028316966074</v>
      </c>
      <c r="FD68" s="12">
        <f t="shared" si="138"/>
        <v>1.6971647218898767</v>
      </c>
      <c r="FE68" s="12">
        <f t="shared" si="138"/>
        <v>1.8676351368122956</v>
      </c>
      <c r="FF68" s="12">
        <f t="shared" si="138"/>
        <v>1.8889772360515478</v>
      </c>
      <c r="FG68" s="12">
        <f t="shared" si="138"/>
        <v>2.0116917569102277</v>
      </c>
      <c r="FH68" s="12">
        <f t="shared" si="138"/>
        <v>1.9207089077345696</v>
      </c>
      <c r="FI68" s="12">
        <f t="shared" si="138"/>
        <v>1.9213974753248486</v>
      </c>
      <c r="FJ68" s="12">
        <f t="shared" si="138"/>
        <v>1.6326333426101458</v>
      </c>
    </row>
    <row r="69" spans="2:166" x14ac:dyDescent="0.2">
      <c r="B69" t="str">
        <f t="shared" si="133"/>
        <v xml:space="preserve"> Goods producing</v>
      </c>
      <c r="C69" s="11"/>
      <c r="D69" s="11">
        <f t="shared" ref="D69:AI69" si="139">C8/C$7*D39</f>
        <v>0.36626390278899529</v>
      </c>
      <c r="E69" s="11">
        <f t="shared" si="139"/>
        <v>0.60698611652203627</v>
      </c>
      <c r="F69" s="11">
        <f t="shared" si="139"/>
        <v>-2.2300301736408641</v>
      </c>
      <c r="G69" s="11">
        <f t="shared" si="139"/>
        <v>-0.98031479583196535</v>
      </c>
      <c r="H69" s="11">
        <f t="shared" si="139"/>
        <v>-0.33506308470568946</v>
      </c>
      <c r="I69" s="11">
        <f t="shared" si="139"/>
        <v>0.92386041931039287</v>
      </c>
      <c r="J69" s="11">
        <f t="shared" si="139"/>
        <v>-0.76521148953848384</v>
      </c>
      <c r="K69" s="11">
        <f t="shared" si="139"/>
        <v>-7.1485418022870353E-2</v>
      </c>
      <c r="L69" s="11">
        <f t="shared" si="139"/>
        <v>0.18993933098804539</v>
      </c>
      <c r="M69" s="11">
        <f t="shared" si="139"/>
        <v>-0.68931771143668519</v>
      </c>
      <c r="N69" s="11">
        <f t="shared" si="139"/>
        <v>-1.5556921548149902</v>
      </c>
      <c r="O69" s="11">
        <f t="shared" si="139"/>
        <v>-1.7643578787538039</v>
      </c>
      <c r="P69" s="11">
        <f t="shared" si="139"/>
        <v>-1.1773176306094246</v>
      </c>
      <c r="Q69" s="11">
        <f t="shared" si="139"/>
        <v>0.59198200908356757</v>
      </c>
      <c r="R69" s="11">
        <f t="shared" si="139"/>
        <v>-2.8658339795647025</v>
      </c>
      <c r="S69" s="11">
        <f t="shared" si="139"/>
        <v>-1.2724575581235664</v>
      </c>
      <c r="T69" s="11">
        <f t="shared" si="139"/>
        <v>-0.33636966879186903</v>
      </c>
      <c r="U69" s="11">
        <f t="shared" si="139"/>
        <v>-0.13899368644440704</v>
      </c>
      <c r="V69" s="11">
        <f t="shared" si="139"/>
        <v>-2.3106541922563062E-2</v>
      </c>
      <c r="W69" s="11">
        <f t="shared" si="139"/>
        <v>1.0502208964412494</v>
      </c>
      <c r="X69" s="11">
        <f t="shared" si="139"/>
        <v>-0.68475837606998502</v>
      </c>
      <c r="Y69" s="11">
        <f t="shared" si="139"/>
        <v>-1.4589855224692008</v>
      </c>
      <c r="Z69" s="11">
        <f t="shared" si="139"/>
        <v>-5.2698036163720579</v>
      </c>
      <c r="AA69" s="11">
        <f t="shared" si="139"/>
        <v>6.9619656131247671</v>
      </c>
      <c r="AB69" s="11">
        <f t="shared" si="139"/>
        <v>1.5926160257465927</v>
      </c>
      <c r="AC69" s="11">
        <f t="shared" si="139"/>
        <v>1.895886203771068</v>
      </c>
      <c r="AD69" s="11">
        <f t="shared" si="139"/>
        <v>2.6736875559116142</v>
      </c>
      <c r="AE69" s="11">
        <f t="shared" si="139"/>
        <v>2.7799300515576824</v>
      </c>
      <c r="AF69" s="11">
        <f t="shared" si="139"/>
        <v>2.1570171829064688</v>
      </c>
      <c r="AG69" s="11">
        <f t="shared" si="139"/>
        <v>2.2804469163546832</v>
      </c>
      <c r="AH69" s="11">
        <f t="shared" si="139"/>
        <v>2.7438240329086327</v>
      </c>
      <c r="AI69" s="11">
        <f t="shared" si="139"/>
        <v>0.1624870855985974</v>
      </c>
      <c r="AJ69" s="11">
        <f t="shared" ref="AJ69:BO69" si="140">AI8/AI$7*AJ39</f>
        <v>1.3250426690854151</v>
      </c>
      <c r="AK69" s="11">
        <f t="shared" si="140"/>
        <v>0.50954227468715085</v>
      </c>
      <c r="AL69" s="11">
        <f t="shared" si="140"/>
        <v>-0.21521648655167586</v>
      </c>
      <c r="AM69" s="11">
        <f t="shared" si="140"/>
        <v>-1.6639381536763356</v>
      </c>
      <c r="AN69" s="11">
        <f t="shared" si="140"/>
        <v>-0.76622698540758893</v>
      </c>
      <c r="AO69" s="11">
        <f t="shared" si="140"/>
        <v>-0.93166267214453324</v>
      </c>
      <c r="AP69" s="11">
        <f t="shared" si="140"/>
        <v>-0.60690897140028488</v>
      </c>
      <c r="AQ69" s="11">
        <f t="shared" si="140"/>
        <v>-1.6600084142751395</v>
      </c>
      <c r="AR69" s="11">
        <f t="shared" si="140"/>
        <v>0.71165356802541313</v>
      </c>
      <c r="AS69" s="11">
        <f t="shared" si="140"/>
        <v>-0.43019090890347594</v>
      </c>
      <c r="AT69" s="11">
        <f t="shared" si="140"/>
        <v>-2.8151701958642084E-2</v>
      </c>
      <c r="AU69" s="11">
        <f t="shared" si="140"/>
        <v>-0.77238214855274567</v>
      </c>
      <c r="AV69" s="11">
        <f t="shared" si="140"/>
        <v>-0.94946795353953339</v>
      </c>
      <c r="AW69" s="11">
        <f t="shared" si="140"/>
        <v>-0.72683541323573664</v>
      </c>
      <c r="AX69" s="11">
        <f t="shared" si="140"/>
        <v>-2.5114935185574918</v>
      </c>
      <c r="AY69" s="11">
        <f t="shared" si="140"/>
        <v>-2.5135179188163725</v>
      </c>
      <c r="AZ69" s="11">
        <f t="shared" si="140"/>
        <v>-1.504706755832546</v>
      </c>
      <c r="BA69" s="11">
        <f t="shared" si="140"/>
        <v>-1.1386243055600869</v>
      </c>
      <c r="BB69" s="11">
        <f t="shared" si="140"/>
        <v>-1.4330016807346144</v>
      </c>
      <c r="BC69" s="11">
        <f t="shared" si="140"/>
        <v>-1.6577881162014341</v>
      </c>
      <c r="BD69" s="11">
        <f t="shared" si="140"/>
        <v>-0.94209754103563181</v>
      </c>
      <c r="BE69" s="11">
        <f t="shared" si="140"/>
        <v>-0.61839272557498193</v>
      </c>
      <c r="BF69" s="11">
        <f t="shared" si="140"/>
        <v>-0.3457842947777548</v>
      </c>
      <c r="BG69" s="11">
        <f t="shared" si="140"/>
        <v>-5.9515675877153888E-2</v>
      </c>
      <c r="BH69" s="11">
        <f t="shared" si="140"/>
        <v>7.9622989632718466E-2</v>
      </c>
      <c r="BI69" s="11">
        <f t="shared" si="140"/>
        <v>0.34891484853276233</v>
      </c>
      <c r="BJ69" s="11">
        <f t="shared" si="140"/>
        <v>1.0806500956433753</v>
      </c>
      <c r="BK69" s="11">
        <f t="shared" si="140"/>
        <v>0.7364297057672553</v>
      </c>
      <c r="BL69" s="11">
        <f t="shared" si="140"/>
        <v>1.4278555548669642</v>
      </c>
      <c r="BM69" s="11">
        <f t="shared" si="140"/>
        <v>0.12595045221448339</v>
      </c>
      <c r="BN69" s="11">
        <f t="shared" si="140"/>
        <v>2.7338931055262816</v>
      </c>
      <c r="BO69" s="11">
        <f t="shared" si="140"/>
        <v>1.4076068032463755</v>
      </c>
      <c r="BP69" s="11">
        <f t="shared" ref="BP69:CU69" si="141">BO8/BO$7*BP39</f>
        <v>1.1087509415656664</v>
      </c>
      <c r="BQ69" s="11">
        <f t="shared" si="141"/>
        <v>0.67334155270712803</v>
      </c>
      <c r="BR69" s="11">
        <f t="shared" si="141"/>
        <v>0.76433417003418302</v>
      </c>
      <c r="BS69" s="11">
        <f t="shared" si="141"/>
        <v>1.455572334969544</v>
      </c>
      <c r="BT69" s="11">
        <f t="shared" si="141"/>
        <v>1.2462737188676893</v>
      </c>
      <c r="BU69" s="11">
        <f t="shared" si="141"/>
        <v>0.87722184543347548</v>
      </c>
      <c r="BV69" s="11">
        <f t="shared" si="141"/>
        <v>0.33558230751362023</v>
      </c>
      <c r="BW69" s="11">
        <f t="shared" si="141"/>
        <v>4.4810111280801944E-2</v>
      </c>
      <c r="BX69" s="11">
        <f t="shared" si="141"/>
        <v>-0.49310753874699403</v>
      </c>
      <c r="BY69" s="11">
        <f t="shared" si="141"/>
        <v>-0.53690768254807986</v>
      </c>
      <c r="BZ69" s="11">
        <f t="shared" si="141"/>
        <v>-3.8279560423665147</v>
      </c>
      <c r="CA69" s="11">
        <f t="shared" si="141"/>
        <v>-1.5709258911730215</v>
      </c>
      <c r="CB69" s="11">
        <f t="shared" si="141"/>
        <v>-3.0172529443495573</v>
      </c>
      <c r="CC69" s="11">
        <f t="shared" si="141"/>
        <v>-2.0909052943815887</v>
      </c>
      <c r="CD69" s="11">
        <f t="shared" si="141"/>
        <v>-1.5193418005011268</v>
      </c>
      <c r="CE69" s="11">
        <f t="shared" si="141"/>
        <v>-0.78806668799021684</v>
      </c>
      <c r="CF69" s="11">
        <f t="shared" si="141"/>
        <v>-0.37119623545835895</v>
      </c>
      <c r="CG69" s="11">
        <f t="shared" si="141"/>
        <v>9.5647266661986335E-3</v>
      </c>
      <c r="CH69" s="11">
        <f t="shared" si="141"/>
        <v>0.2399035560912387</v>
      </c>
      <c r="CI69" s="11">
        <f t="shared" si="141"/>
        <v>0.14279730596905166</v>
      </c>
      <c r="CJ69" s="11">
        <f t="shared" si="141"/>
        <v>0.86891119123873695</v>
      </c>
      <c r="CK69" s="11">
        <f t="shared" si="141"/>
        <v>1.0104145304332117</v>
      </c>
      <c r="CL69" s="11">
        <f t="shared" si="141"/>
        <v>0.77074849890948105</v>
      </c>
      <c r="CM69" s="11">
        <f t="shared" si="141"/>
        <v>0.53638495509562478</v>
      </c>
      <c r="CN69" s="11">
        <f t="shared" si="141"/>
        <v>1.0600612655791264</v>
      </c>
      <c r="CO69" s="11">
        <f t="shared" si="141"/>
        <v>0.88760172752277311</v>
      </c>
      <c r="CP69" s="11">
        <f t="shared" si="141"/>
        <v>0.9119755694389039</v>
      </c>
      <c r="CQ69" s="11">
        <f t="shared" si="141"/>
        <v>0.63205394442018881</v>
      </c>
      <c r="CR69" s="11">
        <f t="shared" si="141"/>
        <v>0.33432569233436726</v>
      </c>
      <c r="CS69" s="11">
        <f t="shared" si="141"/>
        <v>0.45936047784613265</v>
      </c>
      <c r="CT69" s="11">
        <f t="shared" si="141"/>
        <v>0.16000428789024687</v>
      </c>
      <c r="CU69" s="11">
        <f t="shared" si="141"/>
        <v>0.15861215381399801</v>
      </c>
      <c r="CV69" s="11">
        <f t="shared" ref="CV69:EA69" si="142">CU8/CU$7*CV39</f>
        <v>0.32515663205295026</v>
      </c>
      <c r="CW69" s="11">
        <f t="shared" si="142"/>
        <v>0.96000906516489526</v>
      </c>
      <c r="CX69" s="11">
        <f t="shared" si="142"/>
        <v>0.82378338131831241</v>
      </c>
      <c r="CY69" s="11">
        <f t="shared" si="142"/>
        <v>0.76493062355240171</v>
      </c>
      <c r="CZ69" s="11">
        <f t="shared" si="142"/>
        <v>0.27301799848942515</v>
      </c>
      <c r="DA69" s="11">
        <f t="shared" si="142"/>
        <v>0.42473325931617995</v>
      </c>
      <c r="DB69" s="11">
        <f t="shared" si="142"/>
        <v>0.19249965489544738</v>
      </c>
      <c r="DC69" s="11">
        <f t="shared" si="142"/>
        <v>0.44299206350168085</v>
      </c>
      <c r="DD69" s="11">
        <f t="shared" si="142"/>
        <v>0.28081671127519153</v>
      </c>
      <c r="DE69" s="11">
        <f t="shared" si="142"/>
        <v>-0.10541255967364783</v>
      </c>
      <c r="DF69" s="11">
        <f t="shared" si="142"/>
        <v>-0.36033774242643979</v>
      </c>
      <c r="DG69" s="11">
        <f t="shared" si="142"/>
        <v>-8.0186649896846207E-2</v>
      </c>
      <c r="DH69" s="11">
        <f t="shared" si="142"/>
        <v>-3.1921792768219874E-2</v>
      </c>
      <c r="DI69" s="11">
        <f t="shared" si="142"/>
        <v>-0.56259891449423816</v>
      </c>
      <c r="DJ69" s="11">
        <f t="shared" si="142"/>
        <v>0.11081516251758518</v>
      </c>
      <c r="DK69" s="11">
        <f t="shared" si="142"/>
        <v>0.61363497449733728</v>
      </c>
      <c r="DL69" s="11">
        <f t="shared" si="142"/>
        <v>0.44913231677187537</v>
      </c>
      <c r="DM69" s="11">
        <f t="shared" si="142"/>
        <v>0.48709559975482086</v>
      </c>
      <c r="DN69" s="11">
        <f t="shared" si="142"/>
        <v>0.90811687642352878</v>
      </c>
      <c r="DO69" s="11">
        <f t="shared" si="142"/>
        <v>7.6843247083340699E-2</v>
      </c>
      <c r="DP69" s="11">
        <f t="shared" si="142"/>
        <v>0.6128928552849805</v>
      </c>
      <c r="DQ69" s="11">
        <f t="shared" si="142"/>
        <v>1.5175489896443614E-2</v>
      </c>
      <c r="DR69" s="11">
        <f t="shared" si="142"/>
        <v>3.7652662786551348E-2</v>
      </c>
      <c r="DS69" s="11">
        <f t="shared" si="142"/>
        <v>-0.11207717241601986</v>
      </c>
      <c r="DT69" s="42">
        <f t="shared" si="142"/>
        <v>-4.9190271109593899</v>
      </c>
      <c r="DU69" s="42">
        <f t="shared" si="142"/>
        <v>0.37426196963539404</v>
      </c>
      <c r="DV69" s="42">
        <f t="shared" si="142"/>
        <v>-0.42807818243561879</v>
      </c>
      <c r="DW69" s="11">
        <f t="shared" si="142"/>
        <v>-0.58184228967174845</v>
      </c>
      <c r="DX69" s="11">
        <f t="shared" si="142"/>
        <v>-5.6630786209072095E-2</v>
      </c>
      <c r="DY69" s="11">
        <f t="shared" si="142"/>
        <v>-1.597552695936625E-2</v>
      </c>
      <c r="DZ69" s="11">
        <f t="shared" si="142"/>
        <v>0.71728822167339934</v>
      </c>
      <c r="EA69" s="11">
        <f t="shared" si="142"/>
        <v>-0.14527756967696762</v>
      </c>
      <c r="EB69" s="11">
        <f t="shared" ref="EB69:FJ69" si="143">EA8/EA$7*EB39</f>
        <v>0.57468807220581997</v>
      </c>
      <c r="EC69" s="11">
        <f t="shared" si="143"/>
        <v>0.86124725344808672</v>
      </c>
      <c r="ED69" s="11">
        <f t="shared" si="143"/>
        <v>0.3021687541985254</v>
      </c>
      <c r="EE69" s="11">
        <f t="shared" si="143"/>
        <v>-4.4973069032855452E-2</v>
      </c>
      <c r="EF69" s="11">
        <f t="shared" si="143"/>
        <v>-2.2466147405806425E-2</v>
      </c>
      <c r="EG69" s="11">
        <f t="shared" si="143"/>
        <v>-0.14164449819924704</v>
      </c>
      <c r="EH69" s="11">
        <f t="shared" si="143"/>
        <v>-4.4964435605114983E-2</v>
      </c>
      <c r="EI69" s="11">
        <f t="shared" si="143"/>
        <v>4.50421074405521E-2</v>
      </c>
      <c r="EJ69" s="11">
        <f t="shared" si="143"/>
        <v>0.1271566952782297</v>
      </c>
      <c r="EK69" s="11">
        <f t="shared" si="143"/>
        <v>-0.17732885161565512</v>
      </c>
      <c r="EL69" s="11">
        <f t="shared" si="143"/>
        <v>-2.715817414091573</v>
      </c>
      <c r="EM69" s="11">
        <f t="shared" si="143"/>
        <v>2.4269801204420873</v>
      </c>
      <c r="EN69" s="11">
        <f t="shared" si="143"/>
        <v>-0.17123608867475681</v>
      </c>
      <c r="EO69" s="12">
        <f t="shared" si="143"/>
        <v>-0.11883907453588939</v>
      </c>
      <c r="EP69" s="12">
        <f t="shared" si="143"/>
        <v>2.94612798425406E-3</v>
      </c>
      <c r="EQ69" s="12">
        <f t="shared" si="143"/>
        <v>3.4444773574635434E-2</v>
      </c>
      <c r="ER69" s="12">
        <f t="shared" si="143"/>
        <v>0.13875444724143815</v>
      </c>
      <c r="ES69" s="12">
        <f t="shared" si="143"/>
        <v>-0.36439394527283586</v>
      </c>
      <c r="ET69" s="12">
        <f t="shared" si="143"/>
        <v>-0.44627685213815071</v>
      </c>
      <c r="EU69" s="12">
        <f t="shared" si="143"/>
        <v>-0.38741264668489989</v>
      </c>
      <c r="EV69" s="12">
        <f t="shared" si="143"/>
        <v>-0.12972798123213683</v>
      </c>
      <c r="EW69" s="12">
        <f t="shared" si="143"/>
        <v>-0.11089484938455012</v>
      </c>
      <c r="EX69" s="12">
        <f t="shared" si="143"/>
        <v>-1.6098212385250808E-4</v>
      </c>
      <c r="EY69" s="12">
        <f t="shared" si="143"/>
        <v>6.1131459921488621E-2</v>
      </c>
      <c r="EZ69" s="12">
        <f t="shared" si="143"/>
        <v>0.139318606644971</v>
      </c>
      <c r="FA69" s="12">
        <f t="shared" si="143"/>
        <v>0.21476819251727383</v>
      </c>
      <c r="FB69" s="12">
        <f t="shared" si="143"/>
        <v>0.21923363461518974</v>
      </c>
      <c r="FC69" s="12">
        <f t="shared" si="143"/>
        <v>0.29590423843525981</v>
      </c>
      <c r="FD69" s="12">
        <f t="shared" si="143"/>
        <v>0.31269810418997385</v>
      </c>
      <c r="FE69" s="12">
        <f t="shared" si="143"/>
        <v>0.32668085345863535</v>
      </c>
      <c r="FF69" s="12">
        <f t="shared" si="143"/>
        <v>0.3011192986649186</v>
      </c>
      <c r="FG69" s="12">
        <f t="shared" si="143"/>
        <v>0.31286180911445916</v>
      </c>
      <c r="FH69" s="12">
        <f t="shared" si="143"/>
        <v>0.29783815071657738</v>
      </c>
      <c r="FI69" s="12">
        <f t="shared" si="143"/>
        <v>0.31103906916508373</v>
      </c>
      <c r="FJ69" s="12">
        <f t="shared" si="143"/>
        <v>0.26071553285184573</v>
      </c>
    </row>
    <row r="70" spans="2:166" x14ac:dyDescent="0.2">
      <c r="B70" t="str">
        <f t="shared" si="133"/>
        <v xml:space="preserve">   Mining, Logging and Construction</v>
      </c>
      <c r="C70" s="11"/>
      <c r="D70" s="11">
        <f t="shared" ref="D70:AI70" si="144">C9/C$7*D40</f>
        <v>0.80369293723183899</v>
      </c>
      <c r="E70" s="11">
        <f t="shared" si="144"/>
        <v>0</v>
      </c>
      <c r="F70" s="11">
        <f t="shared" si="144"/>
        <v>-1.092469971985419</v>
      </c>
      <c r="G70" s="11">
        <f t="shared" si="144"/>
        <v>-0.18942624479853232</v>
      </c>
      <c r="H70" s="11">
        <f t="shared" si="144"/>
        <v>-0.18998628862623235</v>
      </c>
      <c r="I70" s="11">
        <f t="shared" si="144"/>
        <v>0.24365452618560235</v>
      </c>
      <c r="J70" s="11">
        <f t="shared" si="144"/>
        <v>0.12010302444281097</v>
      </c>
      <c r="K70" s="11">
        <f t="shared" si="144"/>
        <v>0.21781111147760479</v>
      </c>
      <c r="L70" s="11">
        <f t="shared" si="144"/>
        <v>0.47609214051868248</v>
      </c>
      <c r="M70" s="11">
        <f t="shared" si="144"/>
        <v>-0.23258352130707755</v>
      </c>
      <c r="N70" s="11">
        <f t="shared" si="144"/>
        <v>-0.28968540166096324</v>
      </c>
      <c r="O70" s="11">
        <f t="shared" si="144"/>
        <v>-0.42378474011047734</v>
      </c>
      <c r="P70" s="11">
        <f t="shared" si="144"/>
        <v>-0.5542920643434307</v>
      </c>
      <c r="Q70" s="11">
        <f t="shared" si="144"/>
        <v>2.3487874273556017E-2</v>
      </c>
      <c r="R70" s="11">
        <f t="shared" si="144"/>
        <v>-2.306887883211579E-2</v>
      </c>
      <c r="S70" s="11">
        <f t="shared" si="144"/>
        <v>-0.15075394482581539</v>
      </c>
      <c r="T70" s="11">
        <f t="shared" si="144"/>
        <v>-5.8094986296534708E-2</v>
      </c>
      <c r="U70" s="11">
        <f t="shared" si="144"/>
        <v>-9.2266583412236217E-2</v>
      </c>
      <c r="V70" s="11">
        <f t="shared" si="144"/>
        <v>0.27105509166887287</v>
      </c>
      <c r="W70" s="11">
        <f t="shared" si="144"/>
        <v>0.12717255207345396</v>
      </c>
      <c r="X70" s="11">
        <f t="shared" si="144"/>
        <v>0</v>
      </c>
      <c r="Y70" s="11">
        <f t="shared" si="144"/>
        <v>0</v>
      </c>
      <c r="Z70" s="11">
        <f t="shared" si="144"/>
        <v>-0.34202334209366198</v>
      </c>
      <c r="AA70" s="11">
        <f t="shared" si="144"/>
        <v>0.47187180916186722</v>
      </c>
      <c r="AB70" s="11">
        <f t="shared" si="144"/>
        <v>0.28409861027771793</v>
      </c>
      <c r="AC70" s="11">
        <f t="shared" si="144"/>
        <v>0.33943415807564081</v>
      </c>
      <c r="AD70" s="11">
        <f t="shared" si="144"/>
        <v>0.67457128347098194</v>
      </c>
      <c r="AE70" s="11">
        <f t="shared" si="144"/>
        <v>0.8409723403723971</v>
      </c>
      <c r="AF70" s="11">
        <f t="shared" si="144"/>
        <v>0.19355074207017955</v>
      </c>
      <c r="AG70" s="11">
        <f t="shared" si="144"/>
        <v>0.27564526638012798</v>
      </c>
      <c r="AH70" s="11">
        <f t="shared" si="144"/>
        <v>0.84907519797076225</v>
      </c>
      <c r="AI70" s="11">
        <f t="shared" si="144"/>
        <v>2.0283315709597488E-2</v>
      </c>
      <c r="AJ70" s="11">
        <f t="shared" ref="AJ70:BO70" si="145">AI9/AI$7*AJ40</f>
        <v>0.59602163833539534</v>
      </c>
      <c r="AK70" s="11">
        <f t="shared" si="145"/>
        <v>0.55501759197478207</v>
      </c>
      <c r="AL70" s="11">
        <f t="shared" si="145"/>
        <v>0.65589533650217224</v>
      </c>
      <c r="AM70" s="11">
        <f t="shared" si="145"/>
        <v>0.20738503165994024</v>
      </c>
      <c r="AN70" s="11">
        <f t="shared" si="145"/>
        <v>0.53259749702667003</v>
      </c>
      <c r="AO70" s="11">
        <f t="shared" si="145"/>
        <v>0.58180376860629945</v>
      </c>
      <c r="AP70" s="11">
        <f t="shared" si="145"/>
        <v>0.40327656976469856</v>
      </c>
      <c r="AQ70" s="11">
        <f t="shared" si="145"/>
        <v>0.48068618271082991</v>
      </c>
      <c r="AR70" s="11">
        <f t="shared" si="145"/>
        <v>0.30945008227126947</v>
      </c>
      <c r="AS70" s="11">
        <f t="shared" si="145"/>
        <v>4.7288325749356964E-2</v>
      </c>
      <c r="AT70" s="11">
        <f t="shared" si="145"/>
        <v>0.4337724092691338</v>
      </c>
      <c r="AU70" s="11">
        <f t="shared" si="145"/>
        <v>-3.7259761490032704E-2</v>
      </c>
      <c r="AV70" s="11">
        <f t="shared" si="145"/>
        <v>-0.68327494309591663</v>
      </c>
      <c r="AW70" s="11">
        <f t="shared" si="145"/>
        <v>-0.39627896913379862</v>
      </c>
      <c r="AX70" s="11">
        <f t="shared" si="145"/>
        <v>-0.95783110587847586</v>
      </c>
      <c r="AY70" s="11">
        <f t="shared" si="145"/>
        <v>-0.10606963569760562</v>
      </c>
      <c r="AZ70" s="11">
        <f t="shared" si="145"/>
        <v>-0.48543806546127188</v>
      </c>
      <c r="BA70" s="11">
        <f t="shared" si="145"/>
        <v>3.964984535404447E-2</v>
      </c>
      <c r="BB70" s="11">
        <f t="shared" si="145"/>
        <v>-0.26155918356565083</v>
      </c>
      <c r="BC70" s="11">
        <f t="shared" si="145"/>
        <v>-0.29089337168672968</v>
      </c>
      <c r="BD70" s="11">
        <f t="shared" si="145"/>
        <v>-9.9145470740438103E-3</v>
      </c>
      <c r="BE70" s="11">
        <f t="shared" si="145"/>
        <v>3.9922675740775598E-2</v>
      </c>
      <c r="BF70" s="11">
        <f t="shared" si="145"/>
        <v>0.27369840145843083</v>
      </c>
      <c r="BG70" s="11">
        <f t="shared" si="145"/>
        <v>0.25241185976676211</v>
      </c>
      <c r="BH70" s="11">
        <f t="shared" si="145"/>
        <v>9.9413626232878992E-3</v>
      </c>
      <c r="BI70" s="11">
        <f t="shared" si="145"/>
        <v>0.11961373118626359</v>
      </c>
      <c r="BJ70" s="11">
        <f t="shared" si="145"/>
        <v>0.58301907621182392</v>
      </c>
      <c r="BK70" s="11">
        <f t="shared" si="145"/>
        <v>0.2587499670277188</v>
      </c>
      <c r="BL70" s="11">
        <f t="shared" si="145"/>
        <v>0.50281573199551222</v>
      </c>
      <c r="BM70" s="11">
        <f t="shared" si="145"/>
        <v>0.7689869335781444</v>
      </c>
      <c r="BN70" s="11">
        <f t="shared" si="145"/>
        <v>0.77335203957106147</v>
      </c>
      <c r="BO70" s="11">
        <f t="shared" si="145"/>
        <v>0.70175839441799592</v>
      </c>
      <c r="BP70" s="11">
        <f t="shared" ref="BP70:CU70" si="146">BO9/BO$7*BP40</f>
        <v>0.68567370025226193</v>
      </c>
      <c r="BQ70" s="11">
        <f t="shared" si="146"/>
        <v>0.28514498542569422</v>
      </c>
      <c r="BR70" s="11">
        <f t="shared" si="146"/>
        <v>0.2735635019724374</v>
      </c>
      <c r="BS70" s="11">
        <f t="shared" si="146"/>
        <v>1.0252779894049495</v>
      </c>
      <c r="BT70" s="11">
        <f t="shared" si="146"/>
        <v>0.96160859901911877</v>
      </c>
      <c r="BU70" s="11">
        <f t="shared" si="146"/>
        <v>0.23890689022484995</v>
      </c>
      <c r="BV70" s="11">
        <f t="shared" si="146"/>
        <v>9.0122285898615768E-3</v>
      </c>
      <c r="BW70" s="11">
        <f t="shared" si="146"/>
        <v>-0.22110399631193922</v>
      </c>
      <c r="BX70" s="11">
        <f t="shared" si="146"/>
        <v>-0.4423891231689015</v>
      </c>
      <c r="BY70" s="11">
        <f t="shared" si="146"/>
        <v>-0.45089945464860154</v>
      </c>
      <c r="BZ70" s="11">
        <f t="shared" si="146"/>
        <v>-1.3753492486478911</v>
      </c>
      <c r="CA70" s="11">
        <f t="shared" si="146"/>
        <v>-1.9849751399365501</v>
      </c>
      <c r="CB70" s="11">
        <f t="shared" si="146"/>
        <v>-1.527289363049547</v>
      </c>
      <c r="CC70" s="11">
        <f t="shared" si="146"/>
        <v>-1.1379948350554254</v>
      </c>
      <c r="CD70" s="11">
        <f t="shared" si="146"/>
        <v>-0.88623576649324665</v>
      </c>
      <c r="CE70" s="11">
        <f t="shared" si="146"/>
        <v>-0.56689037552249943</v>
      </c>
      <c r="CF70" s="11">
        <f t="shared" si="146"/>
        <v>-0.35475807060590525</v>
      </c>
      <c r="CG70" s="11">
        <f t="shared" si="146"/>
        <v>-6.658346833968995E-2</v>
      </c>
      <c r="CH70" s="11">
        <f t="shared" si="146"/>
        <v>-0.16011013199438964</v>
      </c>
      <c r="CI70" s="11">
        <f t="shared" si="146"/>
        <v>-0.44768446393340944</v>
      </c>
      <c r="CJ70" s="11">
        <f t="shared" si="146"/>
        <v>-9.4497228973820842E-3</v>
      </c>
      <c r="CK70" s="11">
        <f t="shared" si="146"/>
        <v>0.11383280708529551</v>
      </c>
      <c r="CL70" s="11">
        <f t="shared" si="146"/>
        <v>9.3524504031930172E-3</v>
      </c>
      <c r="CM70" s="11">
        <f t="shared" si="146"/>
        <v>7.4808709542026675E-2</v>
      </c>
      <c r="CN70" s="11">
        <f t="shared" si="146"/>
        <v>0.50007340315286253</v>
      </c>
      <c r="CO70" s="11">
        <f t="shared" si="146"/>
        <v>0.33865917229393028</v>
      </c>
      <c r="CP70" s="11">
        <f t="shared" si="146"/>
        <v>0.54199101760300061</v>
      </c>
      <c r="CQ70" s="11">
        <f t="shared" si="146"/>
        <v>0.41010781836128479</v>
      </c>
      <c r="CR70" s="11">
        <f t="shared" si="146"/>
        <v>0.30289881349477565</v>
      </c>
      <c r="CS70" s="11">
        <f t="shared" si="146"/>
        <v>0.55758724190138598</v>
      </c>
      <c r="CT70" s="11">
        <f t="shared" si="146"/>
        <v>0.20690102693901241</v>
      </c>
      <c r="CU70" s="11">
        <f t="shared" si="146"/>
        <v>0.32378894887781295</v>
      </c>
      <c r="CV70" s="11">
        <f t="shared" ref="CV70:EA70" si="147">CU9/CU$7*CV40</f>
        <v>0.27597648029257066</v>
      </c>
      <c r="CW70" s="11">
        <f t="shared" si="147"/>
        <v>0.8396302912692748</v>
      </c>
      <c r="CX70" s="11">
        <f t="shared" si="147"/>
        <v>0.83813338200026588</v>
      </c>
      <c r="CY70" s="11">
        <f t="shared" si="147"/>
        <v>0.64236794496839611</v>
      </c>
      <c r="CZ70" s="11">
        <f t="shared" si="147"/>
        <v>0.38281497656043095</v>
      </c>
      <c r="DA70" s="11">
        <f t="shared" si="147"/>
        <v>0.17881714302027196</v>
      </c>
      <c r="DB70" s="11">
        <f t="shared" si="147"/>
        <v>0.34973739733218123</v>
      </c>
      <c r="DC70" s="11">
        <f t="shared" si="147"/>
        <v>0.5934722233256442</v>
      </c>
      <c r="DD70" s="11">
        <f t="shared" si="147"/>
        <v>0.42170427018314371</v>
      </c>
      <c r="DE70" s="11">
        <f t="shared" si="147"/>
        <v>0.35773334206378948</v>
      </c>
      <c r="DF70" s="11">
        <f t="shared" si="147"/>
        <v>0.23785562155594198</v>
      </c>
      <c r="DG70" s="11">
        <f t="shared" si="147"/>
        <v>0.33657054909533735</v>
      </c>
      <c r="DH70" s="11">
        <f t="shared" si="147"/>
        <v>0.21046824216260498</v>
      </c>
      <c r="DI70" s="11">
        <f t="shared" si="147"/>
        <v>0.10368715021796271</v>
      </c>
      <c r="DJ70" s="11">
        <f t="shared" si="147"/>
        <v>0.26493142809455283</v>
      </c>
      <c r="DK70" s="11">
        <f t="shared" si="147"/>
        <v>0.55255428854976307</v>
      </c>
      <c r="DL70" s="11">
        <f t="shared" si="147"/>
        <v>0.27754735156018473</v>
      </c>
      <c r="DM70" s="11">
        <f t="shared" si="147"/>
        <v>0.26840765015188772</v>
      </c>
      <c r="DN70" s="11">
        <f t="shared" si="147"/>
        <v>0.28306199512080293</v>
      </c>
      <c r="DO70" s="11">
        <f t="shared" si="147"/>
        <v>-0.33779559311136748</v>
      </c>
      <c r="DP70" s="11">
        <f t="shared" si="147"/>
        <v>0.37559936308359854</v>
      </c>
      <c r="DQ70" s="11">
        <f t="shared" si="147"/>
        <v>3.8015438093173731E-2</v>
      </c>
      <c r="DR70" s="11">
        <f t="shared" si="147"/>
        <v>4.5270977389188644E-2</v>
      </c>
      <c r="DS70" s="11">
        <f t="shared" si="147"/>
        <v>8.2849644543511097E-2</v>
      </c>
      <c r="DT70" s="42">
        <f t="shared" si="147"/>
        <v>-2.3437180167668035</v>
      </c>
      <c r="DU70" s="42">
        <f t="shared" si="147"/>
        <v>2.2675870174015538</v>
      </c>
      <c r="DV70" s="42">
        <f t="shared" si="147"/>
        <v>0.62667037293191064</v>
      </c>
      <c r="DW70" s="11">
        <f t="shared" si="147"/>
        <v>5.6820796781347813E-2</v>
      </c>
      <c r="DX70" s="11">
        <f t="shared" si="147"/>
        <v>0.29677501663295403</v>
      </c>
      <c r="DY70" s="11">
        <f t="shared" si="147"/>
        <v>7.2229150490439764E-2</v>
      </c>
      <c r="DZ70" s="11">
        <f t="shared" si="147"/>
        <v>0.23808863588615381</v>
      </c>
      <c r="EA70" s="11">
        <f t="shared" si="147"/>
        <v>-0.39675821983136389</v>
      </c>
      <c r="EB70" s="11">
        <f t="shared" ref="EB70:FJ70" si="148">EA9/EA$7*EB40</f>
        <v>0.31987022274161597</v>
      </c>
      <c r="EC70" s="11">
        <f t="shared" si="148"/>
        <v>0.43629373870737537</v>
      </c>
      <c r="ED70" s="11">
        <f t="shared" si="148"/>
        <v>1.500280525331745E-2</v>
      </c>
      <c r="EE70" s="11">
        <f t="shared" si="148"/>
        <v>-0.13395301223454315</v>
      </c>
      <c r="EF70" s="11">
        <f t="shared" si="148"/>
        <v>-0.27248727507915516</v>
      </c>
      <c r="EG70" s="11">
        <f t="shared" si="148"/>
        <v>-0.42225479223769874</v>
      </c>
      <c r="EH70" s="11">
        <f t="shared" si="148"/>
        <v>-0.38761839636745121</v>
      </c>
      <c r="EI70" s="11">
        <f t="shared" si="148"/>
        <v>-0.21437264391600239</v>
      </c>
      <c r="EJ70" s="11">
        <f t="shared" si="148"/>
        <v>-0.11099196782836906</v>
      </c>
      <c r="EK70" s="11">
        <f t="shared" si="148"/>
        <v>-0.14700771367967649</v>
      </c>
      <c r="EL70" s="11">
        <f t="shared" si="148"/>
        <v>-0.47278610229988138</v>
      </c>
      <c r="EM70" s="11">
        <f t="shared" si="148"/>
        <v>0.15903835023277013</v>
      </c>
      <c r="EN70" s="11">
        <f t="shared" si="148"/>
        <v>-2.9857510502505721E-2</v>
      </c>
      <c r="EO70" s="12">
        <f t="shared" si="148"/>
        <v>-0.13577852619320049</v>
      </c>
      <c r="EP70" s="12">
        <f t="shared" si="148"/>
        <v>-0.12312767481573146</v>
      </c>
      <c r="EQ70" s="12">
        <f t="shared" si="148"/>
        <v>-0.14540464022309998</v>
      </c>
      <c r="ER70" s="12">
        <f t="shared" si="148"/>
        <v>-0.18135238514370208</v>
      </c>
      <c r="ES70" s="12">
        <f t="shared" si="148"/>
        <v>-0.32716689814643546</v>
      </c>
      <c r="ET70" s="12">
        <f t="shared" si="148"/>
        <v>-0.36083093581580433</v>
      </c>
      <c r="EU70" s="12">
        <f t="shared" si="148"/>
        <v>-0.3745403401426039</v>
      </c>
      <c r="EV70" s="12">
        <f t="shared" si="148"/>
        <v>-0.27611083479415743</v>
      </c>
      <c r="EW70" s="12">
        <f t="shared" si="148"/>
        <v>-0.22251344114412536</v>
      </c>
      <c r="EX70" s="12">
        <f t="shared" si="148"/>
        <v>-0.14011300227930526</v>
      </c>
      <c r="EY70" s="12">
        <f t="shared" si="148"/>
        <v>-5.8449400245615984E-2</v>
      </c>
      <c r="EZ70" s="12">
        <f t="shared" si="148"/>
        <v>-6.4470319859223461E-3</v>
      </c>
      <c r="FA70" s="12">
        <f t="shared" si="148"/>
        <v>5.1409523885650961E-2</v>
      </c>
      <c r="FB70" s="12">
        <f t="shared" si="148"/>
        <v>9.7307034681137619E-2</v>
      </c>
      <c r="FC70" s="12">
        <f t="shared" si="148"/>
        <v>0.13842021526487039</v>
      </c>
      <c r="FD70" s="12">
        <f t="shared" si="148"/>
        <v>0.1575362063139821</v>
      </c>
      <c r="FE70" s="12">
        <f t="shared" si="148"/>
        <v>0.17600529339105364</v>
      </c>
      <c r="FF70" s="12">
        <f t="shared" si="148"/>
        <v>0.17840937610097329</v>
      </c>
      <c r="FG70" s="12">
        <f t="shared" si="148"/>
        <v>0.17836539464559578</v>
      </c>
      <c r="FH70" s="12">
        <f t="shared" si="148"/>
        <v>0.16680898665845129</v>
      </c>
      <c r="FI70" s="12">
        <f t="shared" si="148"/>
        <v>0.16050130919917635</v>
      </c>
      <c r="FJ70" s="12">
        <f t="shared" si="148"/>
        <v>0.13702037404342821</v>
      </c>
    </row>
    <row r="71" spans="2:166" x14ac:dyDescent="0.2">
      <c r="B71" t="str">
        <f t="shared" si="133"/>
        <v xml:space="preserve">   Manufacturing</v>
      </c>
      <c r="C71" s="11"/>
      <c r="D71" s="11">
        <f t="shared" ref="D71:AI71" si="149">C10/C$7*D41</f>
        <v>-0.3976301841685389</v>
      </c>
      <c r="E71" s="11">
        <f t="shared" si="149"/>
        <v>0.60867563289796911</v>
      </c>
      <c r="F71" s="11">
        <f t="shared" si="149"/>
        <v>-1.105774755018716</v>
      </c>
      <c r="G71" s="11">
        <f t="shared" si="149"/>
        <v>-0.79078120777156213</v>
      </c>
      <c r="H71" s="11">
        <f t="shared" si="149"/>
        <v>-0.14392902245884887</v>
      </c>
      <c r="I71" s="11">
        <f t="shared" si="149"/>
        <v>0.68029952835152419</v>
      </c>
      <c r="J71" s="11">
        <f t="shared" si="149"/>
        <v>-0.87772857900611023</v>
      </c>
      <c r="K71" s="11">
        <f t="shared" si="149"/>
        <v>-0.28460937367711192</v>
      </c>
      <c r="L71" s="11">
        <f t="shared" si="149"/>
        <v>-0.2707197511487297</v>
      </c>
      <c r="M71" s="11">
        <f t="shared" si="149"/>
        <v>-0.45631176007926422</v>
      </c>
      <c r="N71" s="11">
        <f t="shared" si="149"/>
        <v>-1.2654281563740633</v>
      </c>
      <c r="O71" s="11">
        <f t="shared" si="149"/>
        <v>-1.3405716639017082</v>
      </c>
      <c r="P71" s="11">
        <f t="shared" si="149"/>
        <v>-0.61559860051684279</v>
      </c>
      <c r="Q71" s="11">
        <f t="shared" si="149"/>
        <v>0.56971812468205918</v>
      </c>
      <c r="R71" s="11">
        <f t="shared" si="149"/>
        <v>-2.8014101474111661</v>
      </c>
      <c r="S71" s="11">
        <f t="shared" si="149"/>
        <v>-1.1193165828416869</v>
      </c>
      <c r="T71" s="11">
        <f t="shared" si="149"/>
        <v>-0.27822045512623955</v>
      </c>
      <c r="U71" s="11">
        <f t="shared" si="149"/>
        <v>-4.6395101496114061E-2</v>
      </c>
      <c r="V71" s="11">
        <f t="shared" si="149"/>
        <v>-0.28699559118698154</v>
      </c>
      <c r="W71" s="11">
        <f t="shared" si="149"/>
        <v>0.92465929176469031</v>
      </c>
      <c r="X71" s="11">
        <f t="shared" si="149"/>
        <v>-0.68201399274784535</v>
      </c>
      <c r="Y71" s="11">
        <f t="shared" si="149"/>
        <v>-1.4460939430069193</v>
      </c>
      <c r="Z71" s="11">
        <f t="shared" si="149"/>
        <v>-4.8183314468119107</v>
      </c>
      <c r="AA71" s="11">
        <f t="shared" si="149"/>
        <v>6.6519493030756438</v>
      </c>
      <c r="AB71" s="11">
        <f t="shared" si="149"/>
        <v>1.3097829355479707</v>
      </c>
      <c r="AC71" s="11">
        <f t="shared" si="149"/>
        <v>1.5581174265592532</v>
      </c>
      <c r="AD71" s="11">
        <f t="shared" si="149"/>
        <v>1.9991244198298497</v>
      </c>
      <c r="AE71" s="11">
        <f t="shared" si="149"/>
        <v>1.9408264928643337</v>
      </c>
      <c r="AF71" s="11">
        <f t="shared" si="149"/>
        <v>1.9741307929092788</v>
      </c>
      <c r="AG71" s="11">
        <f t="shared" si="149"/>
        <v>2.0120596846971983</v>
      </c>
      <c r="AH71" s="11">
        <f t="shared" si="149"/>
        <v>1.8974370559594629</v>
      </c>
      <c r="AI71" s="11">
        <f t="shared" si="149"/>
        <v>0.14223897621009413</v>
      </c>
      <c r="AJ71" s="11">
        <f t="shared" ref="AJ71:BO71" si="150">AI10/AI$7*AJ41</f>
        <v>0.73528246992826274</v>
      </c>
      <c r="AK71" s="11">
        <f t="shared" si="150"/>
        <v>-2.9693822674796384E-2</v>
      </c>
      <c r="AL71" s="11">
        <f t="shared" si="150"/>
        <v>-0.82813054014449772</v>
      </c>
      <c r="AM71" s="11">
        <f t="shared" si="150"/>
        <v>-1.8340043458280284</v>
      </c>
      <c r="AN71" s="11">
        <f t="shared" si="150"/>
        <v>-1.251547481187866</v>
      </c>
      <c r="AO71" s="11">
        <f t="shared" si="150"/>
        <v>-1.4527561479102313</v>
      </c>
      <c r="AP71" s="11">
        <f t="shared" si="150"/>
        <v>-0.98113055331099341</v>
      </c>
      <c r="AQ71" s="11">
        <f t="shared" si="150"/>
        <v>-2.058024468296614</v>
      </c>
      <c r="AR71" s="11">
        <f t="shared" si="150"/>
        <v>0.40292492038311434</v>
      </c>
      <c r="AS71" s="11">
        <f t="shared" si="150"/>
        <v>-0.47457491439112548</v>
      </c>
      <c r="AT71" s="11">
        <f t="shared" si="150"/>
        <v>-0.44501759356327281</v>
      </c>
      <c r="AU71" s="11">
        <f t="shared" si="150"/>
        <v>-0.73122073026762513</v>
      </c>
      <c r="AV71" s="11">
        <f t="shared" si="150"/>
        <v>-0.25180454518956263</v>
      </c>
      <c r="AW71" s="11">
        <f t="shared" si="150"/>
        <v>-0.32779018436352925</v>
      </c>
      <c r="AX71" s="11">
        <f t="shared" si="150"/>
        <v>-1.5502294521615103</v>
      </c>
      <c r="AY71" s="11">
        <f t="shared" si="150"/>
        <v>-2.3630167863736569</v>
      </c>
      <c r="AZ71" s="11">
        <f t="shared" si="150"/>
        <v>-1.0192625703642555</v>
      </c>
      <c r="BA71" s="11">
        <f t="shared" si="150"/>
        <v>-1.1625589274123438</v>
      </c>
      <c r="BB71" s="11">
        <f t="shared" si="150"/>
        <v>-1.1672625395060598</v>
      </c>
      <c r="BC71" s="11">
        <f t="shared" si="150"/>
        <v>-1.360322557623304</v>
      </c>
      <c r="BD71" s="11">
        <f t="shared" si="150"/>
        <v>-0.92294988111427267</v>
      </c>
      <c r="BE71" s="11">
        <f t="shared" si="150"/>
        <v>-0.65215858694618034</v>
      </c>
      <c r="BF71" s="11">
        <f t="shared" si="150"/>
        <v>-0.60450651605598293</v>
      </c>
      <c r="BG71" s="11">
        <f t="shared" si="150"/>
        <v>-0.30464771462402235</v>
      </c>
      <c r="BH71" s="11">
        <f t="shared" si="150"/>
        <v>6.9713228790464141E-2</v>
      </c>
      <c r="BI71" s="11">
        <f t="shared" si="150"/>
        <v>0.22930145245645586</v>
      </c>
      <c r="BJ71" s="11">
        <f t="shared" si="150"/>
        <v>0.50156570338854045</v>
      </c>
      <c r="BK71" s="11">
        <f t="shared" si="150"/>
        <v>0.47767974583956541</v>
      </c>
      <c r="BL71" s="11">
        <f t="shared" si="150"/>
        <v>0.9250400704137135</v>
      </c>
      <c r="BM71" s="11">
        <f t="shared" si="150"/>
        <v>-0.5961608569687703</v>
      </c>
      <c r="BN71" s="11">
        <f t="shared" si="150"/>
        <v>1.9644217976085121</v>
      </c>
      <c r="BO71" s="11">
        <f t="shared" si="150"/>
        <v>0.70917216432465746</v>
      </c>
      <c r="BP71" s="11">
        <f t="shared" ref="BP71:CU71" si="151">BO10/BO$7*BP41</f>
        <v>0.42998565390625237</v>
      </c>
      <c r="BQ71" s="11">
        <f t="shared" si="151"/>
        <v>0.38833384107299879</v>
      </c>
      <c r="BR71" s="11">
        <f t="shared" si="151"/>
        <v>0.49077348477466226</v>
      </c>
      <c r="BS71" s="11">
        <f t="shared" si="151"/>
        <v>0.44984154794628012</v>
      </c>
      <c r="BT71" s="11">
        <f t="shared" si="151"/>
        <v>0.30452132641537927</v>
      </c>
      <c r="BU71" s="11">
        <f t="shared" si="151"/>
        <v>0.63904015425770155</v>
      </c>
      <c r="BV71" s="11">
        <f t="shared" si="151"/>
        <v>0.32777011970474007</v>
      </c>
      <c r="BW71" s="11">
        <f t="shared" si="151"/>
        <v>0.27100238457090919</v>
      </c>
      <c r="BX71" s="11">
        <f t="shared" si="151"/>
        <v>-4.4419701189215295E-2</v>
      </c>
      <c r="BY71" s="11">
        <f t="shared" si="151"/>
        <v>-7.990758203176937E-2</v>
      </c>
      <c r="BZ71" s="11">
        <f t="shared" si="151"/>
        <v>-2.4525645424762192</v>
      </c>
      <c r="CA71" s="11">
        <f t="shared" si="151"/>
        <v>0.66614518700599756</v>
      </c>
      <c r="CB71" s="11">
        <f t="shared" si="151"/>
        <v>-1.4570677116970872</v>
      </c>
      <c r="CC71" s="11">
        <f t="shared" si="151"/>
        <v>-0.92758597361086403</v>
      </c>
      <c r="CD71" s="11">
        <f t="shared" si="151"/>
        <v>-0.61336169830507536</v>
      </c>
      <c r="CE71" s="11">
        <f t="shared" si="151"/>
        <v>-0.20884741283613412</v>
      </c>
      <c r="CF71" s="11">
        <f t="shared" si="151"/>
        <v>-9.6004151987360616E-3</v>
      </c>
      <c r="CG71" s="11">
        <f t="shared" si="151"/>
        <v>7.670408945368104E-2</v>
      </c>
      <c r="CH71" s="11">
        <f t="shared" si="151"/>
        <v>0.40634295342069404</v>
      </c>
      <c r="CI71" s="11">
        <f t="shared" si="151"/>
        <v>0.62008134919220059</v>
      </c>
      <c r="CJ71" s="11">
        <f t="shared" si="151"/>
        <v>0.88636386931726929</v>
      </c>
      <c r="CK71" s="11">
        <f t="shared" si="151"/>
        <v>0.90013668480014819</v>
      </c>
      <c r="CL71" s="11">
        <f t="shared" si="151"/>
        <v>0.76649405241682256</v>
      </c>
      <c r="CM71" s="11">
        <f t="shared" si="151"/>
        <v>0.46224656064134356</v>
      </c>
      <c r="CN71" s="11">
        <f t="shared" si="151"/>
        <v>0.56436290606814354</v>
      </c>
      <c r="CO71" s="11">
        <f t="shared" si="151"/>
        <v>0.54975650868369152</v>
      </c>
      <c r="CP71" s="11">
        <f t="shared" si="151"/>
        <v>0.3782692897277431</v>
      </c>
      <c r="CQ71" s="11">
        <f t="shared" si="151"/>
        <v>0.22739090158619027</v>
      </c>
      <c r="CR71" s="11">
        <f t="shared" si="151"/>
        <v>3.5909271900851025E-2</v>
      </c>
      <c r="CS71" s="11">
        <f t="shared" si="151"/>
        <v>-8.000451500763138E-2</v>
      </c>
      <c r="CT71" s="11">
        <f t="shared" si="151"/>
        <v>-4.42171640361212E-2</v>
      </c>
      <c r="CU71" s="11">
        <f t="shared" si="151"/>
        <v>-0.15719653608972911</v>
      </c>
      <c r="CV71" s="11">
        <f t="shared" ref="CV71:EA71" si="152">CU10/CU$7*CV41</f>
        <v>5.2424651681793263E-2</v>
      </c>
      <c r="CW71" s="11">
        <f t="shared" si="152"/>
        <v>0.14858359441076482</v>
      </c>
      <c r="CX71" s="11">
        <f t="shared" si="152"/>
        <v>1.7211437046603967E-2</v>
      </c>
      <c r="CY71" s="11">
        <f t="shared" si="152"/>
        <v>0.13732763805681236</v>
      </c>
      <c r="CZ71" s="11">
        <f t="shared" si="152"/>
        <v>-0.10138812167079767</v>
      </c>
      <c r="DA71" s="11">
        <f t="shared" si="152"/>
        <v>0.24604498106157396</v>
      </c>
      <c r="DB71" s="11">
        <f t="shared" si="152"/>
        <v>-0.14919957731815228</v>
      </c>
      <c r="DC71" s="11">
        <f t="shared" si="152"/>
        <v>-0.1317583446245249</v>
      </c>
      <c r="DD71" s="11">
        <f t="shared" si="152"/>
        <v>-0.13067795101639096</v>
      </c>
      <c r="DE71" s="11">
        <f t="shared" si="152"/>
        <v>-0.44776478472523312</v>
      </c>
      <c r="DF71" s="11">
        <f t="shared" si="152"/>
        <v>-0.58463648285993519</v>
      </c>
      <c r="DG71" s="11">
        <f t="shared" si="152"/>
        <v>-0.40347099489373567</v>
      </c>
      <c r="DH71" s="11">
        <f t="shared" si="152"/>
        <v>-0.23741360441223006</v>
      </c>
      <c r="DI71" s="11">
        <f t="shared" si="152"/>
        <v>-0.65607371531599901</v>
      </c>
      <c r="DJ71" s="11">
        <f t="shared" si="152"/>
        <v>-0.14909639756176712</v>
      </c>
      <c r="DK71" s="11">
        <f t="shared" si="152"/>
        <v>7.0862751525174961E-2</v>
      </c>
      <c r="DL71" s="11">
        <f t="shared" si="152"/>
        <v>0.17265084551285151</v>
      </c>
      <c r="DM71" s="11">
        <f t="shared" si="152"/>
        <v>0.21930382480932384</v>
      </c>
      <c r="DN71" s="11">
        <f t="shared" si="152"/>
        <v>0.62555402841543284</v>
      </c>
      <c r="DO71" s="11">
        <f t="shared" si="152"/>
        <v>0.4289770725108395</v>
      </c>
      <c r="DP71" s="11">
        <f t="shared" si="152"/>
        <v>0.23922245791178962</v>
      </c>
      <c r="DQ71" s="11">
        <f t="shared" si="152"/>
        <v>-2.2734411798666546E-2</v>
      </c>
      <c r="DR71" s="11">
        <f t="shared" si="152"/>
        <v>-7.5213503347503529E-3</v>
      </c>
      <c r="DS71" s="11">
        <f t="shared" si="152"/>
        <v>-0.19329067294911989</v>
      </c>
      <c r="DT71" s="42">
        <f t="shared" si="152"/>
        <v>-2.5442815385301358</v>
      </c>
      <c r="DU71" s="42">
        <f t="shared" si="152"/>
        <v>-1.5273755011665884</v>
      </c>
      <c r="DV71" s="42">
        <f t="shared" si="152"/>
        <v>-0.99280693781986651</v>
      </c>
      <c r="DW71" s="11">
        <f t="shared" si="152"/>
        <v>-0.62924275745730118</v>
      </c>
      <c r="DX71" s="11">
        <f t="shared" si="152"/>
        <v>-0.34305567652333491</v>
      </c>
      <c r="DY71" s="11">
        <f t="shared" si="152"/>
        <v>-8.7552847085022548E-2</v>
      </c>
      <c r="DZ71" s="11">
        <f t="shared" si="152"/>
        <v>0.47972988130214056</v>
      </c>
      <c r="EA71" s="11">
        <f t="shared" si="152"/>
        <v>0.26416173188737929</v>
      </c>
      <c r="EB71" s="11">
        <f t="shared" ref="EB71:FJ71" si="153">EA10/EA$7*EB41</f>
        <v>0.25541402921986878</v>
      </c>
      <c r="EC71" s="11">
        <f t="shared" si="153"/>
        <v>0.42544287484452969</v>
      </c>
      <c r="ED71" s="11">
        <f t="shared" si="153"/>
        <v>0.28856525629223251</v>
      </c>
      <c r="EE71" s="11">
        <f t="shared" si="153"/>
        <v>9.0425281202123564E-2</v>
      </c>
      <c r="EF71" s="11">
        <f t="shared" si="153"/>
        <v>0.25775417505901849</v>
      </c>
      <c r="EG71" s="11">
        <f t="shared" si="153"/>
        <v>0.29573659703183064</v>
      </c>
      <c r="EH71" s="11">
        <f t="shared" si="153"/>
        <v>0.35827238067469624</v>
      </c>
      <c r="EI71" s="11">
        <f t="shared" si="153"/>
        <v>0.2655151932127035</v>
      </c>
      <c r="EJ71" s="11">
        <f t="shared" si="153"/>
        <v>0.24108855090039188</v>
      </c>
      <c r="EK71" s="11">
        <f t="shared" si="153"/>
        <v>-2.965656955679611E-2</v>
      </c>
      <c r="EL71" s="11">
        <f t="shared" si="153"/>
        <v>-2.1965081625464471</v>
      </c>
      <c r="EM71" s="11">
        <f t="shared" si="153"/>
        <v>2.343035442330974</v>
      </c>
      <c r="EN71" s="11">
        <f t="shared" si="153"/>
        <v>-0.14121593427139925</v>
      </c>
      <c r="EO71" s="12">
        <f t="shared" si="153"/>
        <v>1.7823410610952134E-2</v>
      </c>
      <c r="EP71" s="12">
        <f t="shared" si="153"/>
        <v>0.12786775907752079</v>
      </c>
      <c r="EQ71" s="12">
        <f t="shared" si="153"/>
        <v>0.18275485735423616</v>
      </c>
      <c r="ER71" s="12">
        <f t="shared" si="153"/>
        <v>0.3264821107987394</v>
      </c>
      <c r="ES71" s="12">
        <f t="shared" si="153"/>
        <v>-3.3061019909493672E-2</v>
      </c>
      <c r="ET71" s="12">
        <f t="shared" si="153"/>
        <v>-8.1068039389017077E-2</v>
      </c>
      <c r="EU71" s="12">
        <f t="shared" si="153"/>
        <v>-6.5663679160137978E-3</v>
      </c>
      <c r="EV71" s="12">
        <f t="shared" si="153"/>
        <v>0.15258526488811922</v>
      </c>
      <c r="EW71" s="12">
        <f t="shared" si="153"/>
        <v>0.11554021001195548</v>
      </c>
      <c r="EX71" s="12">
        <f t="shared" si="153"/>
        <v>0.14228919645583121</v>
      </c>
      <c r="EY71" s="12">
        <f t="shared" si="153"/>
        <v>0.12032662674911428</v>
      </c>
      <c r="EZ71" s="12">
        <f t="shared" si="153"/>
        <v>0.14616255623659569</v>
      </c>
      <c r="FA71" s="12">
        <f t="shared" si="153"/>
        <v>0.16342429880194353</v>
      </c>
      <c r="FB71" s="12">
        <f t="shared" si="153"/>
        <v>0.12196915485265593</v>
      </c>
      <c r="FC71" s="12">
        <f t="shared" si="153"/>
        <v>0.15760648314828107</v>
      </c>
      <c r="FD71" s="12">
        <f t="shared" si="153"/>
        <v>0.15537871938395875</v>
      </c>
      <c r="FE71" s="12">
        <f t="shared" si="153"/>
        <v>0.15104739718246898</v>
      </c>
      <c r="FF71" s="12">
        <f t="shared" si="153"/>
        <v>0.12325678602206074</v>
      </c>
      <c r="FG71" s="12">
        <f t="shared" si="153"/>
        <v>0.13495595939330571</v>
      </c>
      <c r="FH71" s="12">
        <f t="shared" si="153"/>
        <v>0.13140748343039024</v>
      </c>
      <c r="FI71" s="12">
        <f t="shared" si="153"/>
        <v>0.15078155366946011</v>
      </c>
      <c r="FJ71" s="12">
        <f t="shared" si="153"/>
        <v>0.12388582068590656</v>
      </c>
    </row>
    <row r="72" spans="2:166" x14ac:dyDescent="0.2">
      <c r="B72" t="str">
        <f t="shared" si="133"/>
        <v xml:space="preserve">      Aerospace</v>
      </c>
      <c r="C72" s="11"/>
      <c r="D72" s="11">
        <f t="shared" ref="D72:AI72" si="154">C11/C$7*D42</f>
        <v>-0.53572544459710703</v>
      </c>
      <c r="E72" s="11">
        <f t="shared" si="154"/>
        <v>-0.11977715404241468</v>
      </c>
      <c r="F72" s="11">
        <f t="shared" si="154"/>
        <v>-0.27093026074325027</v>
      </c>
      <c r="G72" s="11">
        <f t="shared" si="154"/>
        <v>0.35232316956208937</v>
      </c>
      <c r="H72" s="11">
        <f t="shared" si="154"/>
        <v>0.12082337892592657</v>
      </c>
      <c r="I72" s="11">
        <f t="shared" si="154"/>
        <v>0.40137861002681896</v>
      </c>
      <c r="J72" s="11">
        <f t="shared" si="154"/>
        <v>-0.41061137200229181</v>
      </c>
      <c r="K72" s="11">
        <f t="shared" si="154"/>
        <v>-0.20123984396901143</v>
      </c>
      <c r="L72" s="11">
        <f t="shared" si="154"/>
        <v>-0.59002252111901199</v>
      </c>
      <c r="M72" s="11">
        <f t="shared" si="154"/>
        <v>-0.54341883188335494</v>
      </c>
      <c r="N72" s="11">
        <f t="shared" si="154"/>
        <v>-0.76769141374820526</v>
      </c>
      <c r="O72" s="11">
        <f t="shared" si="154"/>
        <v>-0.65461022959979098</v>
      </c>
      <c r="P72" s="11">
        <f t="shared" si="154"/>
        <v>-1.0363045233124699</v>
      </c>
      <c r="Q72" s="11">
        <f t="shared" si="154"/>
        <v>-0.67187814467198559</v>
      </c>
      <c r="R72" s="11">
        <f t="shared" si="154"/>
        <v>-1.7734493237841198</v>
      </c>
      <c r="S72" s="11">
        <f t="shared" si="154"/>
        <v>-1.0162037110098978</v>
      </c>
      <c r="T72" s="11">
        <f t="shared" si="154"/>
        <v>-0.62257452162505389</v>
      </c>
      <c r="U72" s="11">
        <f t="shared" si="154"/>
        <v>-0.22963202746484473</v>
      </c>
      <c r="V72" s="11">
        <f t="shared" si="154"/>
        <v>-8.0586261989108038E-2</v>
      </c>
      <c r="W72" s="11">
        <f t="shared" si="154"/>
        <v>-0.26005639723645552</v>
      </c>
      <c r="X72" s="11">
        <f t="shared" si="154"/>
        <v>-0.5414894815143052</v>
      </c>
      <c r="Y72" s="11">
        <f t="shared" si="154"/>
        <v>-2.0375830995735025</v>
      </c>
      <c r="Z72" s="11">
        <f t="shared" si="154"/>
        <v>-4.0462055983352672</v>
      </c>
      <c r="AA72" s="11">
        <f t="shared" si="154"/>
        <v>7.6807968033857259</v>
      </c>
      <c r="AB72" s="11">
        <f t="shared" si="154"/>
        <v>0.80260711112003313</v>
      </c>
      <c r="AC72" s="11">
        <f t="shared" si="154"/>
        <v>1.5941838273730533</v>
      </c>
      <c r="AD72" s="11">
        <f t="shared" si="154"/>
        <v>1.8118982051304373</v>
      </c>
      <c r="AE72" s="11">
        <f t="shared" si="154"/>
        <v>1.7992535193707924</v>
      </c>
      <c r="AF72" s="11">
        <f t="shared" si="154"/>
        <v>1.2005358958935448</v>
      </c>
      <c r="AG72" s="11">
        <f t="shared" si="154"/>
        <v>1.7428017704189744</v>
      </c>
      <c r="AH72" s="11">
        <f t="shared" si="154"/>
        <v>1.2495423139946544</v>
      </c>
      <c r="AI72" s="11">
        <f t="shared" si="154"/>
        <v>-2.0235921484892238E-2</v>
      </c>
      <c r="AJ72" s="11">
        <f t="shared" ref="AJ72:BO72" si="155">AI11/AI$7*AJ42</f>
        <v>0.29526261975553691</v>
      </c>
      <c r="AK72" s="11">
        <f t="shared" si="155"/>
        <v>-4.9409555132765202E-2</v>
      </c>
      <c r="AL72" s="11">
        <f t="shared" si="155"/>
        <v>-0.61938157791330828</v>
      </c>
      <c r="AM72" s="11">
        <f t="shared" si="155"/>
        <v>-1.30214270030019</v>
      </c>
      <c r="AN72" s="11">
        <f t="shared" si="155"/>
        <v>-1.3693621096480857</v>
      </c>
      <c r="AO72" s="11">
        <f t="shared" si="155"/>
        <v>-1.2755624532372458</v>
      </c>
      <c r="AP72" s="11">
        <f t="shared" si="155"/>
        <v>-0.96795771644588535</v>
      </c>
      <c r="AQ72" s="11">
        <f t="shared" si="155"/>
        <v>-1.8919917597166114</v>
      </c>
      <c r="AR72" s="11">
        <f t="shared" si="155"/>
        <v>0.89217984744346868</v>
      </c>
      <c r="AS72" s="11">
        <f t="shared" si="155"/>
        <v>-0.21392608191678805</v>
      </c>
      <c r="AT72" s="11">
        <f t="shared" si="155"/>
        <v>-3.7465532119625777E-2</v>
      </c>
      <c r="AU72" s="11">
        <f t="shared" si="155"/>
        <v>0.10338504012488592</v>
      </c>
      <c r="AV72" s="11">
        <f t="shared" si="155"/>
        <v>0.11354519497355374</v>
      </c>
      <c r="AW72" s="11">
        <f t="shared" si="155"/>
        <v>0.28876826423843099</v>
      </c>
      <c r="AX72" s="11">
        <f t="shared" si="155"/>
        <v>-0.45463541712566191</v>
      </c>
      <c r="AY72" s="11">
        <f t="shared" si="155"/>
        <v>-1.6516752013804592</v>
      </c>
      <c r="AZ72" s="11">
        <f t="shared" si="155"/>
        <v>-0.75522126690902713</v>
      </c>
      <c r="BA72" s="11">
        <f t="shared" si="155"/>
        <v>-0.80201499221311912</v>
      </c>
      <c r="BB72" s="11">
        <f t="shared" si="155"/>
        <v>-0.5306617566306473</v>
      </c>
      <c r="BC72" s="11">
        <f t="shared" si="155"/>
        <v>-0.97053933246652302</v>
      </c>
      <c r="BD72" s="11">
        <f t="shared" si="155"/>
        <v>-0.61360664039688528</v>
      </c>
      <c r="BE72" s="11">
        <f t="shared" si="155"/>
        <v>-0.58763485416912331</v>
      </c>
      <c r="BF72" s="11">
        <f t="shared" si="155"/>
        <v>-0.42266061978892211</v>
      </c>
      <c r="BG72" s="11">
        <f t="shared" si="155"/>
        <v>-0.35630849310700091</v>
      </c>
      <c r="BH72" s="11">
        <f t="shared" si="155"/>
        <v>-0.10826333392880948</v>
      </c>
      <c r="BI72" s="11">
        <f t="shared" si="155"/>
        <v>9.9759063382659732E-2</v>
      </c>
      <c r="BJ72" s="11">
        <f t="shared" si="155"/>
        <v>0.35556045717210311</v>
      </c>
      <c r="BK72" s="11">
        <f t="shared" si="155"/>
        <v>0.41539946811511724</v>
      </c>
      <c r="BL72" s="11">
        <f t="shared" si="155"/>
        <v>0.48664392192919387</v>
      </c>
      <c r="BM72" s="11">
        <f t="shared" si="155"/>
        <v>-0.74196063926784706</v>
      </c>
      <c r="BN72" s="11">
        <f t="shared" si="155"/>
        <v>2.1072819592674588</v>
      </c>
      <c r="BO72" s="11">
        <f t="shared" si="155"/>
        <v>0.44178708445789266</v>
      </c>
      <c r="BP72" s="11">
        <f t="shared" ref="BP72:CU72" si="156">BO11/BO$7*BP42</f>
        <v>0.25946917730556901</v>
      </c>
      <c r="BQ72" s="11">
        <f t="shared" si="156"/>
        <v>0.49490728056607303</v>
      </c>
      <c r="BR72" s="11">
        <f t="shared" si="156"/>
        <v>0.50107370396190254</v>
      </c>
      <c r="BS72" s="11">
        <f t="shared" si="156"/>
        <v>0.43854939875263854</v>
      </c>
      <c r="BT72" s="11">
        <f t="shared" si="156"/>
        <v>0.32743892007031172</v>
      </c>
      <c r="BU72" s="11">
        <f t="shared" si="156"/>
        <v>0.57629935490523576</v>
      </c>
      <c r="BV72" s="11">
        <f t="shared" si="156"/>
        <v>0.43649207720020033</v>
      </c>
      <c r="BW72" s="11">
        <f t="shared" si="156"/>
        <v>0.35797817999576226</v>
      </c>
      <c r="BX72" s="11">
        <f t="shared" si="156"/>
        <v>0.11660764169592819</v>
      </c>
      <c r="BY72" s="11">
        <f t="shared" si="156"/>
        <v>0.29987521126905964</v>
      </c>
      <c r="BZ72" s="11">
        <f t="shared" si="156"/>
        <v>-1.8104397460977315</v>
      </c>
      <c r="CA72" s="11">
        <f t="shared" si="156"/>
        <v>2.3330128314678942</v>
      </c>
      <c r="CB72" s="11">
        <f t="shared" si="156"/>
        <v>-0.44534441939947572</v>
      </c>
      <c r="CC72" s="11">
        <f t="shared" si="156"/>
        <v>-0.29463291327831975</v>
      </c>
      <c r="CD72" s="11">
        <f t="shared" si="156"/>
        <v>-0.196748707703259</v>
      </c>
      <c r="CE72" s="11">
        <f t="shared" si="156"/>
        <v>-0.12327172239098107</v>
      </c>
      <c r="CF72" s="11">
        <f t="shared" si="156"/>
        <v>-0.15206663302312418</v>
      </c>
      <c r="CG72" s="11">
        <f t="shared" si="156"/>
        <v>4.7969325618751078E-2</v>
      </c>
      <c r="CH72" s="11">
        <f t="shared" si="156"/>
        <v>0.21293478166365937</v>
      </c>
      <c r="CI72" s="11">
        <f t="shared" si="156"/>
        <v>0.36946783095843067</v>
      </c>
      <c r="CJ72" s="11">
        <f t="shared" si="156"/>
        <v>0.63037031835994495</v>
      </c>
      <c r="CK72" s="11">
        <f t="shared" si="156"/>
        <v>0.86268688052704101</v>
      </c>
      <c r="CL72" s="11">
        <f t="shared" si="156"/>
        <v>0.5911987504957974</v>
      </c>
      <c r="CM72" s="11">
        <f t="shared" si="156"/>
        <v>0.33195856373753257</v>
      </c>
      <c r="CN72" s="11">
        <f t="shared" si="156"/>
        <v>0.3877242260528081</v>
      </c>
      <c r="CO72" s="11">
        <f t="shared" si="156"/>
        <v>0.59766731544910878</v>
      </c>
      <c r="CP72" s="11">
        <f t="shared" si="156"/>
        <v>0.35371336817817428</v>
      </c>
      <c r="CQ72" s="11">
        <f t="shared" si="156"/>
        <v>5.4351503886428919E-2</v>
      </c>
      <c r="CR72" s="11">
        <f t="shared" si="156"/>
        <v>-0.10689960481372711</v>
      </c>
      <c r="CS72" s="11">
        <f t="shared" si="156"/>
        <v>-0.15885682909299273</v>
      </c>
      <c r="CT72" s="11">
        <f t="shared" si="156"/>
        <v>-0.2698925610040499</v>
      </c>
      <c r="CU72" s="11">
        <f t="shared" si="156"/>
        <v>-0.21644512880924424</v>
      </c>
      <c r="CV72" s="11">
        <f t="shared" ref="CV72:EA72" si="157">CU11/CU$7*CV42</f>
        <v>-4.3487462526362972E-2</v>
      </c>
      <c r="CW72" s="11">
        <f t="shared" si="157"/>
        <v>0.10506748561822499</v>
      </c>
      <c r="CX72" s="11">
        <f t="shared" si="157"/>
        <v>-9.402476637871679E-2</v>
      </c>
      <c r="CY72" s="11">
        <f t="shared" si="157"/>
        <v>-8.4947750516559756E-2</v>
      </c>
      <c r="CZ72" s="11">
        <f t="shared" si="157"/>
        <v>-4.2273753504323185E-2</v>
      </c>
      <c r="DA72" s="11">
        <f t="shared" si="157"/>
        <v>1.6844188748669362E-2</v>
      </c>
      <c r="DB72" s="11">
        <f t="shared" si="157"/>
        <v>-0.13211597259725327</v>
      </c>
      <c r="DC72" s="11">
        <f t="shared" si="157"/>
        <v>-0.16359392815076246</v>
      </c>
      <c r="DD72" s="11">
        <f t="shared" si="157"/>
        <v>-0.22609427839157209</v>
      </c>
      <c r="DE72" s="11">
        <f t="shared" si="157"/>
        <v>-0.38712215095501007</v>
      </c>
      <c r="DF72" s="11">
        <f t="shared" si="157"/>
        <v>-0.53494013194782108</v>
      </c>
      <c r="DG72" s="11">
        <f t="shared" si="157"/>
        <v>-0.32890767762667161</v>
      </c>
      <c r="DH72" s="11">
        <f t="shared" si="157"/>
        <v>-0.40960751015351909</v>
      </c>
      <c r="DI72" s="11">
        <f t="shared" si="157"/>
        <v>-0.49419132661045528</v>
      </c>
      <c r="DJ72" s="11">
        <f t="shared" si="157"/>
        <v>-0.19416152697051589</v>
      </c>
      <c r="DK72" s="11">
        <f t="shared" si="157"/>
        <v>7.1082372410686392E-2</v>
      </c>
      <c r="DL72" s="11">
        <f t="shared" si="157"/>
        <v>0.13397950127540303</v>
      </c>
      <c r="DM72" s="11">
        <f t="shared" si="157"/>
        <v>0.26177133262846758</v>
      </c>
      <c r="DN72" s="11">
        <f t="shared" si="157"/>
        <v>0.44021764439499023</v>
      </c>
      <c r="DO72" s="11">
        <f t="shared" si="157"/>
        <v>0.25040415612939343</v>
      </c>
      <c r="DP72" s="11">
        <f t="shared" si="157"/>
        <v>0.2654472070552677</v>
      </c>
      <c r="DQ72" s="11">
        <f t="shared" si="157"/>
        <v>9.1687309311466139E-2</v>
      </c>
      <c r="DR72" s="11">
        <f t="shared" si="157"/>
        <v>-2.2529778104610751E-2</v>
      </c>
      <c r="DS72" s="11">
        <f t="shared" si="157"/>
        <v>2.2518365998952239E-2</v>
      </c>
      <c r="DT72" s="42">
        <f t="shared" si="157"/>
        <v>-1.0175304199227906</v>
      </c>
      <c r="DU72" s="42">
        <f t="shared" si="157"/>
        <v>-1.461277334881081</v>
      </c>
      <c r="DV72" s="42">
        <f t="shared" si="157"/>
        <v>-1.0082733086024378</v>
      </c>
      <c r="DW72" s="11">
        <f t="shared" si="157"/>
        <v>-0.58050843978838462</v>
      </c>
      <c r="DX72" s="11">
        <f t="shared" si="157"/>
        <v>-0.28354143264313819</v>
      </c>
      <c r="DY72" s="11">
        <f t="shared" si="157"/>
        <v>-0.16501971188555964</v>
      </c>
      <c r="DZ72" s="11">
        <f t="shared" si="157"/>
        <v>0.28166838685516449</v>
      </c>
      <c r="EA72" s="11">
        <f t="shared" si="157"/>
        <v>0.26000144549543847</v>
      </c>
      <c r="EB72" s="11">
        <f t="shared" ref="EB72:FJ72" si="158">EA11/EA$7*EB42</f>
        <v>0.33196078100536369</v>
      </c>
      <c r="EC72" s="11">
        <f t="shared" si="158"/>
        <v>0.53491007570609383</v>
      </c>
      <c r="ED72" s="11">
        <f t="shared" si="158"/>
        <v>0.37266140344301962</v>
      </c>
      <c r="EE72" s="11">
        <f t="shared" si="158"/>
        <v>0.15999182475915774</v>
      </c>
      <c r="EF72" s="11">
        <f t="shared" si="158"/>
        <v>0.38019160552993381</v>
      </c>
      <c r="EG72" s="11">
        <f t="shared" si="158"/>
        <v>0.54168770772385011</v>
      </c>
      <c r="EH72" s="11">
        <f t="shared" si="158"/>
        <v>0.40406683652059</v>
      </c>
      <c r="EI72" s="11">
        <f t="shared" si="158"/>
        <v>0.25287504497955876</v>
      </c>
      <c r="EJ72" s="11">
        <f t="shared" si="158"/>
        <v>0.2435571798101413</v>
      </c>
      <c r="EK72" s="11">
        <f t="shared" si="158"/>
        <v>0.15039335770447881</v>
      </c>
      <c r="EL72" s="11">
        <f t="shared" si="158"/>
        <v>-1.837318237052423</v>
      </c>
      <c r="EM72" s="11">
        <f t="shared" si="158"/>
        <v>2.6323022679847266</v>
      </c>
      <c r="EN72" s="11">
        <f t="shared" si="158"/>
        <v>-0.56167965578575274</v>
      </c>
      <c r="EO72" s="12">
        <f t="shared" si="158"/>
        <v>-4.0504428212043621E-2</v>
      </c>
      <c r="EP72" s="12">
        <f t="shared" si="158"/>
        <v>1.7267693909895319E-2</v>
      </c>
      <c r="EQ72" s="12">
        <f t="shared" si="158"/>
        <v>0.11818033191688276</v>
      </c>
      <c r="ER72" s="12">
        <f t="shared" si="158"/>
        <v>0.19475616216488295</v>
      </c>
      <c r="ES72" s="12">
        <f t="shared" si="158"/>
        <v>5.9635359118040479E-2</v>
      </c>
      <c r="ET72" s="12">
        <f t="shared" si="158"/>
        <v>1.2146773686120254E-2</v>
      </c>
      <c r="EU72" s="12">
        <f t="shared" si="158"/>
        <v>7.2009212593803607E-2</v>
      </c>
      <c r="EV72" s="12">
        <f t="shared" si="158"/>
        <v>0.13932513501579741</v>
      </c>
      <c r="EW72" s="12">
        <f t="shared" si="158"/>
        <v>8.0342857439534413E-2</v>
      </c>
      <c r="EX72" s="12">
        <f t="shared" si="158"/>
        <v>7.271044228617872E-2</v>
      </c>
      <c r="EY72" s="12">
        <f t="shared" si="158"/>
        <v>6.1542560290570841E-2</v>
      </c>
      <c r="EZ72" s="12">
        <f t="shared" si="158"/>
        <v>0.10258555099052909</v>
      </c>
      <c r="FA72" s="12">
        <f t="shared" si="158"/>
        <v>0.10436651923749017</v>
      </c>
      <c r="FB72" s="12">
        <f t="shared" si="158"/>
        <v>5.3654016446130159E-2</v>
      </c>
      <c r="FC72" s="12">
        <f t="shared" si="158"/>
        <v>6.5895104350741474E-2</v>
      </c>
      <c r="FD72" s="12">
        <f t="shared" si="158"/>
        <v>6.311436227766315E-2</v>
      </c>
      <c r="FE72" s="12">
        <f t="shared" si="158"/>
        <v>5.1889143842196658E-2</v>
      </c>
      <c r="FF72" s="12">
        <f t="shared" si="158"/>
        <v>2.0035351168417214E-2</v>
      </c>
      <c r="FG72" s="12">
        <f t="shared" si="158"/>
        <v>3.2152187062521757E-2</v>
      </c>
      <c r="FH72" s="12">
        <f t="shared" si="158"/>
        <v>3.6578785404669807E-2</v>
      </c>
      <c r="FI72" s="12">
        <f t="shared" si="158"/>
        <v>4.6065909486416284E-2</v>
      </c>
      <c r="FJ72" s="12">
        <f t="shared" si="158"/>
        <v>4.3734202718483023E-2</v>
      </c>
    </row>
    <row r="73" spans="2:166" x14ac:dyDescent="0.2">
      <c r="B73" t="str">
        <f t="shared" si="133"/>
        <v xml:space="preserve"> Services providing</v>
      </c>
      <c r="C73" s="11"/>
      <c r="D73" s="11">
        <f t="shared" ref="D73:AI73" si="159">C12/C$7*D43</f>
        <v>3.4082115297682809</v>
      </c>
      <c r="E73" s="11">
        <f t="shared" si="159"/>
        <v>3.837349272763245</v>
      </c>
      <c r="F73" s="11">
        <f t="shared" si="159"/>
        <v>-0.71152848902408861</v>
      </c>
      <c r="G73" s="11">
        <f t="shared" si="159"/>
        <v>-0.22758705242886521</v>
      </c>
      <c r="H73" s="11">
        <f t="shared" si="159"/>
        <v>1.7715399402761201</v>
      </c>
      <c r="I73" s="11">
        <f t="shared" si="159"/>
        <v>1.5215757937485697</v>
      </c>
      <c r="J73" s="11">
        <f t="shared" si="159"/>
        <v>0.3221906013407943</v>
      </c>
      <c r="K73" s="11">
        <f t="shared" si="159"/>
        <v>3.2105233723013464</v>
      </c>
      <c r="L73" s="11">
        <f t="shared" si="159"/>
        <v>0.64116506089756553</v>
      </c>
      <c r="M73" s="11">
        <f t="shared" si="159"/>
        <v>0.4973022656860171</v>
      </c>
      <c r="N73" s="11">
        <f t="shared" si="159"/>
        <v>2.3306814299258698</v>
      </c>
      <c r="O73" s="11">
        <f t="shared" si="159"/>
        <v>2.6768012898962832</v>
      </c>
      <c r="P73" s="11">
        <f t="shared" si="159"/>
        <v>2.8764937355534572</v>
      </c>
      <c r="Q73" s="11">
        <f t="shared" si="159"/>
        <v>5.4614487435431949</v>
      </c>
      <c r="R73" s="11">
        <f t="shared" si="159"/>
        <v>-2.72476021254713</v>
      </c>
      <c r="S73" s="11">
        <f t="shared" si="159"/>
        <v>3.2377630862161202</v>
      </c>
      <c r="T73" s="11">
        <f t="shared" si="159"/>
        <v>2.3119902984391518</v>
      </c>
      <c r="U73" s="11">
        <f t="shared" si="159"/>
        <v>2.0043888563505443</v>
      </c>
      <c r="V73" s="11">
        <f t="shared" si="159"/>
        <v>3.6683709020860711</v>
      </c>
      <c r="W73" s="11">
        <f t="shared" si="159"/>
        <v>2.1523245084111533</v>
      </c>
      <c r="X73" s="11">
        <f t="shared" si="159"/>
        <v>1.0278782533419399</v>
      </c>
      <c r="Y73" s="11">
        <f t="shared" si="159"/>
        <v>2.7725166156705709</v>
      </c>
      <c r="Z73" s="11">
        <f t="shared" si="159"/>
        <v>2.9612821528050364</v>
      </c>
      <c r="AA73" s="11">
        <f t="shared" si="159"/>
        <v>3.7236921080024072</v>
      </c>
      <c r="AB73" s="11">
        <f t="shared" si="159"/>
        <v>1.7394528303783585</v>
      </c>
      <c r="AC73" s="11">
        <f t="shared" si="159"/>
        <v>3.1709830814912578</v>
      </c>
      <c r="AD73" s="11">
        <f t="shared" si="159"/>
        <v>4.0561834508436592</v>
      </c>
      <c r="AE73" s="11">
        <f t="shared" si="159"/>
        <v>1.9711871364091951</v>
      </c>
      <c r="AF73" s="11">
        <f t="shared" si="159"/>
        <v>6.1560380194305582</v>
      </c>
      <c r="AG73" s="11">
        <f t="shared" si="159"/>
        <v>2.3660708990799661</v>
      </c>
      <c r="AH73" s="11">
        <f t="shared" si="159"/>
        <v>3.5763185736334622</v>
      </c>
      <c r="AI73" s="11">
        <f t="shared" si="159"/>
        <v>3.1454072811636551</v>
      </c>
      <c r="AJ73" s="11">
        <f t="shared" ref="AJ73:BO73" si="160">AI12/AI$7*AJ43</f>
        <v>4.4831387545915824</v>
      </c>
      <c r="AK73" s="11">
        <f t="shared" si="160"/>
        <v>3.0242043145248783</v>
      </c>
      <c r="AL73" s="11">
        <f t="shared" si="160"/>
        <v>3.4632594456070009</v>
      </c>
      <c r="AM73" s="11">
        <f t="shared" si="160"/>
        <v>2.9835071196392606</v>
      </c>
      <c r="AN73" s="11">
        <f t="shared" si="160"/>
        <v>2.475902455586501</v>
      </c>
      <c r="AO73" s="11">
        <f t="shared" si="160"/>
        <v>4.3820394574467292</v>
      </c>
      <c r="AP73" s="11">
        <f t="shared" si="160"/>
        <v>3.5092672737569637</v>
      </c>
      <c r="AQ73" s="11">
        <f t="shared" si="160"/>
        <v>3.2383791106661102</v>
      </c>
      <c r="AR73" s="11">
        <f t="shared" si="160"/>
        <v>1.7890473393683115</v>
      </c>
      <c r="AS73" s="11">
        <f t="shared" si="160"/>
        <v>2.2005519288901976</v>
      </c>
      <c r="AT73" s="11">
        <f t="shared" si="160"/>
        <v>2.3058639313037745</v>
      </c>
      <c r="AU73" s="11">
        <f t="shared" si="160"/>
        <v>-1.6582861715886288</v>
      </c>
      <c r="AV73" s="11">
        <f t="shared" si="160"/>
        <v>-1.57593876420894</v>
      </c>
      <c r="AW73" s="11">
        <f t="shared" si="160"/>
        <v>-3.2769940518073528</v>
      </c>
      <c r="AX73" s="11">
        <f t="shared" si="160"/>
        <v>-3.8087777115930375</v>
      </c>
      <c r="AY73" s="11">
        <f t="shared" si="160"/>
        <v>-2.2864295800909606</v>
      </c>
      <c r="AZ73" s="11">
        <f t="shared" si="160"/>
        <v>-0.66651842363642677</v>
      </c>
      <c r="BA73" s="11">
        <f t="shared" si="160"/>
        <v>2.3482070927331851</v>
      </c>
      <c r="BB73" s="11">
        <f t="shared" si="160"/>
        <v>0.23685401461278971</v>
      </c>
      <c r="BC73" s="11">
        <f t="shared" si="160"/>
        <v>0.42604806560705055</v>
      </c>
      <c r="BD73" s="11">
        <f t="shared" si="160"/>
        <v>-0.36647343541226596</v>
      </c>
      <c r="BE73" s="11">
        <f t="shared" si="160"/>
        <v>0.49882818894622472</v>
      </c>
      <c r="BF73" s="11">
        <f t="shared" si="160"/>
        <v>1.352405271593133</v>
      </c>
      <c r="BG73" s="11">
        <f t="shared" si="160"/>
        <v>-2.9794129188329334E-2</v>
      </c>
      <c r="BH73" s="11">
        <f t="shared" si="160"/>
        <v>1.7219678448573807</v>
      </c>
      <c r="BI73" s="11">
        <f t="shared" si="160"/>
        <v>0.88375735445143144</v>
      </c>
      <c r="BJ73" s="11">
        <f t="shared" si="160"/>
        <v>1.8091209981404928</v>
      </c>
      <c r="BK73" s="11">
        <f t="shared" si="160"/>
        <v>0.99327063846512553</v>
      </c>
      <c r="BL73" s="11">
        <f t="shared" si="160"/>
        <v>2.2550639211824408</v>
      </c>
      <c r="BM73" s="11">
        <f t="shared" si="160"/>
        <v>2.5604170694992656</v>
      </c>
      <c r="BN73" s="11">
        <f t="shared" si="160"/>
        <v>1.9655530191266566</v>
      </c>
      <c r="BO73" s="11">
        <f t="shared" si="160"/>
        <v>1.6059470909064408</v>
      </c>
      <c r="BP73" s="11">
        <f t="shared" ref="BP73:CU73" si="161">BO12/BO$7*BP43</f>
        <v>1.9099115739518173</v>
      </c>
      <c r="BQ73" s="11">
        <f t="shared" si="161"/>
        <v>2.1051694747466425</v>
      </c>
      <c r="BR73" s="11">
        <f t="shared" si="161"/>
        <v>1.5242893779035398</v>
      </c>
      <c r="BS73" s="11">
        <f t="shared" si="161"/>
        <v>2.9573027828218583</v>
      </c>
      <c r="BT73" s="11">
        <f t="shared" si="161"/>
        <v>1.6661495871777008</v>
      </c>
      <c r="BU73" s="11">
        <f t="shared" si="161"/>
        <v>1.9585023896980585</v>
      </c>
      <c r="BV73" s="11">
        <f t="shared" si="161"/>
        <v>2.1007365427079265</v>
      </c>
      <c r="BW73" s="11">
        <f t="shared" si="161"/>
        <v>2.5360080852612095</v>
      </c>
      <c r="BX73" s="11">
        <f t="shared" si="161"/>
        <v>0.2672361556637306</v>
      </c>
      <c r="BY73" s="11">
        <f t="shared" si="161"/>
        <v>1.5509473652430521</v>
      </c>
      <c r="BZ73" s="11">
        <f t="shared" si="161"/>
        <v>-3.1159890310188163</v>
      </c>
      <c r="CA73" s="11">
        <f t="shared" si="161"/>
        <v>-4.4313893987865498</v>
      </c>
      <c r="CB73" s="11">
        <f t="shared" si="161"/>
        <v>-5.4815961712967187</v>
      </c>
      <c r="CC73" s="11">
        <f t="shared" si="161"/>
        <v>-2.0110410174695197</v>
      </c>
      <c r="CD73" s="11">
        <f t="shared" si="161"/>
        <v>-1.199508110272133</v>
      </c>
      <c r="CE73" s="11">
        <f t="shared" si="161"/>
        <v>-0.9047700876210949</v>
      </c>
      <c r="CF73" s="11">
        <f t="shared" si="161"/>
        <v>2.1131578754807934</v>
      </c>
      <c r="CG73" s="11">
        <f t="shared" si="161"/>
        <v>0.90246870988006622</v>
      </c>
      <c r="CH73" s="11">
        <f t="shared" si="161"/>
        <v>2.0505956853833598</v>
      </c>
      <c r="CI73" s="11">
        <f t="shared" si="161"/>
        <v>1.1250351246677561</v>
      </c>
      <c r="CJ73" s="11">
        <f t="shared" si="161"/>
        <v>1.7247824647171939</v>
      </c>
      <c r="CK73" s="11">
        <f t="shared" si="161"/>
        <v>1.2377454573974351</v>
      </c>
      <c r="CL73" s="11">
        <f t="shared" si="161"/>
        <v>1.5051975035588172</v>
      </c>
      <c r="CM73" s="11">
        <f t="shared" si="161"/>
        <v>1.9401567256460968</v>
      </c>
      <c r="CN73" s="11">
        <f t="shared" si="161"/>
        <v>2.5688371213808936</v>
      </c>
      <c r="CO73" s="11">
        <f t="shared" si="161"/>
        <v>0.88227116432363495</v>
      </c>
      <c r="CP73" s="11">
        <f t="shared" si="161"/>
        <v>2.9361850938793945</v>
      </c>
      <c r="CQ73" s="11">
        <f t="shared" si="161"/>
        <v>2.1696329521107383</v>
      </c>
      <c r="CR73" s="11">
        <f t="shared" si="161"/>
        <v>2.1088828909680437</v>
      </c>
      <c r="CS73" s="11">
        <f t="shared" si="161"/>
        <v>2.1142346885297152</v>
      </c>
      <c r="CT73" s="11">
        <f t="shared" si="161"/>
        <v>3.3982186706850785</v>
      </c>
      <c r="CU73" s="11">
        <f t="shared" si="161"/>
        <v>2.5033369240971139</v>
      </c>
      <c r="CV73" s="11">
        <f t="shared" ref="CV73:EA73" si="162">CU12/CU$7*CV43</f>
        <v>0.84923723319990041</v>
      </c>
      <c r="CW73" s="11">
        <f t="shared" si="162"/>
        <v>3.5779430861640145</v>
      </c>
      <c r="CX73" s="11">
        <f t="shared" si="162"/>
        <v>1.916963653422199</v>
      </c>
      <c r="CY73" s="11">
        <f t="shared" si="162"/>
        <v>2.2956065020969882</v>
      </c>
      <c r="CZ73" s="11">
        <f t="shared" si="162"/>
        <v>2.9115035342769287</v>
      </c>
      <c r="DA73" s="11">
        <f t="shared" si="162"/>
        <v>3.4767460058564801</v>
      </c>
      <c r="DB73" s="11">
        <f t="shared" si="162"/>
        <v>2.6898327708764458</v>
      </c>
      <c r="DC73" s="11">
        <f t="shared" si="162"/>
        <v>2.8994802609302499</v>
      </c>
      <c r="DD73" s="11">
        <f t="shared" si="162"/>
        <v>3.5675930863708358</v>
      </c>
      <c r="DE73" s="11">
        <f t="shared" si="162"/>
        <v>2.7231141288261753</v>
      </c>
      <c r="DF73" s="11">
        <f t="shared" si="162"/>
        <v>2.5070471650211781</v>
      </c>
      <c r="DG73" s="11">
        <f t="shared" si="162"/>
        <v>2.4854415490573332</v>
      </c>
      <c r="DH73" s="11">
        <f t="shared" si="162"/>
        <v>3.2977826562520143</v>
      </c>
      <c r="DI73" s="11">
        <f t="shared" si="162"/>
        <v>2.0546321447097564</v>
      </c>
      <c r="DJ73" s="11">
        <f t="shared" si="162"/>
        <v>2.0711322757433499</v>
      </c>
      <c r="DK73" s="11">
        <f t="shared" si="162"/>
        <v>2.3720694232673005</v>
      </c>
      <c r="DL73" s="11">
        <f t="shared" si="162"/>
        <v>1.0885600136377078</v>
      </c>
      <c r="DM73" s="11">
        <f t="shared" si="162"/>
        <v>1.4455514255040978</v>
      </c>
      <c r="DN73" s="11">
        <f t="shared" si="162"/>
        <v>2.1135842365277284</v>
      </c>
      <c r="DO73" s="11">
        <f t="shared" si="162"/>
        <v>1.2339015185411355</v>
      </c>
      <c r="DP73" s="11">
        <f t="shared" si="162"/>
        <v>2.5981623478427163</v>
      </c>
      <c r="DQ73" s="11">
        <f t="shared" si="162"/>
        <v>3.2934006813191341</v>
      </c>
      <c r="DR73" s="11">
        <f t="shared" si="162"/>
        <v>1.6368324985824088</v>
      </c>
      <c r="DS73" s="11">
        <f t="shared" si="162"/>
        <v>0.88002497124060497</v>
      </c>
      <c r="DT73" s="42">
        <f t="shared" si="162"/>
        <v>-33.12935489472742</v>
      </c>
      <c r="DU73" s="42">
        <f t="shared" si="162"/>
        <v>13.411103123204333</v>
      </c>
      <c r="DV73" s="42">
        <f t="shared" si="162"/>
        <v>4.1731297907983276</v>
      </c>
      <c r="DW73" s="11">
        <f t="shared" si="162"/>
        <v>-3.7786876806172183E-14</v>
      </c>
      <c r="DX73" s="11">
        <f t="shared" si="162"/>
        <v>5.7377531844048475</v>
      </c>
      <c r="DY73" s="11">
        <f t="shared" si="162"/>
        <v>8.8939418318710199</v>
      </c>
      <c r="DZ73" s="11">
        <f t="shared" si="162"/>
        <v>7.228009332937626</v>
      </c>
      <c r="EA73" s="11">
        <f t="shared" si="162"/>
        <v>1.506592203536729</v>
      </c>
      <c r="EB73" s="11">
        <f t="shared" ref="EB73:FJ73" si="163">EA12/EA$7*EB43</f>
        <v>2.7637537121393483</v>
      </c>
      <c r="EC73" s="11">
        <f t="shared" si="163"/>
        <v>4.1946561151364552</v>
      </c>
      <c r="ED73" s="11">
        <f t="shared" si="163"/>
        <v>-0.82886368461018356</v>
      </c>
      <c r="EE73" s="11">
        <f t="shared" si="163"/>
        <v>0.64720259618413367</v>
      </c>
      <c r="EF73" s="11">
        <f t="shared" si="163"/>
        <v>0.56336909116156575</v>
      </c>
      <c r="EG73" s="11">
        <f t="shared" si="163"/>
        <v>-0.91672251415183681</v>
      </c>
      <c r="EH73" s="11">
        <f t="shared" si="163"/>
        <v>0.30803679525526545</v>
      </c>
      <c r="EI73" s="11">
        <f t="shared" si="163"/>
        <v>2.3098627591554917</v>
      </c>
      <c r="EJ73" s="11">
        <f t="shared" si="163"/>
        <v>1.5384210811449159</v>
      </c>
      <c r="EK73" s="11">
        <f t="shared" si="163"/>
        <v>1.231507351593403</v>
      </c>
      <c r="EL73" s="11">
        <f t="shared" si="163"/>
        <v>-1.734201407841667</v>
      </c>
      <c r="EM73" s="11">
        <f t="shared" si="163"/>
        <v>-1.5848696165405003</v>
      </c>
      <c r="EN73" s="11">
        <f t="shared" si="163"/>
        <v>-0.84208366954587166</v>
      </c>
      <c r="EO73" s="12">
        <f t="shared" si="163"/>
        <v>0.26500749160850262</v>
      </c>
      <c r="EP73" s="12">
        <f t="shared" si="163"/>
        <v>-0.3404082464068412</v>
      </c>
      <c r="EQ73" s="12">
        <f t="shared" si="163"/>
        <v>-0.75821152662971902</v>
      </c>
      <c r="ER73" s="12">
        <f t="shared" si="163"/>
        <v>-0.24370683117308056</v>
      </c>
      <c r="ES73" s="12">
        <f t="shared" si="163"/>
        <v>-1.6357489180521021</v>
      </c>
      <c r="ET73" s="12">
        <f t="shared" si="163"/>
        <v>-1.9601198313663968</v>
      </c>
      <c r="EU73" s="12">
        <f t="shared" si="163"/>
        <v>-2.0571345815704158</v>
      </c>
      <c r="EV73" s="12">
        <f t="shared" si="163"/>
        <v>-0.44386981119252739</v>
      </c>
      <c r="EW73" s="12">
        <f t="shared" si="163"/>
        <v>-0.17727587725814764</v>
      </c>
      <c r="EX73" s="12">
        <f t="shared" si="163"/>
        <v>0.18136374533578942</v>
      </c>
      <c r="EY73" s="12">
        <f t="shared" si="163"/>
        <v>0.80066007444653331</v>
      </c>
      <c r="EZ73" s="12">
        <f t="shared" si="163"/>
        <v>0.88835931840204763</v>
      </c>
      <c r="FA73" s="12">
        <f t="shared" si="163"/>
        <v>1.0953860697864757</v>
      </c>
      <c r="FB73" s="12">
        <f t="shared" si="163"/>
        <v>1.217345531754487</v>
      </c>
      <c r="FC73" s="12">
        <f t="shared" si="163"/>
        <v>1.4078836456212365</v>
      </c>
      <c r="FD73" s="12">
        <f t="shared" si="163"/>
        <v>1.3845099923641648</v>
      </c>
      <c r="FE73" s="12">
        <f t="shared" si="163"/>
        <v>1.5411360762065762</v>
      </c>
      <c r="FF73" s="12">
        <f t="shared" si="163"/>
        <v>1.5878562801282481</v>
      </c>
      <c r="FG73" s="12">
        <f t="shared" si="163"/>
        <v>1.6990430406877053</v>
      </c>
      <c r="FH73" s="12">
        <f t="shared" si="163"/>
        <v>1.6229429614997146</v>
      </c>
      <c r="FI73" s="12">
        <f t="shared" si="163"/>
        <v>1.6102573542810439</v>
      </c>
      <c r="FJ73" s="12">
        <f t="shared" si="163"/>
        <v>1.3718835449761464</v>
      </c>
    </row>
    <row r="74" spans="2:166" x14ac:dyDescent="0.2">
      <c r="B74" t="str">
        <f t="shared" si="133"/>
        <v xml:space="preserve">   Wholesale and retail trade</v>
      </c>
      <c r="C74" s="11"/>
      <c r="D74" s="11">
        <f t="shared" ref="D74:AI74" si="164">C13/C$7*D44</f>
        <v>2.4299597146946572E-2</v>
      </c>
      <c r="E74" s="11">
        <f t="shared" si="164"/>
        <v>0.18123484731558556</v>
      </c>
      <c r="F74" s="11">
        <f t="shared" si="164"/>
        <v>0.75088495268749889</v>
      </c>
      <c r="G74" s="11">
        <f t="shared" si="164"/>
        <v>-1.2340460168500231</v>
      </c>
      <c r="H74" s="11">
        <f t="shared" si="164"/>
        <v>-3.605509440388939E-2</v>
      </c>
      <c r="I74" s="11">
        <f t="shared" si="164"/>
        <v>-0.2265069628924874</v>
      </c>
      <c r="J74" s="11">
        <f t="shared" si="164"/>
        <v>-0.16612973716787435</v>
      </c>
      <c r="K74" s="11">
        <f t="shared" si="164"/>
        <v>0.64181967366059056</v>
      </c>
      <c r="L74" s="11">
        <f t="shared" si="164"/>
        <v>-1.1832714049521496E-2</v>
      </c>
      <c r="M74" s="11">
        <f t="shared" si="164"/>
        <v>-0.29320265660815237</v>
      </c>
      <c r="N74" s="11">
        <f t="shared" si="164"/>
        <v>0.14229619063270166</v>
      </c>
      <c r="O74" s="11">
        <f t="shared" si="164"/>
        <v>0.26115386810898444</v>
      </c>
      <c r="P74" s="11">
        <f t="shared" si="164"/>
        <v>0.10622124321074404</v>
      </c>
      <c r="Q74" s="11">
        <f t="shared" si="164"/>
        <v>1.3303417908337067</v>
      </c>
      <c r="R74" s="11">
        <f t="shared" si="164"/>
        <v>-1.0361603450269354</v>
      </c>
      <c r="S74" s="11">
        <f t="shared" si="164"/>
        <v>0.23578417657349537</v>
      </c>
      <c r="T74" s="11">
        <f t="shared" si="164"/>
        <v>0.25828395692204742</v>
      </c>
      <c r="U74" s="11">
        <f t="shared" si="164"/>
        <v>0.68445713625972715</v>
      </c>
      <c r="V74" s="11">
        <f t="shared" si="164"/>
        <v>0.18574821762516333</v>
      </c>
      <c r="W74" s="11">
        <f t="shared" si="164"/>
        <v>0.53367033535624753</v>
      </c>
      <c r="X74" s="11">
        <f t="shared" si="164"/>
        <v>0.2745689791079855</v>
      </c>
      <c r="Y74" s="11">
        <f t="shared" si="164"/>
        <v>0.704317899003848</v>
      </c>
      <c r="Z74" s="11">
        <f t="shared" si="164"/>
        <v>0.52726003432909307</v>
      </c>
      <c r="AA74" s="11">
        <f t="shared" si="164"/>
        <v>1.1713643837607768</v>
      </c>
      <c r="AB74" s="11">
        <f t="shared" si="164"/>
        <v>0.39320650809496915</v>
      </c>
      <c r="AC74" s="11">
        <f t="shared" si="164"/>
        <v>0.33384512220170304</v>
      </c>
      <c r="AD74" s="11">
        <f t="shared" si="164"/>
        <v>0.44080051214395793</v>
      </c>
      <c r="AE74" s="11">
        <f t="shared" si="164"/>
        <v>-0.13903713526058623</v>
      </c>
      <c r="AF74" s="11">
        <f t="shared" si="164"/>
        <v>1.5626153059224059</v>
      </c>
      <c r="AG74" s="11">
        <f t="shared" si="164"/>
        <v>0.50523993164260605</v>
      </c>
      <c r="AH74" s="11">
        <f t="shared" si="164"/>
        <v>0.96800075184449386</v>
      </c>
      <c r="AI74" s="11">
        <f t="shared" si="164"/>
        <v>2.0264681120827615E-2</v>
      </c>
      <c r="AJ74" s="11">
        <f t="shared" ref="AJ74:BO74" si="165">AI13/AI$7*AJ44</f>
        <v>0.67385060582349576</v>
      </c>
      <c r="AK74" s="11">
        <f t="shared" si="165"/>
        <v>0.51144699684889716</v>
      </c>
      <c r="AL74" s="11">
        <f t="shared" si="165"/>
        <v>1.0471252295708897</v>
      </c>
      <c r="AM74" s="11">
        <f t="shared" si="165"/>
        <v>0.5328206565294592</v>
      </c>
      <c r="AN74" s="11">
        <f t="shared" si="165"/>
        <v>0.23439855893602157</v>
      </c>
      <c r="AO74" s="11">
        <f t="shared" si="165"/>
        <v>0.84865790113412709</v>
      </c>
      <c r="AP74" s="11">
        <f t="shared" si="165"/>
        <v>0.73190972595697612</v>
      </c>
      <c r="AQ74" s="11">
        <f t="shared" si="165"/>
        <v>0.5890866660951124</v>
      </c>
      <c r="AR74" s="11">
        <f t="shared" si="165"/>
        <v>0.22896267089884223</v>
      </c>
      <c r="AS74" s="11">
        <f t="shared" si="165"/>
        <v>-4.7096549053275698E-2</v>
      </c>
      <c r="AT74" s="11">
        <f t="shared" si="165"/>
        <v>0.37897128442104999</v>
      </c>
      <c r="AU74" s="11">
        <f t="shared" si="165"/>
        <v>-0.35176471195098186</v>
      </c>
      <c r="AV74" s="11">
        <f t="shared" si="165"/>
        <v>-0.70177679988209962</v>
      </c>
      <c r="AW74" s="11">
        <f t="shared" si="165"/>
        <v>-1.1127227901514904</v>
      </c>
      <c r="AX74" s="11">
        <f t="shared" si="165"/>
        <v>-1.5605739951307713</v>
      </c>
      <c r="AY74" s="11">
        <f t="shared" si="165"/>
        <v>-1.2690942891931607</v>
      </c>
      <c r="AZ74" s="11">
        <f t="shared" si="165"/>
        <v>-0.95004009789127397</v>
      </c>
      <c r="BA74" s="11">
        <f t="shared" si="165"/>
        <v>1.9690940350340365</v>
      </c>
      <c r="BB74" s="11">
        <f t="shared" si="165"/>
        <v>-0.40021344076897769</v>
      </c>
      <c r="BC74" s="11">
        <f t="shared" si="165"/>
        <v>5.9420398782812758E-2</v>
      </c>
      <c r="BD74" s="11">
        <f t="shared" si="165"/>
        <v>-0.38328199119830247</v>
      </c>
      <c r="BE74" s="11">
        <f t="shared" si="165"/>
        <v>0.15988997999356833</v>
      </c>
      <c r="BF74" s="11">
        <f t="shared" si="165"/>
        <v>-1.9905176691945834E-2</v>
      </c>
      <c r="BG74" s="11">
        <f t="shared" si="165"/>
        <v>-9.9302890699726216E-3</v>
      </c>
      <c r="BH74" s="11">
        <f t="shared" si="165"/>
        <v>0.34059304256987705</v>
      </c>
      <c r="BI74" s="11">
        <f t="shared" si="165"/>
        <v>-7.8972572684470707E-2</v>
      </c>
      <c r="BJ74" s="11">
        <f t="shared" si="165"/>
        <v>-9.8580847075881162E-3</v>
      </c>
      <c r="BK74" s="11">
        <f t="shared" si="165"/>
        <v>0.31574181105837051</v>
      </c>
      <c r="BL74" s="11">
        <f t="shared" si="165"/>
        <v>0.44348724025055208</v>
      </c>
      <c r="BM74" s="11">
        <f t="shared" si="165"/>
        <v>0.42960992850432517</v>
      </c>
      <c r="BN74" s="11">
        <f t="shared" si="165"/>
        <v>0.2997334916103489</v>
      </c>
      <c r="BO74" s="11">
        <f t="shared" si="165"/>
        <v>0.16198631207710348</v>
      </c>
      <c r="BP74" s="11">
        <f t="shared" ref="BP74:CU74" si="166">BO13/BO$7*BP44</f>
        <v>6.6053420137572552E-2</v>
      </c>
      <c r="BQ74" s="11">
        <f t="shared" si="166"/>
        <v>9.3731015358749378E-2</v>
      </c>
      <c r="BR74" s="11">
        <f t="shared" si="166"/>
        <v>-0.10189512599686844</v>
      </c>
      <c r="BS74" s="11">
        <f t="shared" si="166"/>
        <v>0.7432558088254847</v>
      </c>
      <c r="BT74" s="11">
        <f t="shared" si="166"/>
        <v>0.18357199552738762</v>
      </c>
      <c r="BU74" s="11">
        <f t="shared" si="166"/>
        <v>0.27402826487769094</v>
      </c>
      <c r="BV74" s="11">
        <f t="shared" si="166"/>
        <v>0.25385459120633314</v>
      </c>
      <c r="BW74" s="11">
        <f t="shared" si="166"/>
        <v>0.66468347270473171</v>
      </c>
      <c r="BX74" s="11">
        <f t="shared" si="166"/>
        <v>-0.46588519507400838</v>
      </c>
      <c r="BY74" s="11">
        <f t="shared" si="166"/>
        <v>-8.9001016231359999E-3</v>
      </c>
      <c r="BZ74" s="11">
        <f t="shared" si="166"/>
        <v>-1.128788562702123</v>
      </c>
      <c r="CA74" s="11">
        <f t="shared" si="166"/>
        <v>-1.4777138013696585</v>
      </c>
      <c r="CB74" s="11">
        <f t="shared" si="166"/>
        <v>-1.303551055654093</v>
      </c>
      <c r="CC74" s="11">
        <f t="shared" si="166"/>
        <v>-0.4181407470232808</v>
      </c>
      <c r="CD74" s="11">
        <f t="shared" si="166"/>
        <v>-0.68075394728266592</v>
      </c>
      <c r="CE74" s="11">
        <f t="shared" si="166"/>
        <v>-0.74976878309122108</v>
      </c>
      <c r="CF74" s="11">
        <f t="shared" si="166"/>
        <v>0.24162240966022108</v>
      </c>
      <c r="CG74" s="11">
        <f t="shared" si="166"/>
        <v>-8.5866509418952477E-2</v>
      </c>
      <c r="CH74" s="11">
        <f t="shared" si="166"/>
        <v>0.3369082511920764</v>
      </c>
      <c r="CI74" s="11">
        <f t="shared" si="166"/>
        <v>0.17154309052308794</v>
      </c>
      <c r="CJ74" s="11">
        <f t="shared" si="166"/>
        <v>0.30507428377507789</v>
      </c>
      <c r="CK74" s="11">
        <f t="shared" si="166"/>
        <v>3.762544492814774E-2</v>
      </c>
      <c r="CL74" s="11">
        <f t="shared" si="166"/>
        <v>-5.5986757951552377E-2</v>
      </c>
      <c r="CM74" s="11">
        <f t="shared" si="166"/>
        <v>0.30920561081757281</v>
      </c>
      <c r="CN74" s="11">
        <f t="shared" si="166"/>
        <v>0.52448135173565746</v>
      </c>
      <c r="CO74" s="11">
        <f t="shared" si="166"/>
        <v>0.32317960242196753</v>
      </c>
      <c r="CP74" s="11">
        <f t="shared" si="166"/>
        <v>0.1923930795618902</v>
      </c>
      <c r="CQ74" s="11">
        <f t="shared" si="166"/>
        <v>0.51258337574253587</v>
      </c>
      <c r="CR74" s="11">
        <f t="shared" si="166"/>
        <v>0.37130581915985694</v>
      </c>
      <c r="CS74" s="11">
        <f t="shared" si="166"/>
        <v>0.40544215668474481</v>
      </c>
      <c r="CT74" s="11">
        <f t="shared" si="166"/>
        <v>0.51173135422070504</v>
      </c>
      <c r="CU74" s="11">
        <f t="shared" si="166"/>
        <v>0.22967429285569815</v>
      </c>
      <c r="CV74" s="11">
        <f t="shared" ref="CV74:EA74" si="167">CU13/CU$7*CV44</f>
        <v>-5.2258061869345201E-2</v>
      </c>
      <c r="CW74" s="11">
        <f t="shared" si="167"/>
        <v>0.48455718766192235</v>
      </c>
      <c r="CX74" s="11">
        <f t="shared" si="167"/>
        <v>0.12946354224037754</v>
      </c>
      <c r="CY74" s="11">
        <f t="shared" si="167"/>
        <v>0.45840128471097424</v>
      </c>
      <c r="CZ74" s="11">
        <f t="shared" si="167"/>
        <v>0.29055320545970215</v>
      </c>
      <c r="DA74" s="11">
        <f t="shared" si="167"/>
        <v>0.34818521155130411</v>
      </c>
      <c r="DB74" s="11">
        <f t="shared" si="167"/>
        <v>-7.4837859958205785E-2</v>
      </c>
      <c r="DC74" s="11">
        <f t="shared" si="167"/>
        <v>7.4615432709310328E-2</v>
      </c>
      <c r="DD74" s="11">
        <f t="shared" si="167"/>
        <v>0.3228941126617248</v>
      </c>
      <c r="DE74" s="11">
        <f t="shared" si="167"/>
        <v>3.2544640684960102E-2</v>
      </c>
      <c r="DF74" s="11">
        <f t="shared" si="167"/>
        <v>0.12969593708612479</v>
      </c>
      <c r="DG74" s="11">
        <f t="shared" si="167"/>
        <v>0.25081274006780901</v>
      </c>
      <c r="DH74" s="11">
        <f t="shared" si="167"/>
        <v>0.14434374979593487</v>
      </c>
      <c r="DI74" s="11">
        <f t="shared" si="167"/>
        <v>7.9406883364212921E-2</v>
      </c>
      <c r="DJ74" s="11">
        <f t="shared" si="167"/>
        <v>-8.6618461082318285E-2</v>
      </c>
      <c r="DK74" s="11">
        <f t="shared" si="167"/>
        <v>0.2769742635693192</v>
      </c>
      <c r="DL74" s="11">
        <f t="shared" si="167"/>
        <v>-0.28599394054121324</v>
      </c>
      <c r="DM74" s="11">
        <f t="shared" si="167"/>
        <v>7.7660257121792481E-3</v>
      </c>
      <c r="DN74" s="11">
        <f t="shared" si="167"/>
        <v>-0.2683285188750098</v>
      </c>
      <c r="DO74" s="11">
        <f t="shared" si="167"/>
        <v>0.50593757475016521</v>
      </c>
      <c r="DP74" s="11">
        <f t="shared" si="167"/>
        <v>-0.57858832144547601</v>
      </c>
      <c r="DQ74" s="11">
        <f t="shared" si="167"/>
        <v>-0.32298554251783185</v>
      </c>
      <c r="DR74" s="11">
        <f t="shared" si="167"/>
        <v>-0.10499427963627996</v>
      </c>
      <c r="DS74" s="11">
        <f t="shared" si="167"/>
        <v>-3.7419468833296464E-2</v>
      </c>
      <c r="DT74" s="42">
        <f t="shared" si="167"/>
        <v>-4.727251259495727</v>
      </c>
      <c r="DU74" s="42">
        <f t="shared" si="167"/>
        <v>3.5221738250818646</v>
      </c>
      <c r="DV74" s="42">
        <f t="shared" si="167"/>
        <v>0.99993969054673326</v>
      </c>
      <c r="DW74" s="11">
        <f t="shared" si="167"/>
        <v>0.6344333124686875</v>
      </c>
      <c r="DX74" s="11">
        <f t="shared" si="167"/>
        <v>0.9145297544503509</v>
      </c>
      <c r="DY74" s="11">
        <f t="shared" si="167"/>
        <v>0.31447402262468427</v>
      </c>
      <c r="DZ74" s="11">
        <f t="shared" si="167"/>
        <v>0.41172875596474495</v>
      </c>
      <c r="EA74" s="11">
        <f t="shared" si="167"/>
        <v>-1.6334876957572706</v>
      </c>
      <c r="EB74" s="11">
        <f t="shared" ref="EB74:FJ74" si="168">EA13/EA$7*EB44</f>
        <v>6.8995937312445604E-2</v>
      </c>
      <c r="EC74" s="11">
        <f t="shared" si="168"/>
        <v>0.14480783933778779</v>
      </c>
      <c r="ED74" s="11">
        <f t="shared" si="168"/>
        <v>-0.35569246612014083</v>
      </c>
      <c r="EE74" s="11">
        <f t="shared" si="168"/>
        <v>0.72912655280369176</v>
      </c>
      <c r="EF74" s="11">
        <f t="shared" si="168"/>
        <v>-0.11200450096241908</v>
      </c>
      <c r="EG74" s="11">
        <f t="shared" si="168"/>
        <v>-0.44272040085040359</v>
      </c>
      <c r="EH74" s="11">
        <f t="shared" si="168"/>
        <v>-0.33406350579701599</v>
      </c>
      <c r="EI74" s="11">
        <f t="shared" si="168"/>
        <v>0.18098382542057545</v>
      </c>
      <c r="EJ74" s="11">
        <f t="shared" si="168"/>
        <v>5.2268962220199527E-2</v>
      </c>
      <c r="EK74" s="11">
        <f t="shared" si="168"/>
        <v>-0.18450221263991329</v>
      </c>
      <c r="EL74" s="11">
        <f t="shared" si="168"/>
        <v>-0.53122554994436877</v>
      </c>
      <c r="EM74" s="11">
        <f t="shared" si="168"/>
        <v>0.23399874828812536</v>
      </c>
      <c r="EN74" s="11">
        <f t="shared" si="168"/>
        <v>-0.11179160453366885</v>
      </c>
      <c r="EO74" s="12">
        <f t="shared" si="168"/>
        <v>-0.21891058375809061</v>
      </c>
      <c r="EP74" s="12">
        <f t="shared" si="168"/>
        <v>-3.2415978268385784E-2</v>
      </c>
      <c r="EQ74" s="12">
        <f t="shared" si="168"/>
        <v>-7.2011950639939634E-2</v>
      </c>
      <c r="ER74" s="12">
        <f t="shared" si="168"/>
        <v>-2.8924325590424779E-2</v>
      </c>
      <c r="ES74" s="12">
        <f t="shared" si="168"/>
        <v>-2.659057899801117E-2</v>
      </c>
      <c r="ET74" s="12">
        <f t="shared" si="168"/>
        <v>-7.056391821299908E-2</v>
      </c>
      <c r="EU74" s="12">
        <f t="shared" si="168"/>
        <v>-8.168428843238526E-2</v>
      </c>
      <c r="EV74" s="12">
        <f t="shared" si="168"/>
        <v>0.15698195870086867</v>
      </c>
      <c r="EW74" s="12">
        <f t="shared" si="168"/>
        <v>8.9995097232469165E-2</v>
      </c>
      <c r="EX74" s="12">
        <f t="shared" si="168"/>
        <v>-4.6908066349978491E-3</v>
      </c>
      <c r="EY74" s="12">
        <f t="shared" si="168"/>
        <v>-0.15693303558786106</v>
      </c>
      <c r="EZ74" s="12">
        <f t="shared" si="168"/>
        <v>2.9133800425770978E-3</v>
      </c>
      <c r="FA74" s="12">
        <f t="shared" si="168"/>
        <v>1.6435927466094239E-2</v>
      </c>
      <c r="FB74" s="12">
        <f t="shared" si="168"/>
        <v>5.951946213603021E-2</v>
      </c>
      <c r="FC74" s="12">
        <f t="shared" si="168"/>
        <v>2.3309239713862361E-2</v>
      </c>
      <c r="FD74" s="12">
        <f t="shared" si="168"/>
        <v>7.576086978245547E-2</v>
      </c>
      <c r="FE74" s="12">
        <f t="shared" si="168"/>
        <v>9.3226668572972043E-2</v>
      </c>
      <c r="FF74" s="12">
        <f t="shared" si="168"/>
        <v>0.10299762617622414</v>
      </c>
      <c r="FG74" s="12">
        <f t="shared" si="168"/>
        <v>0.11184478852130804</v>
      </c>
      <c r="FH74" s="12">
        <f t="shared" si="168"/>
        <v>0.11728550307692462</v>
      </c>
      <c r="FI74" s="12">
        <f t="shared" si="168"/>
        <v>0.11706201288079518</v>
      </c>
      <c r="FJ74" s="12">
        <f t="shared" si="168"/>
        <v>0.10128220111331641</v>
      </c>
    </row>
    <row r="75" spans="2:166" x14ac:dyDescent="0.2">
      <c r="B75" t="str">
        <f t="shared" si="133"/>
        <v xml:space="preserve">   Transportation and public utilities</v>
      </c>
      <c r="C75" s="11"/>
      <c r="D75" s="11">
        <f t="shared" ref="D75:AI75" si="169">C14/C$7*D45</f>
        <v>1.2123698643159844</v>
      </c>
      <c r="E75" s="11">
        <f t="shared" si="169"/>
        <v>0.65770741668098964</v>
      </c>
      <c r="F75" s="11">
        <f t="shared" si="169"/>
        <v>-0.86286969160561011</v>
      </c>
      <c r="G75" s="11">
        <f t="shared" si="169"/>
        <v>0.15789346912693636</v>
      </c>
      <c r="H75" s="11">
        <f t="shared" si="169"/>
        <v>0.20789318970892734</v>
      </c>
      <c r="I75" s="11">
        <f t="shared" si="169"/>
        <v>0.88358478621204994</v>
      </c>
      <c r="J75" s="11">
        <f t="shared" si="169"/>
        <v>-0.75029790868487301</v>
      </c>
      <c r="K75" s="11">
        <f t="shared" si="169"/>
        <v>-0.62214797574636904</v>
      </c>
      <c r="L75" s="11">
        <f t="shared" si="169"/>
        <v>0.40361702194282478</v>
      </c>
      <c r="M75" s="11">
        <f t="shared" si="169"/>
        <v>0.21636803743653482</v>
      </c>
      <c r="N75" s="11">
        <f t="shared" si="169"/>
        <v>-0.60570954840842472</v>
      </c>
      <c r="O75" s="11">
        <f t="shared" si="169"/>
        <v>-5.868945603608574E-2</v>
      </c>
      <c r="P75" s="11">
        <f t="shared" si="169"/>
        <v>1.178411655564403E-2</v>
      </c>
      <c r="Q75" s="11">
        <f t="shared" si="169"/>
        <v>0.62915581056996861</v>
      </c>
      <c r="R75" s="11">
        <f t="shared" si="169"/>
        <v>-1.2062810981815522</v>
      </c>
      <c r="S75" s="11">
        <f t="shared" si="169"/>
        <v>0.5400582490889676</v>
      </c>
      <c r="T75" s="11">
        <f t="shared" si="169"/>
        <v>0.37325351457469313</v>
      </c>
      <c r="U75" s="11">
        <f t="shared" si="169"/>
        <v>0.39593732476779037</v>
      </c>
      <c r="V75" s="11">
        <f t="shared" si="169"/>
        <v>-0.24888286314464722</v>
      </c>
      <c r="W75" s="11">
        <f t="shared" si="169"/>
        <v>-0.49303545266016519</v>
      </c>
      <c r="X75" s="11">
        <f t="shared" si="169"/>
        <v>0.4121891088588151</v>
      </c>
      <c r="Y75" s="11">
        <f t="shared" si="169"/>
        <v>0.67223274617722195</v>
      </c>
      <c r="Z75" s="11">
        <f t="shared" si="169"/>
        <v>-0.36194753184601069</v>
      </c>
      <c r="AA75" s="11">
        <f t="shared" si="169"/>
        <v>4.5800725188539358E-2</v>
      </c>
      <c r="AB75" s="11">
        <f t="shared" si="169"/>
        <v>-0.1861225066262899</v>
      </c>
      <c r="AC75" s="11">
        <f t="shared" si="169"/>
        <v>1.1780514335321566</v>
      </c>
      <c r="AD75" s="11">
        <f t="shared" si="169"/>
        <v>0.18835359607658822</v>
      </c>
      <c r="AE75" s="11">
        <f t="shared" si="169"/>
        <v>-0.30300845715570651</v>
      </c>
      <c r="AF75" s="11">
        <f t="shared" si="169"/>
        <v>0.55576987859870874</v>
      </c>
      <c r="AG75" s="11">
        <f t="shared" si="169"/>
        <v>-0.26407383678448648</v>
      </c>
      <c r="AH75" s="11">
        <f t="shared" si="169"/>
        <v>-0.71953318498094121</v>
      </c>
      <c r="AI75" s="11">
        <f t="shared" si="169"/>
        <v>1.1638462041766113</v>
      </c>
      <c r="AJ75" s="11">
        <f t="shared" ref="AJ75:BO75" si="170">AI14/AI$7*AJ45</f>
        <v>0.56955250451306227</v>
      </c>
      <c r="AK75" s="11">
        <f t="shared" si="170"/>
        <v>9.9918386682485746E-2</v>
      </c>
      <c r="AL75" s="11">
        <f t="shared" si="170"/>
        <v>-1.9603960577223394E-2</v>
      </c>
      <c r="AM75" s="11">
        <f t="shared" si="170"/>
        <v>-0.18203990103997189</v>
      </c>
      <c r="AN75" s="11">
        <f t="shared" si="170"/>
        <v>0.11777855494383754</v>
      </c>
      <c r="AO75" s="11">
        <f t="shared" si="170"/>
        <v>-5.7722742512069582E-2</v>
      </c>
      <c r="AP75" s="11">
        <f t="shared" si="170"/>
        <v>0.41794091150372287</v>
      </c>
      <c r="AQ75" s="11">
        <f t="shared" si="170"/>
        <v>-0.63606634076620172</v>
      </c>
      <c r="AR75" s="11">
        <f t="shared" si="170"/>
        <v>0.19318865053766454</v>
      </c>
      <c r="AS75" s="11">
        <f t="shared" si="170"/>
        <v>-9.3469333348659811E-2</v>
      </c>
      <c r="AT75" s="11">
        <f t="shared" si="170"/>
        <v>0.38913001426828819</v>
      </c>
      <c r="AU75" s="11">
        <f t="shared" si="170"/>
        <v>-0.35197067925969389</v>
      </c>
      <c r="AV75" s="11">
        <f t="shared" si="170"/>
        <v>-0.11153258142085261</v>
      </c>
      <c r="AW75" s="11">
        <f t="shared" si="170"/>
        <v>-0.40862127311288854</v>
      </c>
      <c r="AX75" s="11">
        <f t="shared" si="170"/>
        <v>-0.49935508267861289</v>
      </c>
      <c r="AY75" s="11">
        <f t="shared" si="170"/>
        <v>-0.2091866698534009</v>
      </c>
      <c r="AZ75" s="11">
        <f t="shared" si="170"/>
        <v>-4.8922627527955682E-2</v>
      </c>
      <c r="BA75" s="11">
        <f t="shared" si="170"/>
        <v>3.9700633324053353E-2</v>
      </c>
      <c r="BB75" s="11">
        <f t="shared" si="170"/>
        <v>-4.9053899928404615E-2</v>
      </c>
      <c r="BC75" s="11">
        <f t="shared" si="170"/>
        <v>-0.16536384931266637</v>
      </c>
      <c r="BD75" s="11">
        <f t="shared" si="170"/>
        <v>-0.17545554046217371</v>
      </c>
      <c r="BE75" s="11">
        <f t="shared" si="170"/>
        <v>3.9975019918488508E-2</v>
      </c>
      <c r="BF75" s="11">
        <f t="shared" si="170"/>
        <v>3.9987538548505092E-2</v>
      </c>
      <c r="BG75" s="11">
        <f t="shared" si="170"/>
        <v>-0.26112622419456527</v>
      </c>
      <c r="BH75" s="11">
        <f t="shared" si="170"/>
        <v>0.15128328927728688</v>
      </c>
      <c r="BI75" s="11">
        <f t="shared" si="170"/>
        <v>0.21208101458963263</v>
      </c>
      <c r="BJ75" s="11">
        <f t="shared" si="170"/>
        <v>0.1602596728397607</v>
      </c>
      <c r="BK75" s="11">
        <f t="shared" si="170"/>
        <v>-0.33121317667632055</v>
      </c>
      <c r="BL75" s="11">
        <f t="shared" si="170"/>
        <v>-0.20983836519280721</v>
      </c>
      <c r="BM75" s="11">
        <f t="shared" si="170"/>
        <v>9.7593686563018978E-2</v>
      </c>
      <c r="BN75" s="11">
        <f t="shared" si="170"/>
        <v>0.13626408281426228</v>
      </c>
      <c r="BO75" s="11">
        <f t="shared" si="170"/>
        <v>2.550657585662498E-14</v>
      </c>
      <c r="BP75" s="11">
        <f t="shared" ref="BP75:CU75" si="171">BO14/BO$7*BP45</f>
        <v>-0.10250230836746885</v>
      </c>
      <c r="BQ75" s="11">
        <f t="shared" si="171"/>
        <v>0.29898067809962142</v>
      </c>
      <c r="BR75" s="11">
        <f t="shared" si="171"/>
        <v>-2.7779941686288168E-2</v>
      </c>
      <c r="BS75" s="11">
        <f t="shared" si="171"/>
        <v>5.5736126705565943E-2</v>
      </c>
      <c r="BT75" s="11">
        <f t="shared" si="171"/>
        <v>1.8307650384343389E-2</v>
      </c>
      <c r="BU75" s="11">
        <f t="shared" si="171"/>
        <v>0.3479304086918959</v>
      </c>
      <c r="BV75" s="11">
        <f t="shared" si="171"/>
        <v>-8.999216521261658E-3</v>
      </c>
      <c r="BW75" s="11">
        <f t="shared" si="171"/>
        <v>-0.21002496891325223</v>
      </c>
      <c r="BX75" s="11">
        <f t="shared" si="171"/>
        <v>-0.1055304879555177</v>
      </c>
      <c r="BY75" s="11">
        <f t="shared" si="171"/>
        <v>0.11720343800494062</v>
      </c>
      <c r="BZ75" s="11">
        <f t="shared" si="171"/>
        <v>-0.26713661226304386</v>
      </c>
      <c r="CA75" s="11">
        <f t="shared" si="171"/>
        <v>-0.28046118651449331</v>
      </c>
      <c r="CB75" s="11">
        <f t="shared" si="171"/>
        <v>-0.59118244513714691</v>
      </c>
      <c r="CC75" s="11">
        <f t="shared" si="171"/>
        <v>7.5803048046656746E-2</v>
      </c>
      <c r="CD75" s="11">
        <f t="shared" si="171"/>
        <v>-0.21318414380874104</v>
      </c>
      <c r="CE75" s="11">
        <f t="shared" si="171"/>
        <v>-0.12259676217986398</v>
      </c>
      <c r="CF75" s="11">
        <f t="shared" si="171"/>
        <v>-0.10439321859995912</v>
      </c>
      <c r="CG75" s="11">
        <f t="shared" si="171"/>
        <v>0.30657706255014422</v>
      </c>
      <c r="CH75" s="11">
        <f t="shared" si="171"/>
        <v>1.9122302425711071E-2</v>
      </c>
      <c r="CI75" s="11">
        <f t="shared" si="171"/>
        <v>8.6202148508743998E-2</v>
      </c>
      <c r="CJ75" s="11">
        <f t="shared" si="171"/>
        <v>2.8461386707789933E-2</v>
      </c>
      <c r="CK75" s="11">
        <f t="shared" si="171"/>
        <v>0.28094378135430997</v>
      </c>
      <c r="CL75" s="11">
        <f t="shared" si="171"/>
        <v>1.8728877254812825E-2</v>
      </c>
      <c r="CM75" s="11">
        <f t="shared" si="171"/>
        <v>-3.701836866807906E-2</v>
      </c>
      <c r="CN75" s="11">
        <f t="shared" si="171"/>
        <v>1.8510538720109392E-2</v>
      </c>
      <c r="CO75" s="11">
        <f t="shared" si="171"/>
        <v>2.7548209265745398E-2</v>
      </c>
      <c r="CP75" s="11">
        <f t="shared" si="171"/>
        <v>0.22421308056204009</v>
      </c>
      <c r="CQ75" s="11">
        <f t="shared" si="171"/>
        <v>-0.18561283604206244</v>
      </c>
      <c r="CR75" s="11">
        <f t="shared" si="171"/>
        <v>0.13658904497301549</v>
      </c>
      <c r="CS75" s="11">
        <f t="shared" si="171"/>
        <v>0.17264450147255067</v>
      </c>
      <c r="CT75" s="11">
        <f t="shared" si="171"/>
        <v>0.39758488078807036</v>
      </c>
      <c r="CU75" s="11">
        <f t="shared" si="171"/>
        <v>0.20650499381820073</v>
      </c>
      <c r="CV75" s="11">
        <f t="shared" ref="CV75:EA75" si="172">CU14/CU$7*CV45</f>
        <v>0.21420857351731637</v>
      </c>
      <c r="CW75" s="11">
        <f t="shared" si="172"/>
        <v>0.15922730005722613</v>
      </c>
      <c r="CX75" s="11">
        <f t="shared" si="172"/>
        <v>0.45058837443891886</v>
      </c>
      <c r="CY75" s="11">
        <f t="shared" si="172"/>
        <v>0.10363611840340592</v>
      </c>
      <c r="CZ75" s="11">
        <f t="shared" si="172"/>
        <v>-8.4710678406397146E-3</v>
      </c>
      <c r="DA75" s="11">
        <f t="shared" si="172"/>
        <v>0.13655583940047863</v>
      </c>
      <c r="DB75" s="11">
        <f t="shared" si="172"/>
        <v>0.57388129505998808</v>
      </c>
      <c r="DC75" s="11">
        <f t="shared" si="172"/>
        <v>-4.938554742108188E-2</v>
      </c>
      <c r="DD75" s="11">
        <f t="shared" si="172"/>
        <v>0.18398439051738821</v>
      </c>
      <c r="DE75" s="11">
        <f t="shared" si="172"/>
        <v>0.2075900877505126</v>
      </c>
      <c r="DF75" s="11">
        <f t="shared" si="172"/>
        <v>0.42989657404089365</v>
      </c>
      <c r="DG75" s="11">
        <f t="shared" si="172"/>
        <v>8.9172102924948815E-2</v>
      </c>
      <c r="DH75" s="11">
        <f t="shared" si="172"/>
        <v>0.14587367719601835</v>
      </c>
      <c r="DI75" s="11">
        <f t="shared" si="172"/>
        <v>0.11217486592055913</v>
      </c>
      <c r="DJ75" s="11">
        <f t="shared" si="172"/>
        <v>0.53161276353859177</v>
      </c>
      <c r="DK75" s="11">
        <f t="shared" si="172"/>
        <v>-7.8453912989396475E-3</v>
      </c>
      <c r="DL75" s="11">
        <f t="shared" si="172"/>
        <v>-6.1967203510832049E-2</v>
      </c>
      <c r="DM75" s="11">
        <f t="shared" si="172"/>
        <v>-0.10752525910426108</v>
      </c>
      <c r="DN75" s="11">
        <f t="shared" si="172"/>
        <v>0.63175593858599732</v>
      </c>
      <c r="DO75" s="11">
        <f t="shared" si="172"/>
        <v>-9.12141313082412E-2</v>
      </c>
      <c r="DP75" s="11">
        <f t="shared" si="172"/>
        <v>6.9275390703838105E-2</v>
      </c>
      <c r="DQ75" s="11">
        <f t="shared" si="172"/>
        <v>0.14618699854728531</v>
      </c>
      <c r="DR75" s="11">
        <f t="shared" si="172"/>
        <v>0.46379223425176425</v>
      </c>
      <c r="DS75" s="11">
        <f t="shared" si="172"/>
        <v>-7.9283403767264043E-14</v>
      </c>
      <c r="DT75" s="42">
        <f t="shared" si="172"/>
        <v>-1.3365217133821146</v>
      </c>
      <c r="DU75" s="42">
        <f t="shared" si="172"/>
        <v>0.13663117509257283</v>
      </c>
      <c r="DV75" s="42">
        <f t="shared" si="172"/>
        <v>0.77046118811863074</v>
      </c>
      <c r="DW75" s="11">
        <f t="shared" si="172"/>
        <v>-8.0283453178315603E-2</v>
      </c>
      <c r="DX75" s="11">
        <f t="shared" si="172"/>
        <v>-0.48630069695772404</v>
      </c>
      <c r="DY75" s="11">
        <f t="shared" si="172"/>
        <v>0.40701215794598167</v>
      </c>
      <c r="DZ75" s="11">
        <f t="shared" si="172"/>
        <v>1.1714184131234737</v>
      </c>
      <c r="EA75" s="11">
        <f t="shared" si="172"/>
        <v>0.4976128322396709</v>
      </c>
      <c r="EB75" s="11">
        <f t="shared" ref="EB75:FJ75" si="173">EA14/EA$7*EB45</f>
        <v>-0.21738136424713539</v>
      </c>
      <c r="EC75" s="11">
        <f t="shared" si="173"/>
        <v>0.39305569171069166</v>
      </c>
      <c r="ED75" s="11">
        <f t="shared" si="173"/>
        <v>0.40399680005503719</v>
      </c>
      <c r="EE75" s="11">
        <f t="shared" si="173"/>
        <v>-6.7128967176305579E-2</v>
      </c>
      <c r="EF75" s="11">
        <f t="shared" si="173"/>
        <v>-0.43156977351593806</v>
      </c>
      <c r="EG75" s="11">
        <f t="shared" si="173"/>
        <v>7.5355615415971536E-2</v>
      </c>
      <c r="EH75" s="11">
        <f t="shared" si="173"/>
        <v>0.29274438856747986</v>
      </c>
      <c r="EI75" s="11">
        <f t="shared" si="173"/>
        <v>-8.1860371330620879E-2</v>
      </c>
      <c r="EJ75" s="11">
        <f t="shared" si="173"/>
        <v>-0.22621493506734724</v>
      </c>
      <c r="EK75" s="11">
        <f t="shared" si="173"/>
        <v>0.24291904251452678</v>
      </c>
      <c r="EL75" s="11">
        <f t="shared" si="173"/>
        <v>0.69206834648096438</v>
      </c>
      <c r="EM75" s="11">
        <f t="shared" si="173"/>
        <v>-0.41125130495444806</v>
      </c>
      <c r="EN75" s="11">
        <f t="shared" si="173"/>
        <v>-0.58008478684918596</v>
      </c>
      <c r="EO75" s="12">
        <f t="shared" si="173"/>
        <v>0.39450266868070338</v>
      </c>
      <c r="EP75" s="12">
        <f t="shared" si="173"/>
        <v>0.25006603551320439</v>
      </c>
      <c r="EQ75" s="12">
        <f t="shared" si="173"/>
        <v>-0.10367211403674806</v>
      </c>
      <c r="ER75" s="12">
        <f t="shared" si="173"/>
        <v>-2.2618418069915405E-2</v>
      </c>
      <c r="ES75" s="12">
        <f t="shared" si="173"/>
        <v>6.0780794337909512E-2</v>
      </c>
      <c r="ET75" s="12">
        <f t="shared" si="173"/>
        <v>-7.4803518517809291E-5</v>
      </c>
      <c r="EU75" s="12">
        <f t="shared" si="173"/>
        <v>-6.0961499831907948E-2</v>
      </c>
      <c r="EV75" s="12">
        <f t="shared" si="173"/>
        <v>4.8773164425369935E-2</v>
      </c>
      <c r="EW75" s="12">
        <f t="shared" si="173"/>
        <v>5.3914481827489383E-2</v>
      </c>
      <c r="EX75" s="12">
        <f t="shared" si="173"/>
        <v>5.8397919008841403E-3</v>
      </c>
      <c r="EY75" s="12">
        <f t="shared" si="173"/>
        <v>5.3619446957172405E-2</v>
      </c>
      <c r="EZ75" s="12">
        <f t="shared" si="173"/>
        <v>2.5845605476652316E-2</v>
      </c>
      <c r="FA75" s="12">
        <f t="shared" si="173"/>
        <v>3.0083702213744182E-2</v>
      </c>
      <c r="FB75" s="12">
        <f t="shared" si="173"/>
        <v>4.7551349644713595E-2</v>
      </c>
      <c r="FC75" s="12">
        <f t="shared" si="173"/>
        <v>5.671998834083513E-2</v>
      </c>
      <c r="FD75" s="12">
        <f t="shared" si="173"/>
        <v>4.387593922742139E-2</v>
      </c>
      <c r="FE75" s="12">
        <f t="shared" si="173"/>
        <v>4.843922048398603E-2</v>
      </c>
      <c r="FF75" s="12">
        <f t="shared" si="173"/>
        <v>5.3698882253357283E-2</v>
      </c>
      <c r="FG75" s="12">
        <f t="shared" si="173"/>
        <v>6.0241868225183251E-2</v>
      </c>
      <c r="FH75" s="12">
        <f t="shared" si="173"/>
        <v>4.610841379594343E-2</v>
      </c>
      <c r="FI75" s="12">
        <f t="shared" si="173"/>
        <v>5.3102128228513866E-2</v>
      </c>
      <c r="FJ75" s="12">
        <f t="shared" si="173"/>
        <v>5.1645561451974346E-2</v>
      </c>
    </row>
    <row r="76" spans="2:166" x14ac:dyDescent="0.2">
      <c r="B76" t="str">
        <f t="shared" si="133"/>
        <v xml:space="preserve">   Information</v>
      </c>
      <c r="C76" s="11"/>
      <c r="D76" s="11">
        <f t="shared" ref="D76:AI76" si="174">C15/C$7*D46</f>
        <v>-6.0237964669168795E-2</v>
      </c>
      <c r="E76" s="11">
        <f t="shared" si="174"/>
        <v>0.17220832088615448</v>
      </c>
      <c r="F76" s="11">
        <f t="shared" si="174"/>
        <v>-0.16301135488664539</v>
      </c>
      <c r="G76" s="11">
        <f t="shared" si="174"/>
        <v>0.24754223937342154</v>
      </c>
      <c r="H76" s="11">
        <f t="shared" si="174"/>
        <v>0.24813947518963611</v>
      </c>
      <c r="I76" s="11">
        <f t="shared" si="174"/>
        <v>0.20908875363110632</v>
      </c>
      <c r="J76" s="11">
        <f t="shared" si="174"/>
        <v>0.28358227220746646</v>
      </c>
      <c r="K76" s="11">
        <f t="shared" si="174"/>
        <v>0.17043035751134392</v>
      </c>
      <c r="L76" s="11">
        <f t="shared" si="174"/>
        <v>5.9608090437738598E-2</v>
      </c>
      <c r="M76" s="11">
        <f t="shared" si="174"/>
        <v>0.16871208738580543</v>
      </c>
      <c r="N76" s="11">
        <f t="shared" si="174"/>
        <v>0.26819228922163152</v>
      </c>
      <c r="O76" s="11">
        <f t="shared" si="174"/>
        <v>0.30529520528789617</v>
      </c>
      <c r="P76" s="11">
        <f t="shared" si="174"/>
        <v>0.27931935187627932</v>
      </c>
      <c r="Q76" s="11">
        <f t="shared" si="174"/>
        <v>0.4944685493466553</v>
      </c>
      <c r="R76" s="11">
        <f t="shared" si="174"/>
        <v>-0.13652573531745243</v>
      </c>
      <c r="S76" s="11">
        <f t="shared" si="174"/>
        <v>0.24060404245759676</v>
      </c>
      <c r="T76" s="11">
        <f t="shared" si="174"/>
        <v>0.21488574070998873</v>
      </c>
      <c r="U76" s="11">
        <f t="shared" si="174"/>
        <v>8.1995935913899448E-2</v>
      </c>
      <c r="V76" s="11">
        <f t="shared" si="174"/>
        <v>1.0350693159808027</v>
      </c>
      <c r="W76" s="11">
        <f t="shared" si="174"/>
        <v>0.24652989503010461</v>
      </c>
      <c r="X76" s="11">
        <f t="shared" si="174"/>
        <v>0.60178058847697202</v>
      </c>
      <c r="Y76" s="11">
        <f t="shared" si="174"/>
        <v>0.49959892812311874</v>
      </c>
      <c r="Z76" s="11">
        <f t="shared" si="174"/>
        <v>0.67313599552020509</v>
      </c>
      <c r="AA76" s="11">
        <f t="shared" si="174"/>
        <v>0.22099098046488627</v>
      </c>
      <c r="AB76" s="11">
        <f t="shared" si="174"/>
        <v>0.41568826647424328</v>
      </c>
      <c r="AC76" s="11">
        <f t="shared" si="174"/>
        <v>-0.12013389061437153</v>
      </c>
      <c r="AD76" s="11">
        <f t="shared" si="174"/>
        <v>0.2795643354813121</v>
      </c>
      <c r="AE76" s="11">
        <f t="shared" si="174"/>
        <v>0.37726467882154063</v>
      </c>
      <c r="AF76" s="11">
        <f t="shared" si="174"/>
        <v>0.361391140769174</v>
      </c>
      <c r="AG76" s="11">
        <f t="shared" si="174"/>
        <v>0.56789405625669365</v>
      </c>
      <c r="AH76" s="11">
        <f t="shared" si="174"/>
        <v>0.11425293969305153</v>
      </c>
      <c r="AI76" s="11">
        <f t="shared" si="174"/>
        <v>0.29085694767422526</v>
      </c>
      <c r="AJ76" s="11">
        <f t="shared" ref="AJ76:BO76" si="175">AI15/AI$7*AJ46</f>
        <v>0.11159002557263244</v>
      </c>
      <c r="AK76" s="11">
        <f t="shared" si="175"/>
        <v>0.46381928019169649</v>
      </c>
      <c r="AL76" s="11">
        <f t="shared" si="175"/>
        <v>0.32300577617907233</v>
      </c>
      <c r="AM76" s="11">
        <f t="shared" si="175"/>
        <v>0.90088983138343792</v>
      </c>
      <c r="AN76" s="11">
        <f t="shared" si="175"/>
        <v>0.22755699898863879</v>
      </c>
      <c r="AO76" s="11">
        <f t="shared" si="175"/>
        <v>1.2186365745445904</v>
      </c>
      <c r="AP76" s="11">
        <f t="shared" si="175"/>
        <v>0.16514517104304846</v>
      </c>
      <c r="AQ76" s="11">
        <f t="shared" si="175"/>
        <v>1.4211452031824796</v>
      </c>
      <c r="AR76" s="11">
        <f t="shared" si="175"/>
        <v>0.84509590617519204</v>
      </c>
      <c r="AS76" s="11">
        <f t="shared" si="175"/>
        <v>1.0840471813641592</v>
      </c>
      <c r="AT76" s="11">
        <f t="shared" si="175"/>
        <v>0.38532146428487574</v>
      </c>
      <c r="AU76" s="11">
        <f t="shared" si="175"/>
        <v>-1.86492552080352E-2</v>
      </c>
      <c r="AV76" s="11">
        <f t="shared" si="175"/>
        <v>-0.43741809077479771</v>
      </c>
      <c r="AW76" s="11">
        <f t="shared" si="175"/>
        <v>-0.44882875343930501</v>
      </c>
      <c r="AX76" s="11">
        <f t="shared" si="175"/>
        <v>-0.19782360358177595</v>
      </c>
      <c r="AY76" s="11">
        <f t="shared" si="175"/>
        <v>-0.43317398008889596</v>
      </c>
      <c r="AZ76" s="11">
        <f t="shared" si="175"/>
        <v>-0.15560911970308458</v>
      </c>
      <c r="BA76" s="11">
        <f t="shared" si="175"/>
        <v>-0.12738999531197431</v>
      </c>
      <c r="BB76" s="11">
        <f t="shared" si="175"/>
        <v>-3.9324749588571004E-2</v>
      </c>
      <c r="BC76" s="11">
        <f t="shared" si="175"/>
        <v>-0.19506984477373415</v>
      </c>
      <c r="BD76" s="11">
        <f t="shared" si="175"/>
        <v>-0.16667481584931446</v>
      </c>
      <c r="BE76" s="11">
        <f t="shared" si="175"/>
        <v>8.0081552804731282E-2</v>
      </c>
      <c r="BF76" s="11">
        <f t="shared" si="175"/>
        <v>0.16110870477989739</v>
      </c>
      <c r="BG76" s="11">
        <f t="shared" si="175"/>
        <v>8.9953842341290779E-2</v>
      </c>
      <c r="BH76" s="11">
        <f t="shared" si="175"/>
        <v>0.11011719267863876</v>
      </c>
      <c r="BI76" s="11">
        <f t="shared" si="175"/>
        <v>-7.8691767579540967E-2</v>
      </c>
      <c r="BJ76" s="11">
        <f t="shared" si="175"/>
        <v>0.1898182576329327</v>
      </c>
      <c r="BK76" s="11">
        <f t="shared" si="175"/>
        <v>0.21865739866136064</v>
      </c>
      <c r="BL76" s="11">
        <f t="shared" si="175"/>
        <v>7.8415068552713296E-2</v>
      </c>
      <c r="BM76" s="11">
        <f t="shared" si="175"/>
        <v>7.771086761213962E-2</v>
      </c>
      <c r="BN76" s="11">
        <f t="shared" si="175"/>
        <v>9.662544635376917E-2</v>
      </c>
      <c r="BO76" s="11">
        <f t="shared" si="175"/>
        <v>0.15347909244876787</v>
      </c>
      <c r="BP76" s="11">
        <f t="shared" ref="BP76:CU76" si="176">BO15/BO$7*BP46</f>
        <v>0.55765311126129069</v>
      </c>
      <c r="BQ76" s="11">
        <f t="shared" si="176"/>
        <v>0.49289509441991042</v>
      </c>
      <c r="BR76" s="11">
        <f t="shared" si="176"/>
        <v>0.25507962460089328</v>
      </c>
      <c r="BS76" s="11">
        <f t="shared" si="176"/>
        <v>0.26315074110976849</v>
      </c>
      <c r="BT76" s="11">
        <f t="shared" si="176"/>
        <v>0.26027915676061619</v>
      </c>
      <c r="BU76" s="11">
        <f t="shared" si="176"/>
        <v>3.6372638443655139E-2</v>
      </c>
      <c r="BV76" s="11">
        <f t="shared" si="176"/>
        <v>0.1639336643097658</v>
      </c>
      <c r="BW76" s="11">
        <f t="shared" si="176"/>
        <v>0.33880437790610485</v>
      </c>
      <c r="BX76" s="11">
        <f t="shared" si="176"/>
        <v>0.30870488509353367</v>
      </c>
      <c r="BY76" s="11">
        <f t="shared" si="176"/>
        <v>0.40198203883038297</v>
      </c>
      <c r="BZ76" s="11">
        <f t="shared" si="176"/>
        <v>0.16151678224607466</v>
      </c>
      <c r="CA76" s="11">
        <f t="shared" si="176"/>
        <v>-6.3067752891912146E-2</v>
      </c>
      <c r="CB76" s="11">
        <f t="shared" si="176"/>
        <v>-0.29745341074265047</v>
      </c>
      <c r="CC76" s="11">
        <f t="shared" si="176"/>
        <v>-0.29507814715430147</v>
      </c>
      <c r="CD76" s="11">
        <f t="shared" si="176"/>
        <v>-3.7894084522720105E-2</v>
      </c>
      <c r="CE76" s="11">
        <f t="shared" si="176"/>
        <v>7.6864019720707832E-2</v>
      </c>
      <c r="CF76" s="11">
        <f t="shared" si="176"/>
        <v>-9.5979320815777515E-3</v>
      </c>
      <c r="CG76" s="11">
        <f t="shared" si="176"/>
        <v>3.8340687724033026E-2</v>
      </c>
      <c r="CH76" s="11">
        <f t="shared" si="176"/>
        <v>0.23224749846946652</v>
      </c>
      <c r="CI76" s="11">
        <f t="shared" si="176"/>
        <v>-3.7859219813052999E-2</v>
      </c>
      <c r="CJ76" s="11">
        <f t="shared" si="176"/>
        <v>9.5127383237038246E-2</v>
      </c>
      <c r="CK76" s="11">
        <f t="shared" si="176"/>
        <v>0.17093113336610347</v>
      </c>
      <c r="CL76" s="11">
        <f t="shared" si="176"/>
        <v>5.62662046312448E-2</v>
      </c>
      <c r="CM76" s="11">
        <f t="shared" si="176"/>
        <v>0.16902050535619054</v>
      </c>
      <c r="CN76" s="11">
        <f t="shared" si="176"/>
        <v>6.491364626202098E-2</v>
      </c>
      <c r="CO76" s="11">
        <f t="shared" si="176"/>
        <v>-0.20779198831635301</v>
      </c>
      <c r="CP76" s="11">
        <f t="shared" si="176"/>
        <v>5.487710288482954E-2</v>
      </c>
      <c r="CQ76" s="11">
        <f t="shared" si="176"/>
        <v>0.15500333230740868</v>
      </c>
      <c r="CR76" s="11">
        <f t="shared" si="176"/>
        <v>0.13566238495756733</v>
      </c>
      <c r="CS76" s="11">
        <f t="shared" si="176"/>
        <v>0.13483962031075311</v>
      </c>
      <c r="CT76" s="11">
        <f t="shared" si="176"/>
        <v>0.27940780851059166</v>
      </c>
      <c r="CU76" s="11">
        <f t="shared" si="176"/>
        <v>0.24065252384419236</v>
      </c>
      <c r="CV76" s="11">
        <f t="shared" ref="CV76:EA76" si="177">CU15/CU$7*CV46</f>
        <v>0.2390422951147676</v>
      </c>
      <c r="CW76" s="11">
        <f t="shared" si="177"/>
        <v>0.41940527184515097</v>
      </c>
      <c r="CX76" s="11">
        <f t="shared" si="177"/>
        <v>-3.4328504211248778E-2</v>
      </c>
      <c r="CY76" s="11">
        <f t="shared" si="177"/>
        <v>-3.409745440397758E-2</v>
      </c>
      <c r="CZ76" s="11">
        <f t="shared" si="177"/>
        <v>0.26728201886274755</v>
      </c>
      <c r="DA76" s="11">
        <f t="shared" si="177"/>
        <v>0.51223271940768555</v>
      </c>
      <c r="DB76" s="11">
        <f t="shared" si="177"/>
        <v>0.50702740387601519</v>
      </c>
      <c r="DC76" s="11">
        <f t="shared" si="177"/>
        <v>0.42441946695517019</v>
      </c>
      <c r="DD76" s="11">
        <f t="shared" si="177"/>
        <v>0.53364254669126776</v>
      </c>
      <c r="DE76" s="11">
        <f t="shared" si="177"/>
        <v>0.54559275112998873</v>
      </c>
      <c r="DF76" s="11">
        <f t="shared" si="177"/>
        <v>0.46469553531552937</v>
      </c>
      <c r="DG76" s="11">
        <f t="shared" si="177"/>
        <v>0.36934156631394305</v>
      </c>
      <c r="DH76" s="11">
        <f t="shared" si="177"/>
        <v>0.31721730909071116</v>
      </c>
      <c r="DI76" s="11">
        <f t="shared" si="177"/>
        <v>0.29820614367479847</v>
      </c>
      <c r="DJ76" s="11">
        <f t="shared" si="177"/>
        <v>0.31340363303082619</v>
      </c>
      <c r="DK76" s="11">
        <f t="shared" si="177"/>
        <v>0.31165272323039633</v>
      </c>
      <c r="DL76" s="11">
        <f t="shared" si="177"/>
        <v>0.80643906501949869</v>
      </c>
      <c r="DM76" s="11">
        <f t="shared" si="177"/>
        <v>0.74337160903153654</v>
      </c>
      <c r="DN76" s="11">
        <f t="shared" si="177"/>
        <v>0.43499091783142213</v>
      </c>
      <c r="DO76" s="11">
        <f t="shared" si="177"/>
        <v>0.58532411366774173</v>
      </c>
      <c r="DP76" s="11">
        <f t="shared" si="177"/>
        <v>0.59118103072091088</v>
      </c>
      <c r="DQ76" s="11">
        <f t="shared" si="177"/>
        <v>0.80581559134695235</v>
      </c>
      <c r="DR76" s="11">
        <f t="shared" si="177"/>
        <v>0.11351515910086098</v>
      </c>
      <c r="DS76" s="11">
        <f t="shared" si="177"/>
        <v>0.44444024577357666</v>
      </c>
      <c r="DT76" s="42">
        <f t="shared" si="177"/>
        <v>-2.2408804697737577E-2</v>
      </c>
      <c r="DU76" s="42">
        <f t="shared" si="177"/>
        <v>9.3124058725629663E-2</v>
      </c>
      <c r="DV76" s="42">
        <f t="shared" si="177"/>
        <v>0.63868062014361537</v>
      </c>
      <c r="DW76" s="11">
        <f t="shared" si="177"/>
        <v>0.13021388303582729</v>
      </c>
      <c r="DX76" s="11">
        <f t="shared" si="177"/>
        <v>0.41270073819646186</v>
      </c>
      <c r="DY76" s="11">
        <f t="shared" si="177"/>
        <v>0.50687014995548929</v>
      </c>
      <c r="DZ76" s="11">
        <f t="shared" si="177"/>
        <v>1.1090611241220074</v>
      </c>
      <c r="EA76" s="11">
        <f t="shared" si="177"/>
        <v>5.3862664227566498E-2</v>
      </c>
      <c r="EB76" s="11">
        <f t="shared" ref="EB76:FJ76" si="178">EA15/EA$7*EB46</f>
        <v>0.83330286231169426</v>
      </c>
      <c r="EC76" s="11">
        <f t="shared" si="178"/>
        <v>-0.10571570309604164</v>
      </c>
      <c r="ED76" s="11">
        <f t="shared" si="178"/>
        <v>-0.16363619344601543</v>
      </c>
      <c r="EE76" s="11">
        <f t="shared" si="178"/>
        <v>-0.38328288962391771</v>
      </c>
      <c r="EF76" s="11">
        <f t="shared" si="178"/>
        <v>-0.64644757904028871</v>
      </c>
      <c r="EG76" s="11">
        <f t="shared" si="178"/>
        <v>-0.72204031814942882</v>
      </c>
      <c r="EH76" s="11">
        <f t="shared" si="178"/>
        <v>-0.57584894670251907</v>
      </c>
      <c r="EI76" s="11">
        <f t="shared" si="178"/>
        <v>-0.13406320020267884</v>
      </c>
      <c r="EJ76" s="11">
        <f t="shared" si="178"/>
        <v>-3.7203427794046527E-2</v>
      </c>
      <c r="EK76" s="11">
        <f t="shared" si="178"/>
        <v>7.4266866202951816E-3</v>
      </c>
      <c r="EL76" s="11">
        <f t="shared" si="178"/>
        <v>-0.30613230172356276</v>
      </c>
      <c r="EM76" s="11">
        <f t="shared" si="178"/>
        <v>-0.39639081936190362</v>
      </c>
      <c r="EN76" s="11">
        <f t="shared" si="178"/>
        <v>0.2883951133725518</v>
      </c>
      <c r="EO76" s="12">
        <f t="shared" si="178"/>
        <v>6.6956422453643333E-2</v>
      </c>
      <c r="EP76" s="12">
        <f t="shared" si="178"/>
        <v>2.5782018670083191E-2</v>
      </c>
      <c r="EQ76" s="12">
        <f t="shared" si="178"/>
        <v>-0.26898174607953046</v>
      </c>
      <c r="ER76" s="12">
        <f t="shared" si="178"/>
        <v>-0.20402364373293488</v>
      </c>
      <c r="ES76" s="12">
        <f t="shared" si="178"/>
        <v>-0.28022009680536025</v>
      </c>
      <c r="ET76" s="12">
        <f t="shared" si="178"/>
        <v>-0.26214584105594679</v>
      </c>
      <c r="EU76" s="12">
        <f t="shared" si="178"/>
        <v>-0.29498345506982782</v>
      </c>
      <c r="EV76" s="12">
        <f t="shared" si="178"/>
        <v>-0.31868960019851855</v>
      </c>
      <c r="EW76" s="12">
        <f t="shared" si="178"/>
        <v>-0.28421966856139586</v>
      </c>
      <c r="EX76" s="12">
        <f t="shared" si="178"/>
        <v>-0.1867766922878358</v>
      </c>
      <c r="EY76" s="12">
        <f t="shared" si="178"/>
        <v>-5.5738601018724597E-2</v>
      </c>
      <c r="EZ76" s="12">
        <f t="shared" si="178"/>
        <v>-1.1439005157529318E-2</v>
      </c>
      <c r="FA76" s="12">
        <f t="shared" si="178"/>
        <v>3.7253060762205949E-2</v>
      </c>
      <c r="FB76" s="12">
        <f t="shared" si="178"/>
        <v>4.0269182834328669E-2</v>
      </c>
      <c r="FC76" s="12">
        <f t="shared" si="178"/>
        <v>5.5063176893223667E-2</v>
      </c>
      <c r="FD76" s="12">
        <f t="shared" si="178"/>
        <v>6.3119752114279518E-2</v>
      </c>
      <c r="FE76" s="12">
        <f t="shared" si="178"/>
        <v>7.7589064215057069E-2</v>
      </c>
      <c r="FF76" s="12">
        <f t="shared" si="178"/>
        <v>9.0198239347777681E-2</v>
      </c>
      <c r="FG76" s="12">
        <f t="shared" si="178"/>
        <v>0.11869596049596476</v>
      </c>
      <c r="FH76" s="12">
        <f t="shared" si="178"/>
        <v>0.12496747385952332</v>
      </c>
      <c r="FI76" s="12">
        <f t="shared" si="178"/>
        <v>0.14289629190207251</v>
      </c>
      <c r="FJ76" s="12">
        <f t="shared" si="178"/>
        <v>0.13620440643620588</v>
      </c>
    </row>
    <row r="77" spans="2:166" x14ac:dyDescent="0.2">
      <c r="B77" t="str">
        <f t="shared" si="133"/>
        <v xml:space="preserve">   Financial activities</v>
      </c>
      <c r="C77" s="11"/>
      <c r="D77" s="11">
        <f t="shared" ref="D77:AI77" si="179">C16/C$7*D47</f>
        <v>0.14695871153280435</v>
      </c>
      <c r="E77" s="11">
        <f t="shared" si="179"/>
        <v>1.2039639988896872E-2</v>
      </c>
      <c r="F77" s="11">
        <f t="shared" si="179"/>
        <v>-0.17664137918609166</v>
      </c>
      <c r="G77" s="11">
        <f t="shared" si="179"/>
        <v>3.60521527374651E-2</v>
      </c>
      <c r="H77" s="11">
        <f t="shared" si="179"/>
        <v>0.19464988174528999</v>
      </c>
      <c r="I77" s="11">
        <f t="shared" si="179"/>
        <v>-0.1544011830293803</v>
      </c>
      <c r="J77" s="11">
        <f t="shared" si="179"/>
        <v>-5.9359592903212369E-2</v>
      </c>
      <c r="K77" s="11">
        <f t="shared" si="179"/>
        <v>0.30351327459945415</v>
      </c>
      <c r="L77" s="11">
        <f t="shared" si="179"/>
        <v>2.3705331255220331E-2</v>
      </c>
      <c r="M77" s="11">
        <f t="shared" si="179"/>
        <v>0.251713579598485</v>
      </c>
      <c r="N77" s="11">
        <f t="shared" si="179"/>
        <v>0.51097416000012386</v>
      </c>
      <c r="O77" s="11">
        <f t="shared" si="179"/>
        <v>5.9183965955942934E-2</v>
      </c>
      <c r="P77" s="11">
        <f t="shared" si="179"/>
        <v>4.7217233676384307E-2</v>
      </c>
      <c r="Q77" s="11">
        <f t="shared" si="179"/>
        <v>0.78351123195706074</v>
      </c>
      <c r="R77" s="11">
        <f t="shared" si="179"/>
        <v>-0.17160171538403624</v>
      </c>
      <c r="S77" s="11">
        <f t="shared" si="179"/>
        <v>0.8980651811929663</v>
      </c>
      <c r="T77" s="11">
        <f t="shared" si="179"/>
        <v>-0.55399743336006924</v>
      </c>
      <c r="U77" s="11">
        <f t="shared" si="179"/>
        <v>-0.27431869039276108</v>
      </c>
      <c r="V77" s="11">
        <f t="shared" si="179"/>
        <v>-0.53738973496894427</v>
      </c>
      <c r="W77" s="11">
        <f t="shared" si="179"/>
        <v>-0.11378101699247049</v>
      </c>
      <c r="X77" s="11">
        <f t="shared" si="179"/>
        <v>-0.16875263404734217</v>
      </c>
      <c r="Y77" s="11">
        <f t="shared" si="179"/>
        <v>0.39519221780731045</v>
      </c>
      <c r="Z77" s="11">
        <f t="shared" si="179"/>
        <v>0.25278442534873485</v>
      </c>
      <c r="AA77" s="11">
        <f t="shared" si="179"/>
        <v>0.19610388983754101</v>
      </c>
      <c r="AB77" s="11">
        <f t="shared" si="179"/>
        <v>0.10078544450695968</v>
      </c>
      <c r="AC77" s="11">
        <f t="shared" si="179"/>
        <v>0.15601486634168832</v>
      </c>
      <c r="AD77" s="11">
        <f t="shared" si="179"/>
        <v>-1.0899163595848827E-2</v>
      </c>
      <c r="AE77" s="11">
        <f t="shared" si="179"/>
        <v>3.2256586775940864E-2</v>
      </c>
      <c r="AF77" s="11">
        <f t="shared" si="179"/>
        <v>0.34667209050544001</v>
      </c>
      <c r="AG77" s="11">
        <f t="shared" si="179"/>
        <v>0.32889576844415691</v>
      </c>
      <c r="AH77" s="11">
        <f t="shared" si="179"/>
        <v>0.61882669325625139</v>
      </c>
      <c r="AI77" s="11">
        <f t="shared" si="179"/>
        <v>-0.22961578573561467</v>
      </c>
      <c r="AJ77" s="11">
        <f t="shared" ref="AJ77:BO77" si="180">AI16/AI$7*AJ47</f>
        <v>1.1264326920526366</v>
      </c>
      <c r="AK77" s="11">
        <f t="shared" si="180"/>
        <v>0.52085754503212278</v>
      </c>
      <c r="AL77" s="11">
        <f t="shared" si="180"/>
        <v>0.84495303708948977</v>
      </c>
      <c r="AM77" s="11">
        <f t="shared" si="180"/>
        <v>5.8648899648555866E-2</v>
      </c>
      <c r="AN77" s="11">
        <f t="shared" si="180"/>
        <v>0.20639764844344649</v>
      </c>
      <c r="AO77" s="11">
        <f t="shared" si="180"/>
        <v>0.22534760016709665</v>
      </c>
      <c r="AP77" s="11">
        <f t="shared" si="180"/>
        <v>-9.5372990488026846E-2</v>
      </c>
      <c r="AQ77" s="11">
        <f t="shared" si="180"/>
        <v>1.9068163742185892E-2</v>
      </c>
      <c r="AR77" s="11">
        <f t="shared" si="180"/>
        <v>-0.12244949005700376</v>
      </c>
      <c r="AS77" s="11">
        <f t="shared" si="180"/>
        <v>-6.5749018030610978E-2</v>
      </c>
      <c r="AT77" s="11">
        <f t="shared" si="180"/>
        <v>0.10392468465849009</v>
      </c>
      <c r="AU77" s="11">
        <f t="shared" si="180"/>
        <v>0.34300122018681672</v>
      </c>
      <c r="AV77" s="11">
        <f t="shared" si="180"/>
        <v>9.3993135807604027E-3</v>
      </c>
      <c r="AW77" s="11">
        <f t="shared" si="180"/>
        <v>0.52609241175062837</v>
      </c>
      <c r="AX77" s="11">
        <f t="shared" si="180"/>
        <v>-0.14210491503364342</v>
      </c>
      <c r="AY77" s="11">
        <f t="shared" si="180"/>
        <v>-0.45394488193744165</v>
      </c>
      <c r="AZ77" s="11">
        <f t="shared" si="180"/>
        <v>7.9007097617904185E-2</v>
      </c>
      <c r="BA77" s="11">
        <f t="shared" si="180"/>
        <v>7.9447380914876659E-2</v>
      </c>
      <c r="BB77" s="11">
        <f t="shared" si="180"/>
        <v>0.19936567376402467</v>
      </c>
      <c r="BC77" s="11">
        <f t="shared" si="180"/>
        <v>0.31183570478333789</v>
      </c>
      <c r="BD77" s="11">
        <f t="shared" si="180"/>
        <v>0.1904618391402044</v>
      </c>
      <c r="BE77" s="11">
        <f t="shared" si="180"/>
        <v>0.2624735574802875</v>
      </c>
      <c r="BF77" s="11">
        <f t="shared" si="180"/>
        <v>-0.13836125571669272</v>
      </c>
      <c r="BG77" s="11">
        <f t="shared" si="180"/>
        <v>-0.14779078157678768</v>
      </c>
      <c r="BH77" s="11">
        <f t="shared" si="180"/>
        <v>-0.17709249182281311</v>
      </c>
      <c r="BI77" s="11">
        <f t="shared" si="180"/>
        <v>-4.9318877430845079E-2</v>
      </c>
      <c r="BJ77" s="11">
        <f t="shared" si="180"/>
        <v>9.8658618717093194E-3</v>
      </c>
      <c r="BK77" s="11">
        <f t="shared" si="180"/>
        <v>-0.19368633595631565</v>
      </c>
      <c r="BL77" s="11">
        <f t="shared" si="180"/>
        <v>0.18717517721136365</v>
      </c>
      <c r="BM77" s="11">
        <f t="shared" si="180"/>
        <v>0.49643511315308397</v>
      </c>
      <c r="BN77" s="11">
        <f t="shared" si="180"/>
        <v>0.23333126964415699</v>
      </c>
      <c r="BO77" s="11">
        <f t="shared" si="180"/>
        <v>0</v>
      </c>
      <c r="BP77" s="11">
        <f t="shared" ref="BP77:CU77" si="181">BO16/BO$7*BP47</f>
        <v>4.7228578406344694E-2</v>
      </c>
      <c r="BQ77" s="11">
        <f t="shared" si="181"/>
        <v>-9.3015035042537816E-2</v>
      </c>
      <c r="BR77" s="11">
        <f t="shared" si="181"/>
        <v>-3.7069722022254059E-2</v>
      </c>
      <c r="BS77" s="11">
        <f t="shared" si="181"/>
        <v>-3.6860785979103736E-2</v>
      </c>
      <c r="BT77" s="11">
        <f t="shared" si="181"/>
        <v>4.5802026631498828E-2</v>
      </c>
      <c r="BU77" s="11">
        <f t="shared" si="181"/>
        <v>-0.16171536055943855</v>
      </c>
      <c r="BV77" s="11">
        <f t="shared" si="181"/>
        <v>2.7066930072548279E-2</v>
      </c>
      <c r="BW77" s="11">
        <f t="shared" si="181"/>
        <v>-2.6818076289695774E-2</v>
      </c>
      <c r="BX77" s="11">
        <f t="shared" si="181"/>
        <v>-0.18474100191307358</v>
      </c>
      <c r="BY77" s="11">
        <f t="shared" si="181"/>
        <v>-0.28856819164613567</v>
      </c>
      <c r="BZ77" s="11">
        <f t="shared" si="181"/>
        <v>-0.48224205946842935</v>
      </c>
      <c r="CA77" s="11">
        <f t="shared" si="181"/>
        <v>-0.64223172092311043</v>
      </c>
      <c r="CB77" s="11">
        <f t="shared" si="181"/>
        <v>-0.47229892069527107</v>
      </c>
      <c r="CC77" s="11">
        <f t="shared" si="181"/>
        <v>-0.55294836990953444</v>
      </c>
      <c r="CD77" s="11">
        <f t="shared" si="181"/>
        <v>-0.43386332859394772</v>
      </c>
      <c r="CE77" s="11">
        <f t="shared" si="181"/>
        <v>-0.36412379958749358</v>
      </c>
      <c r="CF77" s="11">
        <f t="shared" si="181"/>
        <v>-2.8757081342414812E-2</v>
      </c>
      <c r="CG77" s="11">
        <f t="shared" si="181"/>
        <v>-8.5581142114790246E-2</v>
      </c>
      <c r="CH77" s="11">
        <f t="shared" si="181"/>
        <v>-1.9057834760604946E-2</v>
      </c>
      <c r="CI77" s="11">
        <f t="shared" si="181"/>
        <v>-0.122330771942669</v>
      </c>
      <c r="CJ77" s="11">
        <f t="shared" si="181"/>
        <v>-0.17754842881932112</v>
      </c>
      <c r="CK77" s="11">
        <f t="shared" si="181"/>
        <v>-0.22211558382041222</v>
      </c>
      <c r="CL77" s="11">
        <f t="shared" si="181"/>
        <v>-4.6576148170253538E-2</v>
      </c>
      <c r="CM77" s="11">
        <f t="shared" si="181"/>
        <v>-0.1106571059781956</v>
      </c>
      <c r="CN77" s="11">
        <f t="shared" si="181"/>
        <v>5.563208511959513E-2</v>
      </c>
      <c r="CO77" s="11">
        <f t="shared" si="181"/>
        <v>6.437003676405087E-2</v>
      </c>
      <c r="CP77" s="11">
        <f t="shared" si="181"/>
        <v>0.18464492993564169</v>
      </c>
      <c r="CQ77" s="11">
        <f t="shared" si="181"/>
        <v>0.28546997242560412</v>
      </c>
      <c r="CR77" s="11">
        <f t="shared" si="181"/>
        <v>0.17241417643418649</v>
      </c>
      <c r="CS77" s="11">
        <f t="shared" si="181"/>
        <v>8.0666902586396125E-2</v>
      </c>
      <c r="CT77" s="11">
        <f t="shared" si="181"/>
        <v>7.1204157321871228E-2</v>
      </c>
      <c r="CU77" s="11">
        <f t="shared" si="181"/>
        <v>-5.2481291867026159E-2</v>
      </c>
      <c r="CV77" s="11">
        <f t="shared" ref="CV77:EA77" si="182">CU16/CU$7*CV47</f>
        <v>3.4974733431607223E-2</v>
      </c>
      <c r="CW77" s="11">
        <f t="shared" si="182"/>
        <v>0.10513764117223469</v>
      </c>
      <c r="CX77" s="11">
        <f t="shared" si="182"/>
        <v>0.13020803871931341</v>
      </c>
      <c r="CY77" s="11">
        <f t="shared" si="182"/>
        <v>4.2845093196077079E-2</v>
      </c>
      <c r="CZ77" s="11">
        <f t="shared" si="182"/>
        <v>2.5482823864565796E-2</v>
      </c>
      <c r="DA77" s="11">
        <f t="shared" si="182"/>
        <v>8.4640707256441475E-2</v>
      </c>
      <c r="DB77" s="11">
        <f t="shared" si="182"/>
        <v>4.1789208443899419E-2</v>
      </c>
      <c r="DC77" s="11">
        <f t="shared" si="182"/>
        <v>0.15901931915316284</v>
      </c>
      <c r="DD77" s="11">
        <f t="shared" si="182"/>
        <v>8.2107460792074909E-3</v>
      </c>
      <c r="DE77" s="11">
        <f t="shared" si="182"/>
        <v>0.13131861585129095</v>
      </c>
      <c r="DF77" s="11">
        <f t="shared" si="182"/>
        <v>-5.6299613342567306E-2</v>
      </c>
      <c r="DG77" s="11">
        <f t="shared" si="182"/>
        <v>3.2213467053068941E-2</v>
      </c>
      <c r="DH77" s="11">
        <f t="shared" si="182"/>
        <v>0.15348095204354331</v>
      </c>
      <c r="DI77" s="11">
        <f t="shared" si="182"/>
        <v>9.5754425108534255E-2</v>
      </c>
      <c r="DJ77" s="11">
        <f t="shared" si="182"/>
        <v>0.1436108708445096</v>
      </c>
      <c r="DK77" s="11">
        <f t="shared" si="182"/>
        <v>0.26416493516792922</v>
      </c>
      <c r="DL77" s="11">
        <f t="shared" si="182"/>
        <v>0.12586497269988861</v>
      </c>
      <c r="DM77" s="11">
        <f t="shared" si="182"/>
        <v>2.3333144188629352E-2</v>
      </c>
      <c r="DN77" s="11">
        <f t="shared" si="182"/>
        <v>7.7316794213453232E-3</v>
      </c>
      <c r="DO77" s="11">
        <f t="shared" si="182"/>
        <v>0.14733218181893151</v>
      </c>
      <c r="DP77" s="11">
        <f t="shared" si="182"/>
        <v>0.14684186407702707</v>
      </c>
      <c r="DQ77" s="11">
        <f t="shared" si="182"/>
        <v>0.13019311319767377</v>
      </c>
      <c r="DR77" s="11">
        <f t="shared" si="182"/>
        <v>7.5661220652607067E-2</v>
      </c>
      <c r="DS77" s="11">
        <f t="shared" si="182"/>
        <v>-0.19197800603312673</v>
      </c>
      <c r="DT77" s="42">
        <f t="shared" si="182"/>
        <v>-0.65964252733445772</v>
      </c>
      <c r="DU77" s="42">
        <f t="shared" si="182"/>
        <v>0</v>
      </c>
      <c r="DV77" s="42">
        <f t="shared" si="182"/>
        <v>0.3514430286648817</v>
      </c>
      <c r="DW77" s="11">
        <f t="shared" si="182"/>
        <v>1.6198315050752841E-2</v>
      </c>
      <c r="DX77" s="11">
        <f t="shared" si="182"/>
        <v>4.8779334865034316E-2</v>
      </c>
      <c r="DY77" s="11">
        <f t="shared" si="182"/>
        <v>5.61634824809676E-2</v>
      </c>
      <c r="DZ77" s="11">
        <f t="shared" si="182"/>
        <v>0.3943025383410016</v>
      </c>
      <c r="EA77" s="11">
        <f t="shared" si="182"/>
        <v>0.28199265575037979</v>
      </c>
      <c r="EB77" s="11">
        <f t="shared" ref="EB77:FJ77" si="183">EA16/EA$7*EB47</f>
        <v>-8.3635337119072589E-2</v>
      </c>
      <c r="EC77" s="11">
        <f t="shared" si="183"/>
        <v>-0.10539503301786952</v>
      </c>
      <c r="ED77" s="11">
        <f t="shared" si="183"/>
        <v>-7.4524118362916836E-2</v>
      </c>
      <c r="EE77" s="11">
        <f t="shared" si="183"/>
        <v>-0.13371391681860581</v>
      </c>
      <c r="EF77" s="11">
        <f t="shared" si="183"/>
        <v>7.4974194302553747E-3</v>
      </c>
      <c r="EG77" s="11">
        <f t="shared" si="183"/>
        <v>-0.16987614500407691</v>
      </c>
      <c r="EH77" s="11">
        <f t="shared" si="183"/>
        <v>-8.201450017467378E-2</v>
      </c>
      <c r="EI77" s="11">
        <f t="shared" si="183"/>
        <v>-8.1958512552040355E-2</v>
      </c>
      <c r="EJ77" s="11">
        <f t="shared" si="183"/>
        <v>-2.9749659348207409E-2</v>
      </c>
      <c r="EK77" s="11">
        <f t="shared" si="183"/>
        <v>-1.4830640441741852E-2</v>
      </c>
      <c r="EL77" s="11">
        <f t="shared" si="183"/>
        <v>-0.21830751660931658</v>
      </c>
      <c r="EM77" s="11">
        <f t="shared" si="183"/>
        <v>9.814430336790228E-2</v>
      </c>
      <c r="EN77" s="11">
        <f t="shared" si="183"/>
        <v>-0.29228086705444223</v>
      </c>
      <c r="EO77" s="12">
        <f t="shared" si="183"/>
        <v>1.4842922892283778E-2</v>
      </c>
      <c r="EP77" s="12">
        <f t="shared" si="183"/>
        <v>4.2831125013668174E-3</v>
      </c>
      <c r="EQ77" s="12">
        <f t="shared" si="183"/>
        <v>3.3691715396705409E-2</v>
      </c>
      <c r="ER77" s="12">
        <f t="shared" si="183"/>
        <v>-8.2696286026635139E-3</v>
      </c>
      <c r="ES77" s="12">
        <f t="shared" si="183"/>
        <v>2.9860938473733153E-2</v>
      </c>
      <c r="ET77" s="12">
        <f t="shared" si="183"/>
        <v>7.260099791466224E-3</v>
      </c>
      <c r="EU77" s="12">
        <f t="shared" si="183"/>
        <v>1.0828421040781171E-2</v>
      </c>
      <c r="EV77" s="12">
        <f t="shared" si="183"/>
        <v>8.0762474855566382E-2</v>
      </c>
      <c r="EW77" s="12">
        <f t="shared" si="183"/>
        <v>4.8848452936351872E-2</v>
      </c>
      <c r="EX77" s="12">
        <f t="shared" si="183"/>
        <v>1.2552572974690524E-2</v>
      </c>
      <c r="EY77" s="12">
        <f t="shared" si="183"/>
        <v>7.6783917253157891E-2</v>
      </c>
      <c r="EZ77" s="12">
        <f t="shared" si="183"/>
        <v>-1.8461907051888795E-2</v>
      </c>
      <c r="FA77" s="12">
        <f t="shared" si="183"/>
        <v>-5.9962090043225447E-3</v>
      </c>
      <c r="FB77" s="12">
        <f t="shared" si="183"/>
        <v>1.4625262205865998E-2</v>
      </c>
      <c r="FC77" s="12">
        <f t="shared" si="183"/>
        <v>2.1014806325329222E-2</v>
      </c>
      <c r="FD77" s="12">
        <f t="shared" si="183"/>
        <v>1.0594057609078873E-2</v>
      </c>
      <c r="FE77" s="12">
        <f t="shared" si="183"/>
        <v>1.3095957448524626E-2</v>
      </c>
      <c r="FF77" s="12">
        <f t="shared" si="183"/>
        <v>-4.2332110646376986E-3</v>
      </c>
      <c r="FG77" s="12">
        <f t="shared" si="183"/>
        <v>3.9292095479701901E-4</v>
      </c>
      <c r="FH77" s="12">
        <f t="shared" si="183"/>
        <v>-9.2718119179421698E-3</v>
      </c>
      <c r="FI77" s="12">
        <f t="shared" si="183"/>
        <v>4.9209596014500598E-3</v>
      </c>
      <c r="FJ77" s="12">
        <f t="shared" si="183"/>
        <v>-1.5934299778196628E-2</v>
      </c>
    </row>
    <row r="78" spans="2:166" x14ac:dyDescent="0.2">
      <c r="B78" t="str">
        <f t="shared" si="133"/>
        <v xml:space="preserve">   Professional and business services</v>
      </c>
      <c r="C78" s="11"/>
      <c r="D78" s="11">
        <f t="shared" ref="D78:AI78" si="184">C17/C$7*D48</f>
        <v>0.90044361725193034</v>
      </c>
      <c r="E78" s="11">
        <f t="shared" si="184"/>
        <v>0.66392772833530778</v>
      </c>
      <c r="F78" s="11">
        <f t="shared" si="184"/>
        <v>-0.22442577669853409</v>
      </c>
      <c r="G78" s="11">
        <f t="shared" si="184"/>
        <v>-0.26151722493282892</v>
      </c>
      <c r="H78" s="11">
        <f t="shared" si="184"/>
        <v>-0.35654357454489433</v>
      </c>
      <c r="I78" s="11">
        <f t="shared" si="184"/>
        <v>0.10826771875785603</v>
      </c>
      <c r="J78" s="11">
        <f t="shared" si="184"/>
        <v>0.2160123482682075</v>
      </c>
      <c r="K78" s="11">
        <f t="shared" si="184"/>
        <v>1.3970921871325772</v>
      </c>
      <c r="L78" s="11">
        <f t="shared" si="184"/>
        <v>-0.6371737039260994</v>
      </c>
      <c r="M78" s="11">
        <f t="shared" si="184"/>
        <v>-0.85996714414838227</v>
      </c>
      <c r="N78" s="11">
        <f t="shared" si="184"/>
        <v>0.16638132891129745</v>
      </c>
      <c r="O78" s="11">
        <f t="shared" si="184"/>
        <v>1.8922229560111017</v>
      </c>
      <c r="P78" s="11">
        <f t="shared" si="184"/>
        <v>0.46607678498408106</v>
      </c>
      <c r="Q78" s="11">
        <f t="shared" si="184"/>
        <v>1.1548978819585087</v>
      </c>
      <c r="R78" s="11">
        <f t="shared" si="184"/>
        <v>-0.22935533419617313</v>
      </c>
      <c r="S78" s="11">
        <f t="shared" si="184"/>
        <v>0.97878874061583676</v>
      </c>
      <c r="T78" s="11">
        <f t="shared" si="184"/>
        <v>1.1352554877156917</v>
      </c>
      <c r="U78" s="11">
        <f t="shared" si="184"/>
        <v>0.89459519007312516</v>
      </c>
      <c r="V78" s="11">
        <f t="shared" si="184"/>
        <v>1.2344464510359492</v>
      </c>
      <c r="W78" s="11">
        <f t="shared" si="184"/>
        <v>3.4401764381115592E-2</v>
      </c>
      <c r="X78" s="11">
        <f t="shared" si="184"/>
        <v>-0.31518149717602501</v>
      </c>
      <c r="Y78" s="11">
        <f t="shared" si="184"/>
        <v>0.4722613461793419</v>
      </c>
      <c r="Z78" s="11">
        <f t="shared" si="184"/>
        <v>1.0749038083290778</v>
      </c>
      <c r="AA78" s="11">
        <f t="shared" si="184"/>
        <v>1.5736516078946252</v>
      </c>
      <c r="AB78" s="11">
        <f t="shared" si="184"/>
        <v>5.5750076481188252E-2</v>
      </c>
      <c r="AC78" s="11">
        <f t="shared" si="184"/>
        <v>1.046706602873376</v>
      </c>
      <c r="AD78" s="11">
        <f t="shared" si="184"/>
        <v>1.4187546844364416</v>
      </c>
      <c r="AE78" s="11">
        <f t="shared" si="184"/>
        <v>1.3597809062499728</v>
      </c>
      <c r="AF78" s="11">
        <f t="shared" si="184"/>
        <v>1.5727076351922711</v>
      </c>
      <c r="AG78" s="11">
        <f t="shared" si="184"/>
        <v>0.2724655599212229</v>
      </c>
      <c r="AH78" s="11">
        <f t="shared" si="184"/>
        <v>1.0916067043147124</v>
      </c>
      <c r="AI78" s="11">
        <f t="shared" si="184"/>
        <v>1.268772186333551</v>
      </c>
      <c r="AJ78" s="11">
        <f t="shared" ref="AJ78:BO78" si="185">AI17/AI$7*AJ48</f>
        <v>8.0544757892661661E-2</v>
      </c>
      <c r="AK78" s="11">
        <f t="shared" si="185"/>
        <v>0.54302288634487106</v>
      </c>
      <c r="AL78" s="11">
        <f t="shared" si="185"/>
        <v>0.39715550232012364</v>
      </c>
      <c r="AM78" s="11">
        <f t="shared" si="185"/>
        <v>0.71544696788193429</v>
      </c>
      <c r="AN78" s="11">
        <f t="shared" si="185"/>
        <v>1.3496498053288468</v>
      </c>
      <c r="AO78" s="11">
        <f t="shared" si="185"/>
        <v>1.136406703184712</v>
      </c>
      <c r="AP78" s="11">
        <f t="shared" si="185"/>
        <v>1.2487499839591263</v>
      </c>
      <c r="AQ78" s="11">
        <f t="shared" si="185"/>
        <v>0.84710874514622836</v>
      </c>
      <c r="AR78" s="11">
        <f t="shared" si="185"/>
        <v>0.47068895115601256</v>
      </c>
      <c r="AS78" s="11">
        <f t="shared" si="185"/>
        <v>1.2059789595065322</v>
      </c>
      <c r="AT78" s="11">
        <f t="shared" si="185"/>
        <v>0.20767140765252196</v>
      </c>
      <c r="AU78" s="11">
        <f t="shared" si="185"/>
        <v>-1.8289569823617311</v>
      </c>
      <c r="AV78" s="11">
        <f t="shared" si="185"/>
        <v>-1.1025006174990939</v>
      </c>
      <c r="AW78" s="11">
        <f t="shared" si="185"/>
        <v>-1.9061591191282456</v>
      </c>
      <c r="AX78" s="11">
        <f t="shared" si="185"/>
        <v>-1.4027859162582501</v>
      </c>
      <c r="AY78" s="11">
        <f t="shared" si="185"/>
        <v>-0.47887596961772805</v>
      </c>
      <c r="AZ78" s="11">
        <f t="shared" si="185"/>
        <v>-0.21498712004030363</v>
      </c>
      <c r="BA78" s="11">
        <f t="shared" si="185"/>
        <v>1.9784590595219854E-2</v>
      </c>
      <c r="BB78" s="11">
        <f t="shared" si="185"/>
        <v>-8.8502895974558127E-2</v>
      </c>
      <c r="BC78" s="11">
        <f t="shared" si="185"/>
        <v>-0.26500260731689435</v>
      </c>
      <c r="BD78" s="11">
        <f t="shared" si="185"/>
        <v>-0.45053153186061551</v>
      </c>
      <c r="BE78" s="11">
        <f t="shared" si="185"/>
        <v>-8.9360600880197372E-2</v>
      </c>
      <c r="BF78" s="11">
        <f t="shared" si="185"/>
        <v>0.36213226147474847</v>
      </c>
      <c r="BG78" s="11">
        <f t="shared" si="185"/>
        <v>0.75043456087263727</v>
      </c>
      <c r="BH78" s="11">
        <f t="shared" si="185"/>
        <v>0.58554819249848011</v>
      </c>
      <c r="BI78" s="11">
        <f t="shared" si="185"/>
        <v>0.52169191291191641</v>
      </c>
      <c r="BJ78" s="11">
        <f t="shared" si="185"/>
        <v>0.89901185730405597</v>
      </c>
      <c r="BK78" s="11">
        <f t="shared" si="185"/>
        <v>0.72878204675405944</v>
      </c>
      <c r="BL78" s="11">
        <f t="shared" si="185"/>
        <v>0.69512871944152677</v>
      </c>
      <c r="BM78" s="11">
        <f t="shared" si="185"/>
        <v>0.99162207599910313</v>
      </c>
      <c r="BN78" s="11">
        <f t="shared" si="185"/>
        <v>0.783700504749409</v>
      </c>
      <c r="BO78" s="11">
        <f t="shared" si="185"/>
        <v>0.62707685740180596</v>
      </c>
      <c r="BP78" s="11">
        <f t="shared" ref="BP78:CU78" si="186">BO17/BO$7*BP48</f>
        <v>1.154832554956172</v>
      </c>
      <c r="BQ78" s="11">
        <f t="shared" si="186"/>
        <v>0.91903669710832536</v>
      </c>
      <c r="BR78" s="11">
        <f t="shared" si="186"/>
        <v>0.78641009441725396</v>
      </c>
      <c r="BS78" s="11">
        <f t="shared" si="186"/>
        <v>0.87804675814036748</v>
      </c>
      <c r="BT78" s="11">
        <f t="shared" si="186"/>
        <v>0.49962714761538629</v>
      </c>
      <c r="BU78" s="11">
        <f t="shared" si="186"/>
        <v>0.47742405125300291</v>
      </c>
      <c r="BV78" s="11">
        <f t="shared" si="186"/>
        <v>0.55725872398656917</v>
      </c>
      <c r="BW78" s="11">
        <f t="shared" si="186"/>
        <v>0.70167118655777749</v>
      </c>
      <c r="BX78" s="11">
        <f t="shared" si="186"/>
        <v>0.27774492912724669</v>
      </c>
      <c r="BY78" s="11">
        <f t="shared" si="186"/>
        <v>-0.36163580965671543</v>
      </c>
      <c r="BZ78" s="11">
        <f t="shared" si="186"/>
        <v>-1.2708733970250865</v>
      </c>
      <c r="CA78" s="11">
        <f t="shared" si="186"/>
        <v>-1.6115049334689262</v>
      </c>
      <c r="CB78" s="11">
        <f t="shared" si="186"/>
        <v>-2.405838734313416</v>
      </c>
      <c r="CC78" s="11">
        <f t="shared" si="186"/>
        <v>-0.88956247562573521</v>
      </c>
      <c r="CD78" s="11">
        <f t="shared" si="186"/>
        <v>4.7540215485027446E-2</v>
      </c>
      <c r="CE78" s="11">
        <f t="shared" si="186"/>
        <v>0.33766682329692244</v>
      </c>
      <c r="CF78" s="11">
        <f t="shared" si="186"/>
        <v>0.56519730485271247</v>
      </c>
      <c r="CG78" s="11">
        <f t="shared" si="186"/>
        <v>0.52337120750355837</v>
      </c>
      <c r="CH78" s="11">
        <f t="shared" si="186"/>
        <v>0.78841815824402262</v>
      </c>
      <c r="CI78" s="11">
        <f t="shared" si="186"/>
        <v>0.78376150738553441</v>
      </c>
      <c r="CJ78" s="11">
        <f t="shared" si="186"/>
        <v>0.75162543413493332</v>
      </c>
      <c r="CK78" s="11">
        <f t="shared" si="186"/>
        <v>0.94258127147750037</v>
      </c>
      <c r="CL78" s="11">
        <f t="shared" si="186"/>
        <v>0.80056471950980612</v>
      </c>
      <c r="CM78" s="11">
        <f t="shared" si="186"/>
        <v>0.68990552330015709</v>
      </c>
      <c r="CN78" s="11">
        <f t="shared" si="186"/>
        <v>1.315352692134431</v>
      </c>
      <c r="CO78" s="11">
        <f t="shared" si="186"/>
        <v>0.38811268615478206</v>
      </c>
      <c r="CP78" s="11">
        <f t="shared" si="186"/>
        <v>1.1713845292509186</v>
      </c>
      <c r="CQ78" s="11">
        <f t="shared" si="186"/>
        <v>0.86630131487802109</v>
      </c>
      <c r="CR78" s="11">
        <f t="shared" si="186"/>
        <v>0.56341113181164149</v>
      </c>
      <c r="CS78" s="11">
        <f t="shared" si="186"/>
        <v>0.62410710228289967</v>
      </c>
      <c r="CT78" s="11">
        <f t="shared" si="186"/>
        <v>0.85841157219276532</v>
      </c>
      <c r="CU78" s="11">
        <f t="shared" si="186"/>
        <v>0.6688338916033546</v>
      </c>
      <c r="CV78" s="11">
        <f t="shared" ref="CV78:EA78" si="187">CU17/CU$7*CV48</f>
        <v>0.30748368622551503</v>
      </c>
      <c r="CW78" s="11">
        <f t="shared" si="187"/>
        <v>1.3545014774891879</v>
      </c>
      <c r="CX78" s="11">
        <f t="shared" si="187"/>
        <v>0.78820028119716967</v>
      </c>
      <c r="CY78" s="11">
        <f t="shared" si="187"/>
        <v>0.5975946874026512</v>
      </c>
      <c r="CZ78" s="11">
        <f t="shared" si="187"/>
        <v>0.97964881891695543</v>
      </c>
      <c r="DA78" s="11">
        <f t="shared" si="187"/>
        <v>1.0068650807922195</v>
      </c>
      <c r="DB78" s="11">
        <f t="shared" si="187"/>
        <v>0.7026563580137718</v>
      </c>
      <c r="DC78" s="11">
        <f t="shared" si="187"/>
        <v>0.79166307163697458</v>
      </c>
      <c r="DD78" s="11">
        <f t="shared" si="187"/>
        <v>0.99845083213727603</v>
      </c>
      <c r="DE78" s="11">
        <f t="shared" si="187"/>
        <v>0.853298172328945</v>
      </c>
      <c r="DF78" s="11">
        <f t="shared" si="187"/>
        <v>0.51469029669802313</v>
      </c>
      <c r="DG78" s="11">
        <f t="shared" si="187"/>
        <v>1.0271704526250056</v>
      </c>
      <c r="DH78" s="11">
        <f t="shared" si="187"/>
        <v>1.3908854528754431</v>
      </c>
      <c r="DI78" s="11">
        <f t="shared" si="187"/>
        <v>0.94607133989790404</v>
      </c>
      <c r="DJ78" s="11">
        <f t="shared" si="187"/>
        <v>0.41417287710198003</v>
      </c>
      <c r="DK78" s="11">
        <f t="shared" si="187"/>
        <v>0.70140397203405436</v>
      </c>
      <c r="DL78" s="11">
        <f t="shared" si="187"/>
        <v>0.15640764931738746</v>
      </c>
      <c r="DM78" s="11">
        <f t="shared" si="187"/>
        <v>0.5897464709729785</v>
      </c>
      <c r="DN78" s="11">
        <f t="shared" si="187"/>
        <v>0.85778517524038356</v>
      </c>
      <c r="DO78" s="11">
        <f t="shared" si="187"/>
        <v>0</v>
      </c>
      <c r="DP78" s="11">
        <f t="shared" si="187"/>
        <v>1.515206272782083</v>
      </c>
      <c r="DQ78" s="11">
        <f t="shared" si="187"/>
        <v>1.3414609815536305</v>
      </c>
      <c r="DR78" s="11">
        <f t="shared" si="187"/>
        <v>1.0298796018781247</v>
      </c>
      <c r="DS78" s="11">
        <f t="shared" si="187"/>
        <v>0.73019012295518582</v>
      </c>
      <c r="DT78" s="42">
        <f t="shared" si="187"/>
        <v>-3.3433038516516014</v>
      </c>
      <c r="DU78" s="42">
        <f t="shared" si="187"/>
        <v>1.5448602629932167</v>
      </c>
      <c r="DV78" s="42">
        <f t="shared" si="187"/>
        <v>2.3461293971129806</v>
      </c>
      <c r="DW78" s="11">
        <f t="shared" si="187"/>
        <v>-0.5205318762772253</v>
      </c>
      <c r="DX78" s="11">
        <f t="shared" si="187"/>
        <v>0.17885513961176422</v>
      </c>
      <c r="DY78" s="11">
        <f t="shared" si="187"/>
        <v>1.8452100870089028</v>
      </c>
      <c r="DZ78" s="11">
        <f t="shared" si="187"/>
        <v>2.7238472797378912</v>
      </c>
      <c r="EA78" s="11">
        <f t="shared" si="187"/>
        <v>3.4472234463734934</v>
      </c>
      <c r="EB78" s="11">
        <f t="shared" ref="EB78:FJ78" si="188">EA17/EA$7*EB48</f>
        <v>1.1163760744578335</v>
      </c>
      <c r="EC78" s="11">
        <f t="shared" si="188"/>
        <v>-0.20408541121013141</v>
      </c>
      <c r="ED78" s="11">
        <f t="shared" si="188"/>
        <v>-0.32772062653383682</v>
      </c>
      <c r="EE78" s="11">
        <f t="shared" si="188"/>
        <v>-0.91438453759906668</v>
      </c>
      <c r="EF78" s="11">
        <f t="shared" si="188"/>
        <v>-0.90559326112122251</v>
      </c>
      <c r="EG78" s="11">
        <f t="shared" si="188"/>
        <v>-0.34193955746592508</v>
      </c>
      <c r="EH78" s="11">
        <f t="shared" si="188"/>
        <v>0.3398470549796837</v>
      </c>
      <c r="EI78" s="11">
        <f t="shared" si="188"/>
        <v>-1.4991822806880743E-2</v>
      </c>
      <c r="EJ78" s="11">
        <f t="shared" si="188"/>
        <v>0.11955008789734933</v>
      </c>
      <c r="EK78" s="11">
        <f t="shared" si="188"/>
        <v>9.6692012728895563E-2</v>
      </c>
      <c r="EL78" s="11">
        <f t="shared" si="188"/>
        <v>-0.78014684417521019</v>
      </c>
      <c r="EM78" s="11">
        <f t="shared" si="188"/>
        <v>-1.2567512964133336</v>
      </c>
      <c r="EN78" s="11">
        <f t="shared" si="188"/>
        <v>-0.54745051821139101</v>
      </c>
      <c r="EO78" s="12">
        <f t="shared" si="188"/>
        <v>-0.45526547627314939</v>
      </c>
      <c r="EP78" s="12">
        <f t="shared" si="188"/>
        <v>-0.39163960016123722</v>
      </c>
      <c r="EQ78" s="12">
        <f t="shared" si="188"/>
        <v>-0.4605033626206454</v>
      </c>
      <c r="ER78" s="12">
        <f t="shared" si="188"/>
        <v>-0.62064513269474009</v>
      </c>
      <c r="ES78" s="12">
        <f t="shared" si="188"/>
        <v>-0.64912426328051365</v>
      </c>
      <c r="ET78" s="12">
        <f t="shared" si="188"/>
        <v>-0.71043349108622988</v>
      </c>
      <c r="EU78" s="12">
        <f t="shared" si="188"/>
        <v>-0.61803340722692246</v>
      </c>
      <c r="EV78" s="12">
        <f t="shared" si="188"/>
        <v>-0.32603605260570195</v>
      </c>
      <c r="EW78" s="12">
        <f t="shared" si="188"/>
        <v>-0.22498791677883179</v>
      </c>
      <c r="EX78" s="12">
        <f t="shared" si="188"/>
        <v>3.8735884758983416E-2</v>
      </c>
      <c r="EY78" s="12">
        <f t="shared" si="188"/>
        <v>0.38654849384437834</v>
      </c>
      <c r="EZ78" s="12">
        <f t="shared" si="188"/>
        <v>0.3706557750486506</v>
      </c>
      <c r="FA78" s="12">
        <f t="shared" si="188"/>
        <v>0.44045143620741567</v>
      </c>
      <c r="FB78" s="12">
        <f t="shared" si="188"/>
        <v>0.60890022695080614</v>
      </c>
      <c r="FC78" s="12">
        <f t="shared" si="188"/>
        <v>0.7395331944201925</v>
      </c>
      <c r="FD78" s="12">
        <f t="shared" si="188"/>
        <v>0.77070188029025599</v>
      </c>
      <c r="FE78" s="12">
        <f t="shared" si="188"/>
        <v>0.80846856407664114</v>
      </c>
      <c r="FF78" s="12">
        <f t="shared" si="188"/>
        <v>0.88681864582522207</v>
      </c>
      <c r="FG78" s="12">
        <f t="shared" si="188"/>
        <v>0.92889179911146336</v>
      </c>
      <c r="FH78" s="12">
        <f t="shared" si="188"/>
        <v>0.90125016010434533</v>
      </c>
      <c r="FI78" s="12">
        <f t="shared" si="188"/>
        <v>0.86331297421685416</v>
      </c>
      <c r="FJ78" s="12">
        <f t="shared" si="188"/>
        <v>0.83651163901540626</v>
      </c>
    </row>
    <row r="79" spans="2:166" x14ac:dyDescent="0.2">
      <c r="B79" t="str">
        <f t="shared" si="133"/>
        <v xml:space="preserve">   Other services</v>
      </c>
      <c r="C79" s="11"/>
      <c r="D79" s="11">
        <f t="shared" ref="D79:AI79" si="189">C18/C$7*D49</f>
        <v>0.51792413854744412</v>
      </c>
      <c r="E79" s="11">
        <f t="shared" si="189"/>
        <v>0.67506288092909217</v>
      </c>
      <c r="F79" s="11">
        <f t="shared" si="189"/>
        <v>0.53197806024304439</v>
      </c>
      <c r="G79" s="11">
        <f t="shared" si="189"/>
        <v>3.6013871916209909E-2</v>
      </c>
      <c r="H79" s="11">
        <f t="shared" si="189"/>
        <v>0.46328712876316858</v>
      </c>
      <c r="I79" s="11">
        <f t="shared" si="189"/>
        <v>0.54796890484848759</v>
      </c>
      <c r="J79" s="11">
        <f t="shared" si="189"/>
        <v>0.72990138194821941</v>
      </c>
      <c r="K79" s="11">
        <f t="shared" si="189"/>
        <v>5.9739811747631974E-2</v>
      </c>
      <c r="L79" s="11">
        <f t="shared" si="189"/>
        <v>0.35875026836190727</v>
      </c>
      <c r="M79" s="11">
        <f t="shared" si="189"/>
        <v>0.63740146627511873</v>
      </c>
      <c r="N79" s="11">
        <f t="shared" si="189"/>
        <v>0.79744580596861403</v>
      </c>
      <c r="O79" s="11">
        <f t="shared" si="189"/>
        <v>0.23750133095751652</v>
      </c>
      <c r="P79" s="11">
        <f t="shared" si="189"/>
        <v>1.2922037047790447</v>
      </c>
      <c r="Q79" s="11">
        <f t="shared" si="189"/>
        <v>0.15305690467575939</v>
      </c>
      <c r="R79" s="11">
        <f t="shared" si="189"/>
        <v>0.18581232454101351</v>
      </c>
      <c r="S79" s="11">
        <f t="shared" si="189"/>
        <v>0.14121781650233348</v>
      </c>
      <c r="T79" s="11">
        <f t="shared" si="189"/>
        <v>0.14055322732905065</v>
      </c>
      <c r="U79" s="11">
        <f t="shared" si="189"/>
        <v>0.69806755990481639</v>
      </c>
      <c r="V79" s="11">
        <f t="shared" si="189"/>
        <v>0.27949616740721867</v>
      </c>
      <c r="W79" s="11">
        <f t="shared" si="189"/>
        <v>1.0846706833211266</v>
      </c>
      <c r="X79" s="11">
        <f t="shared" si="189"/>
        <v>5.6915283896711556E-2</v>
      </c>
      <c r="Y79" s="11">
        <f t="shared" si="189"/>
        <v>0.47150070188043314</v>
      </c>
      <c r="Z79" s="11">
        <f t="shared" si="189"/>
        <v>-0.4252514538675119</v>
      </c>
      <c r="AA79" s="11">
        <f t="shared" si="189"/>
        <v>0.11440489942929782</v>
      </c>
      <c r="AB79" s="11">
        <f t="shared" si="189"/>
        <v>0.35972537884400485</v>
      </c>
      <c r="AC79" s="11">
        <f t="shared" si="189"/>
        <v>0.16637989708984385</v>
      </c>
      <c r="AD79" s="11">
        <f t="shared" si="189"/>
        <v>1.4041175707972233</v>
      </c>
      <c r="AE79" s="11">
        <f t="shared" si="189"/>
        <v>0.62206682744207842</v>
      </c>
      <c r="AF79" s="11">
        <f t="shared" si="189"/>
        <v>0.70281215997406621</v>
      </c>
      <c r="AG79" s="11">
        <f t="shared" si="189"/>
        <v>0.3889096150057299</v>
      </c>
      <c r="AH79" s="11">
        <f t="shared" si="189"/>
        <v>0.71299231052744705</v>
      </c>
      <c r="AI79" s="11">
        <f t="shared" si="189"/>
        <v>0.40970752003683025</v>
      </c>
      <c r="AJ79" s="11">
        <f t="shared" ref="AJ79:BO79" si="190">AI18/AI$7*AJ49</f>
        <v>1.0013075809661778</v>
      </c>
      <c r="AK79" s="11">
        <f t="shared" si="190"/>
        <v>0.2493313707231932</v>
      </c>
      <c r="AL79" s="11">
        <f t="shared" si="190"/>
        <v>0.9058210420500088</v>
      </c>
      <c r="AM79" s="11">
        <f t="shared" si="190"/>
        <v>-0.47103935780590017</v>
      </c>
      <c r="AN79" s="11">
        <f t="shared" si="190"/>
        <v>-0.1161578141291897</v>
      </c>
      <c r="AO79" s="11">
        <f t="shared" si="190"/>
        <v>0.40098567505818056</v>
      </c>
      <c r="AP79" s="11">
        <f t="shared" si="190"/>
        <v>0.59480469532427027</v>
      </c>
      <c r="AQ79" s="11">
        <f t="shared" si="190"/>
        <v>0.6693829757879779</v>
      </c>
      <c r="AR79" s="11">
        <f t="shared" si="190"/>
        <v>-7.5745863016917589E-2</v>
      </c>
      <c r="AS79" s="11">
        <f t="shared" si="190"/>
        <v>1.0480159325147147</v>
      </c>
      <c r="AT79" s="11">
        <f t="shared" si="190"/>
        <v>0.13192640056030722</v>
      </c>
      <c r="AU79" s="11">
        <f t="shared" si="190"/>
        <v>-0.43347988816706795</v>
      </c>
      <c r="AV79" s="11">
        <f t="shared" si="190"/>
        <v>0.46625449824687831</v>
      </c>
      <c r="AW79" s="11">
        <f t="shared" si="190"/>
        <v>0.20919048537613572</v>
      </c>
      <c r="AX79" s="11">
        <f t="shared" si="190"/>
        <v>0.444630763201732</v>
      </c>
      <c r="AY79" s="11">
        <f t="shared" si="190"/>
        <v>0.5017293095641483</v>
      </c>
      <c r="AZ79" s="11">
        <f t="shared" si="190"/>
        <v>0.18771115930376447</v>
      </c>
      <c r="BA79" s="11">
        <f t="shared" si="190"/>
        <v>0.17877687115283272</v>
      </c>
      <c r="BB79" s="11">
        <f t="shared" si="190"/>
        <v>0.31802833291543547</v>
      </c>
      <c r="BC79" s="11">
        <f t="shared" si="190"/>
        <v>0.37939042789748689</v>
      </c>
      <c r="BD79" s="11">
        <f t="shared" si="190"/>
        <v>0.25963110358189079</v>
      </c>
      <c r="BE79" s="11">
        <f t="shared" si="190"/>
        <v>6.9801001610022478E-2</v>
      </c>
      <c r="BF79" s="11">
        <f t="shared" si="190"/>
        <v>0.12986568695415621</v>
      </c>
      <c r="BG79" s="11">
        <f t="shared" si="190"/>
        <v>-0.23696903368645864</v>
      </c>
      <c r="BH79" s="11">
        <f t="shared" si="190"/>
        <v>0.23986766145637392</v>
      </c>
      <c r="BI79" s="11">
        <f t="shared" si="190"/>
        <v>0.31902469908014852</v>
      </c>
      <c r="BJ79" s="11">
        <f t="shared" si="190"/>
        <v>0.17827867385350057</v>
      </c>
      <c r="BK79" s="11">
        <f t="shared" si="190"/>
        <v>0.40548826955034273</v>
      </c>
      <c r="BL79" s="11">
        <f t="shared" si="190"/>
        <v>0.42363265878379341</v>
      </c>
      <c r="BM79" s="11">
        <f t="shared" si="190"/>
        <v>0.27236924393165396</v>
      </c>
      <c r="BN79" s="11">
        <f t="shared" si="190"/>
        <v>-6.6140265993361607E-15</v>
      </c>
      <c r="BO79" s="11">
        <f t="shared" si="190"/>
        <v>0.22909326033589292</v>
      </c>
      <c r="BP79" s="11">
        <f t="shared" ref="BP79:CU79" si="191">BO18/BO$7*BP49</f>
        <v>0.17030755940456904</v>
      </c>
      <c r="BQ79" s="11">
        <f t="shared" si="191"/>
        <v>4.6811334971191415E-2</v>
      </c>
      <c r="BR79" s="11">
        <f t="shared" si="191"/>
        <v>0.16789282081262591</v>
      </c>
      <c r="BS79" s="11">
        <f t="shared" si="191"/>
        <v>0.57159986679723085</v>
      </c>
      <c r="BT79" s="11">
        <f t="shared" si="191"/>
        <v>0.32241936226559692</v>
      </c>
      <c r="BU79" s="11">
        <f t="shared" si="191"/>
        <v>0.36626949809265869</v>
      </c>
      <c r="BV79" s="11">
        <f t="shared" si="191"/>
        <v>0.696867829279047</v>
      </c>
      <c r="BW79" s="11">
        <f t="shared" si="191"/>
        <v>0.45289273967429056</v>
      </c>
      <c r="BX79" s="11">
        <f t="shared" si="191"/>
        <v>0.57782839864412083</v>
      </c>
      <c r="BY79" s="11">
        <f t="shared" si="191"/>
        <v>0.70677746373638151</v>
      </c>
      <c r="BZ79" s="11">
        <f t="shared" si="191"/>
        <v>0.36744806295138271</v>
      </c>
      <c r="CA79" s="11">
        <f t="shared" si="191"/>
        <v>0.65252774430110461</v>
      </c>
      <c r="CB79" s="11">
        <f t="shared" si="191"/>
        <v>0.17529442870979334</v>
      </c>
      <c r="CC79" s="11">
        <f t="shared" si="191"/>
        <v>0.33139190770618704</v>
      </c>
      <c r="CD79" s="11">
        <f t="shared" si="191"/>
        <v>0.57729855075462255</v>
      </c>
      <c r="CE79" s="11">
        <f t="shared" si="191"/>
        <v>7.6633227471265719E-2</v>
      </c>
      <c r="CF79" s="11">
        <f t="shared" si="191"/>
        <v>0.36795860395117469</v>
      </c>
      <c r="CG79" s="11">
        <f t="shared" si="191"/>
        <v>0.58122578173875317</v>
      </c>
      <c r="CH79" s="11">
        <f t="shared" si="191"/>
        <v>0.96474793933668967</v>
      </c>
      <c r="CI79" s="11">
        <f t="shared" si="191"/>
        <v>0.46000971808612839</v>
      </c>
      <c r="CJ79" s="11">
        <f t="shared" si="191"/>
        <v>0.54553392049385907</v>
      </c>
      <c r="CK79" s="11">
        <f t="shared" si="191"/>
        <v>0.37901671126681291</v>
      </c>
      <c r="CL79" s="11">
        <f t="shared" si="191"/>
        <v>0.18767738726468347</v>
      </c>
      <c r="CM79" s="11">
        <f t="shared" si="191"/>
        <v>0.39369263465738347</v>
      </c>
      <c r="CN79" s="11">
        <f t="shared" si="191"/>
        <v>0.26010158199604289</v>
      </c>
      <c r="CO79" s="11">
        <f t="shared" si="191"/>
        <v>0.11012199882035612</v>
      </c>
      <c r="CP79" s="11">
        <f t="shared" si="191"/>
        <v>0.18303546713997784</v>
      </c>
      <c r="CQ79" s="11">
        <f t="shared" si="191"/>
        <v>4.5190625565588567E-2</v>
      </c>
      <c r="CR79" s="11">
        <f t="shared" si="191"/>
        <v>0.28880952940676502</v>
      </c>
      <c r="CS79" s="11">
        <f t="shared" si="191"/>
        <v>0.21494984611060947</v>
      </c>
      <c r="CT79" s="11">
        <f t="shared" si="191"/>
        <v>0.4925345241588962</v>
      </c>
      <c r="CU79" s="11">
        <f t="shared" si="191"/>
        <v>0.64129280292311597</v>
      </c>
      <c r="CV79" s="11">
        <f t="shared" ref="CV79:EA79" si="192">CU18/CU$7*CV49</f>
        <v>-3.4860359394653498E-2</v>
      </c>
      <c r="CW79" s="11">
        <f t="shared" si="192"/>
        <v>0.48355930072516212</v>
      </c>
      <c r="CX79" s="11">
        <f t="shared" si="192"/>
        <v>-3.4375579270743709E-2</v>
      </c>
      <c r="CY79" s="11">
        <f t="shared" si="192"/>
        <v>0.21462511548072019</v>
      </c>
      <c r="CZ79" s="11">
        <f t="shared" si="192"/>
        <v>0.57559584568587085</v>
      </c>
      <c r="DA79" s="11">
        <f t="shared" si="192"/>
        <v>0.16890760445894545</v>
      </c>
      <c r="DB79" s="11">
        <f t="shared" si="192"/>
        <v>0.4717191854302773</v>
      </c>
      <c r="DC79" s="11">
        <f t="shared" si="192"/>
        <v>0.91232639850594655</v>
      </c>
      <c r="DD79" s="11">
        <f t="shared" si="192"/>
        <v>0.75975455124800306</v>
      </c>
      <c r="DE79" s="11">
        <f t="shared" si="192"/>
        <v>0.25346446459102501</v>
      </c>
      <c r="DF79" s="11">
        <f t="shared" si="192"/>
        <v>0.39117513948739568</v>
      </c>
      <c r="DG79" s="11">
        <f t="shared" si="192"/>
        <v>0.29931482607408716</v>
      </c>
      <c r="DH79" s="11">
        <f t="shared" si="192"/>
        <v>0.4193226305059663</v>
      </c>
      <c r="DI79" s="11">
        <f t="shared" si="192"/>
        <v>0.49685349561726933</v>
      </c>
      <c r="DJ79" s="11">
        <f t="shared" si="192"/>
        <v>0.45466253291480807</v>
      </c>
      <c r="DK79" s="11">
        <f t="shared" si="192"/>
        <v>0.71825946221039061</v>
      </c>
      <c r="DL79" s="11">
        <f t="shared" si="192"/>
        <v>0.34565201676894719</v>
      </c>
      <c r="DM79" s="11">
        <f t="shared" si="192"/>
        <v>0.58219625170957334</v>
      </c>
      <c r="DN79" s="11">
        <f t="shared" si="192"/>
        <v>0.28778612543668175</v>
      </c>
      <c r="DO79" s="11">
        <f t="shared" si="192"/>
        <v>0.79652530502290808</v>
      </c>
      <c r="DP79" s="11">
        <f t="shared" si="192"/>
        <v>0.5025880563830446</v>
      </c>
      <c r="DQ79" s="11">
        <f t="shared" si="192"/>
        <v>0.46758511841512201</v>
      </c>
      <c r="DR79" s="11">
        <f t="shared" si="192"/>
        <v>0.31827751996551373</v>
      </c>
      <c r="DS79" s="11">
        <f t="shared" si="192"/>
        <v>-0.19394018671289145</v>
      </c>
      <c r="DT79" s="42">
        <f t="shared" si="192"/>
        <v>-6.5180429344052619</v>
      </c>
      <c r="DU79" s="42">
        <f t="shared" si="192"/>
        <v>3.2252287690745041</v>
      </c>
      <c r="DV79" s="42">
        <f t="shared" si="192"/>
        <v>0.48698334931611931</v>
      </c>
      <c r="DW79" s="11">
        <f t="shared" si="192"/>
        <v>0.15424619956275434</v>
      </c>
      <c r="DX79" s="11">
        <f t="shared" si="192"/>
        <v>0.8757009914035403</v>
      </c>
      <c r="DY79" s="11">
        <f t="shared" si="192"/>
        <v>0.88013071447086622</v>
      </c>
      <c r="DZ79" s="11">
        <f t="shared" si="192"/>
        <v>0.58669720817604321</v>
      </c>
      <c r="EA79" s="11">
        <f t="shared" si="192"/>
        <v>0.16179452572395611</v>
      </c>
      <c r="EB79" s="11">
        <f t="shared" ref="EB79:FJ79" si="193">EA18/EA$7*EB49</f>
        <v>0.56572222989304877</v>
      </c>
      <c r="EC79" s="11">
        <f t="shared" si="193"/>
        <v>0.70158739038574225</v>
      </c>
      <c r="ED79" s="11">
        <f t="shared" si="193"/>
        <v>-0.11957721623331988</v>
      </c>
      <c r="EE79" s="11">
        <f t="shared" si="193"/>
        <v>0.87266400707629466</v>
      </c>
      <c r="EF79" s="11">
        <f t="shared" si="193"/>
        <v>0.21082195924170175</v>
      </c>
      <c r="EG79" s="11">
        <f t="shared" si="193"/>
        <v>0.40022400237160166</v>
      </c>
      <c r="EH79" s="11">
        <f t="shared" si="193"/>
        <v>0.49312827702491763</v>
      </c>
      <c r="EI79" s="11">
        <f t="shared" si="193"/>
        <v>0.37808945339529221</v>
      </c>
      <c r="EJ79" s="11">
        <f t="shared" si="193"/>
        <v>0.58148951671812044</v>
      </c>
      <c r="EK79" s="11">
        <f t="shared" si="193"/>
        <v>0.20135055412349565</v>
      </c>
      <c r="EL79" s="11">
        <f t="shared" si="193"/>
        <v>-0.51231050857579574</v>
      </c>
      <c r="EM79" s="11">
        <f t="shared" si="193"/>
        <v>0.31690093677013498</v>
      </c>
      <c r="EN79" s="11">
        <f t="shared" si="193"/>
        <v>0.66793423684485231</v>
      </c>
      <c r="EO79" s="12">
        <f t="shared" si="193"/>
        <v>0.42008475268440382</v>
      </c>
      <c r="EP79" s="12">
        <f t="shared" si="193"/>
        <v>0.14043891947466272</v>
      </c>
      <c r="EQ79" s="12">
        <f t="shared" si="193"/>
        <v>0.17597804549741705</v>
      </c>
      <c r="ER79" s="12">
        <f t="shared" si="193"/>
        <v>0.21620503409582265</v>
      </c>
      <c r="ES79" s="12">
        <f t="shared" si="193"/>
        <v>-0.22774114174609375</v>
      </c>
      <c r="ET79" s="12">
        <f t="shared" si="193"/>
        <v>-0.15441608246231858</v>
      </c>
      <c r="EU79" s="12">
        <f t="shared" si="193"/>
        <v>-0.1951936421595126</v>
      </c>
      <c r="EV79" s="12">
        <f t="shared" si="193"/>
        <v>0.18817201104604708</v>
      </c>
      <c r="EW79" s="12">
        <f t="shared" si="193"/>
        <v>0.10366650691367853</v>
      </c>
      <c r="EX79" s="12">
        <f t="shared" si="193"/>
        <v>0.1123817828143778</v>
      </c>
      <c r="EY79" s="12">
        <f t="shared" si="193"/>
        <v>0.39804826879472671</v>
      </c>
      <c r="EZ79" s="12">
        <f t="shared" si="193"/>
        <v>7.5632827678743506E-2</v>
      </c>
      <c r="FA79" s="12">
        <f t="shared" si="193"/>
        <v>0.28653358793017059</v>
      </c>
      <c r="FB79" s="12">
        <f t="shared" si="193"/>
        <v>0.18744740136870947</v>
      </c>
      <c r="FC79" s="12">
        <f t="shared" si="193"/>
        <v>0.31264952586112282</v>
      </c>
      <c r="FD79" s="12">
        <f t="shared" si="193"/>
        <v>0.17641086921714763</v>
      </c>
      <c r="FE79" s="12">
        <f t="shared" si="193"/>
        <v>0.24904033551090388</v>
      </c>
      <c r="FF79" s="12">
        <f t="shared" si="193"/>
        <v>0.22634069189488504</v>
      </c>
      <c r="FG79" s="12">
        <f t="shared" si="193"/>
        <v>0.29111868103273664</v>
      </c>
      <c r="FH79" s="12">
        <f t="shared" si="193"/>
        <v>0.18167539661859264</v>
      </c>
      <c r="FI79" s="12">
        <f t="shared" si="193"/>
        <v>0.29206901698217491</v>
      </c>
      <c r="FJ79" s="12">
        <f t="shared" si="193"/>
        <v>0.23106999221705724</v>
      </c>
    </row>
    <row r="80" spans="2:166" x14ac:dyDescent="0.2">
      <c r="B80" t="str">
        <f t="shared" si="133"/>
        <v xml:space="preserve">      Leisure and Hospitality</v>
      </c>
      <c r="C80" s="11"/>
      <c r="D80" s="11">
        <f t="shared" ref="D80:AI80" si="194">C19/C$7*D50</f>
        <v>0.33281149709108082</v>
      </c>
      <c r="E80" s="11">
        <f t="shared" si="194"/>
        <v>0.19419999091555187</v>
      </c>
      <c r="F80" s="11">
        <f t="shared" si="194"/>
        <v>-9.4793895953832655E-2</v>
      </c>
      <c r="G80" s="11">
        <f t="shared" si="194"/>
        <v>0.60358688921311687</v>
      </c>
      <c r="H80" s="11">
        <f t="shared" si="194"/>
        <v>-0.16713432909455664</v>
      </c>
      <c r="I80" s="11">
        <f t="shared" si="194"/>
        <v>-0.54916507320773222</v>
      </c>
      <c r="J80" s="11">
        <f t="shared" si="194"/>
        <v>0.26530238482131341</v>
      </c>
      <c r="K80" s="11">
        <f t="shared" si="194"/>
        <v>0.35141910769874107</v>
      </c>
      <c r="L80" s="11">
        <f t="shared" si="194"/>
        <v>0.15495432206796941</v>
      </c>
      <c r="M80" s="11">
        <f t="shared" si="194"/>
        <v>0.4090060762285691</v>
      </c>
      <c r="N80" s="11">
        <f t="shared" si="194"/>
        <v>0.20272207676971435</v>
      </c>
      <c r="O80" s="11">
        <f t="shared" si="194"/>
        <v>0.29883685645151009</v>
      </c>
      <c r="P80" s="11">
        <f t="shared" si="194"/>
        <v>0.32237899969999478</v>
      </c>
      <c r="Q80" s="11">
        <f t="shared" si="194"/>
        <v>0.54005173220126623</v>
      </c>
      <c r="R80" s="11">
        <f t="shared" si="194"/>
        <v>-0.31890154531023357</v>
      </c>
      <c r="S80" s="11">
        <f t="shared" si="194"/>
        <v>0.29687831680121973</v>
      </c>
      <c r="T80" s="11">
        <f t="shared" si="194"/>
        <v>0.46421248726415232</v>
      </c>
      <c r="U80" s="11">
        <f t="shared" si="194"/>
        <v>-0.12701720968163835</v>
      </c>
      <c r="V80" s="11">
        <f t="shared" si="194"/>
        <v>0.69033401631280322</v>
      </c>
      <c r="W80" s="11">
        <f t="shared" si="194"/>
        <v>0.61125947581589635</v>
      </c>
      <c r="X80" s="11">
        <f t="shared" si="194"/>
        <v>0.17173756253578065</v>
      </c>
      <c r="Y80" s="11">
        <f t="shared" si="194"/>
        <v>-0.1579077016679174</v>
      </c>
      <c r="Z80" s="11">
        <f t="shared" si="194"/>
        <v>0.80789395203728487</v>
      </c>
      <c r="AA80" s="11">
        <f t="shared" si="194"/>
        <v>-0.34836523966281918</v>
      </c>
      <c r="AB80" s="11">
        <f t="shared" si="194"/>
        <v>0.80595077818676386</v>
      </c>
      <c r="AC80" s="11">
        <f t="shared" si="194"/>
        <v>0.55367492305605759</v>
      </c>
      <c r="AD80" s="11">
        <f t="shared" si="194"/>
        <v>0.25353980243235069</v>
      </c>
      <c r="AE80" s="11">
        <f t="shared" si="194"/>
        <v>4.3003521678568614E-2</v>
      </c>
      <c r="AF80" s="11">
        <f t="shared" si="194"/>
        <v>-5.2922634446173941E-2</v>
      </c>
      <c r="AG80" s="11">
        <f t="shared" si="194"/>
        <v>0.53209326598281759</v>
      </c>
      <c r="AH80" s="11">
        <f t="shared" si="194"/>
        <v>0.73208317870910733</v>
      </c>
      <c r="AI80" s="11">
        <f t="shared" si="194"/>
        <v>-9.0781471013226311E-2</v>
      </c>
      <c r="AJ80" s="11">
        <f t="shared" ref="AJ80:BO80" si="195">AI19/AI$7*AJ50</f>
        <v>0.54514315459949281</v>
      </c>
      <c r="AK80" s="11">
        <f t="shared" si="195"/>
        <v>0.31125461708540075</v>
      </c>
      <c r="AL80" s="11">
        <f t="shared" si="195"/>
        <v>-0.26201297329328355</v>
      </c>
      <c r="AM80" s="11">
        <f t="shared" si="195"/>
        <v>1.4060639208285668</v>
      </c>
      <c r="AN80" s="11">
        <f t="shared" si="195"/>
        <v>4.8660457836448352E-2</v>
      </c>
      <c r="AO80" s="11">
        <f t="shared" si="195"/>
        <v>0.16559246749251788</v>
      </c>
      <c r="AP80" s="11">
        <f t="shared" si="195"/>
        <v>0.45974456639897254</v>
      </c>
      <c r="AQ80" s="11">
        <f t="shared" si="195"/>
        <v>0.2114309836344663</v>
      </c>
      <c r="AR80" s="11">
        <f t="shared" si="195"/>
        <v>-0.21617382968815171</v>
      </c>
      <c r="AS80" s="11">
        <f t="shared" si="195"/>
        <v>-0.50694700225809075</v>
      </c>
      <c r="AT80" s="11">
        <f t="shared" si="195"/>
        <v>0.76675309635588451</v>
      </c>
      <c r="AU80" s="11">
        <f t="shared" si="195"/>
        <v>-9.3325718529396039E-3</v>
      </c>
      <c r="AV80" s="11">
        <f t="shared" si="195"/>
        <v>-0.14931799589020808</v>
      </c>
      <c r="AW80" s="11">
        <f t="shared" si="195"/>
        <v>-0.28013462939037437</v>
      </c>
      <c r="AX80" s="11">
        <f t="shared" si="195"/>
        <v>-0.7835546818278698</v>
      </c>
      <c r="AY80" s="11">
        <f t="shared" si="195"/>
        <v>-0.12552976686683362</v>
      </c>
      <c r="AZ80" s="11">
        <f t="shared" si="195"/>
        <v>0.22837257403552308</v>
      </c>
      <c r="BA80" s="11">
        <f t="shared" si="195"/>
        <v>0.1793312623640102</v>
      </c>
      <c r="BB80" s="11">
        <f t="shared" si="195"/>
        <v>-3.9366362978483935E-2</v>
      </c>
      <c r="BC80" s="11">
        <f t="shared" si="195"/>
        <v>0.13927033524429053</v>
      </c>
      <c r="BD80" s="11">
        <f t="shared" si="195"/>
        <v>3.9751630965506067E-2</v>
      </c>
      <c r="BE80" s="11">
        <f t="shared" si="195"/>
        <v>0.41523944398515061</v>
      </c>
      <c r="BF80" s="11">
        <f t="shared" si="195"/>
        <v>0.60210988417889844</v>
      </c>
      <c r="BG80" s="11">
        <f t="shared" si="195"/>
        <v>9.9367841268690645E-3</v>
      </c>
      <c r="BH80" s="11">
        <f t="shared" si="195"/>
        <v>0.38345567553104681</v>
      </c>
      <c r="BI80" s="11">
        <f t="shared" si="195"/>
        <v>-8.8691492397093369E-2</v>
      </c>
      <c r="BJ80" s="11">
        <f t="shared" si="195"/>
        <v>0.3805354373746298</v>
      </c>
      <c r="BK80" s="11">
        <f t="shared" si="195"/>
        <v>0.17751556922669928</v>
      </c>
      <c r="BL80" s="11">
        <f t="shared" si="195"/>
        <v>0.50745988417519305</v>
      </c>
      <c r="BM80" s="11">
        <f t="shared" si="195"/>
        <v>0.21441267771594949</v>
      </c>
      <c r="BN80" s="11">
        <f t="shared" si="195"/>
        <v>0.31101920480877543</v>
      </c>
      <c r="BO80" s="11">
        <f t="shared" si="195"/>
        <v>0.30750404196653752</v>
      </c>
      <c r="BP80" s="11">
        <f t="shared" ref="BP80:CU80" si="196">BO19/BO$7*BP50</f>
        <v>0.15166574127326116</v>
      </c>
      <c r="BQ80" s="11">
        <f t="shared" si="196"/>
        <v>0.46692453019856339</v>
      </c>
      <c r="BR80" s="11">
        <f t="shared" si="196"/>
        <v>0.31034781559842706</v>
      </c>
      <c r="BS80" s="11">
        <f t="shared" si="196"/>
        <v>0.40359035274389771</v>
      </c>
      <c r="BT80" s="11">
        <f t="shared" si="196"/>
        <v>0.20264803565234779</v>
      </c>
      <c r="BU80" s="11">
        <f t="shared" si="196"/>
        <v>0.3123261998283664</v>
      </c>
      <c r="BV80" s="11">
        <f t="shared" si="196"/>
        <v>0.25483029029483678</v>
      </c>
      <c r="BW80" s="11">
        <f t="shared" si="196"/>
        <v>0.30823352569256418</v>
      </c>
      <c r="BX80" s="11">
        <f t="shared" si="196"/>
        <v>-0.11511677063378194</v>
      </c>
      <c r="BY80" s="11">
        <f t="shared" si="196"/>
        <v>2.6735592134287996E-2</v>
      </c>
      <c r="BZ80" s="11">
        <f t="shared" si="196"/>
        <v>-0.57216742531279896</v>
      </c>
      <c r="CA80" s="11">
        <f t="shared" si="196"/>
        <v>-0.72811356375514047</v>
      </c>
      <c r="CB80" s="11">
        <f t="shared" si="196"/>
        <v>-0.65243741671791311</v>
      </c>
      <c r="CC80" s="11">
        <f t="shared" si="196"/>
        <v>2.821938565433469E-2</v>
      </c>
      <c r="CD80" s="11">
        <f t="shared" si="196"/>
        <v>-0.23513109741086358</v>
      </c>
      <c r="CE80" s="11">
        <f t="shared" si="196"/>
        <v>-2.8654307458090476E-2</v>
      </c>
      <c r="CF80" s="11">
        <f t="shared" si="196"/>
        <v>0.20331948776186054</v>
      </c>
      <c r="CG80" s="11">
        <f t="shared" si="196"/>
        <v>0.19272649101528205</v>
      </c>
      <c r="CH80" s="11">
        <f t="shared" si="196"/>
        <v>0.36785813316493043</v>
      </c>
      <c r="CI80" s="11">
        <f t="shared" si="196"/>
        <v>3.8005528590399983E-2</v>
      </c>
      <c r="CJ80" s="11">
        <f t="shared" si="196"/>
        <v>0.35484710803532382</v>
      </c>
      <c r="CK80" s="11">
        <f t="shared" si="196"/>
        <v>9.4322568634839343E-2</v>
      </c>
      <c r="CL80" s="11">
        <f t="shared" si="196"/>
        <v>0.3698132777946857</v>
      </c>
      <c r="CM80" s="11">
        <f t="shared" si="196"/>
        <v>0.3485771377387567</v>
      </c>
      <c r="CN80" s="11">
        <f t="shared" si="196"/>
        <v>0.39394279886946992</v>
      </c>
      <c r="CO80" s="11">
        <f t="shared" si="196"/>
        <v>0.16585974478158774</v>
      </c>
      <c r="CP80" s="11">
        <f t="shared" si="196"/>
        <v>0.62563973574463083</v>
      </c>
      <c r="CQ80" s="11">
        <f t="shared" si="196"/>
        <v>0.32923275635101706</v>
      </c>
      <c r="CR80" s="11">
        <f t="shared" si="196"/>
        <v>0.45631792398542514</v>
      </c>
      <c r="CS80" s="11">
        <f t="shared" si="196"/>
        <v>0.4074214656918918</v>
      </c>
      <c r="CT80" s="11">
        <f t="shared" si="196"/>
        <v>0.3409865970687298</v>
      </c>
      <c r="CU80" s="11">
        <f t="shared" si="196"/>
        <v>0.41932142010178142</v>
      </c>
      <c r="CV80" s="11">
        <f t="shared" ref="CV80:EA80" si="197">CU19/CU$7*CV50</f>
        <v>0.11388640854321591</v>
      </c>
      <c r="CW80" s="11">
        <f t="shared" si="197"/>
        <v>0.32581775839643418</v>
      </c>
      <c r="CX80" s="11">
        <f t="shared" si="197"/>
        <v>0.16445572318818555</v>
      </c>
      <c r="CY80" s="11">
        <f t="shared" si="197"/>
        <v>0.53181062925698774</v>
      </c>
      <c r="CZ80" s="11">
        <f t="shared" si="197"/>
        <v>0.42220427171696134</v>
      </c>
      <c r="DA80" s="11">
        <f t="shared" si="197"/>
        <v>0.82425395041801619</v>
      </c>
      <c r="DB80" s="11">
        <f t="shared" si="197"/>
        <v>0.25237650284920621</v>
      </c>
      <c r="DC80" s="11">
        <f t="shared" si="197"/>
        <v>0.4544761590816499</v>
      </c>
      <c r="DD80" s="11">
        <f t="shared" si="197"/>
        <v>0.32395928160674303</v>
      </c>
      <c r="DE80" s="11">
        <f t="shared" si="197"/>
        <v>0.47161461647835934</v>
      </c>
      <c r="DF80" s="11">
        <f t="shared" si="197"/>
        <v>0.18707787374763107</v>
      </c>
      <c r="DG80" s="11">
        <f t="shared" si="197"/>
        <v>0.35828390371585134</v>
      </c>
      <c r="DH80" s="11">
        <f t="shared" si="197"/>
        <v>0.5377529265305141</v>
      </c>
      <c r="DI80" s="11">
        <f t="shared" si="197"/>
        <v>7.9252016753125556E-3</v>
      </c>
      <c r="DJ80" s="11">
        <f t="shared" si="197"/>
        <v>0.19081779996069287</v>
      </c>
      <c r="DK80" s="11">
        <f t="shared" si="197"/>
        <v>0.55297720064113787</v>
      </c>
      <c r="DL80" s="11">
        <f t="shared" si="197"/>
        <v>0.31543755877163082</v>
      </c>
      <c r="DM80" s="11">
        <f t="shared" si="197"/>
        <v>-3.8764872441470789E-2</v>
      </c>
      <c r="DN80" s="11">
        <f t="shared" si="197"/>
        <v>0.3127131178668292</v>
      </c>
      <c r="DO80" s="11">
        <f t="shared" si="197"/>
        <v>7.6722547146984964E-3</v>
      </c>
      <c r="DP80" s="11">
        <f t="shared" si="197"/>
        <v>0.16152538661198182</v>
      </c>
      <c r="DQ80" s="11">
        <f t="shared" si="197"/>
        <v>0.16792967058922487</v>
      </c>
      <c r="DR80" s="11">
        <f t="shared" si="197"/>
        <v>6.0327136909937844E-2</v>
      </c>
      <c r="DS80" s="11">
        <f t="shared" si="197"/>
        <v>-0.46357398660925125</v>
      </c>
      <c r="DT80" s="42">
        <f t="shared" si="197"/>
        <v>-8.7342470060395847</v>
      </c>
      <c r="DU80" s="42">
        <f t="shared" si="197"/>
        <v>4.2275842809722262</v>
      </c>
      <c r="DV80" s="42">
        <f t="shared" si="197"/>
        <v>0.63353236449409789</v>
      </c>
      <c r="DW80" s="11">
        <f t="shared" si="197"/>
        <v>-0.30224865654078631</v>
      </c>
      <c r="DX80" s="11">
        <f t="shared" si="197"/>
        <v>3.5130859067232341</v>
      </c>
      <c r="DY80" s="11">
        <f t="shared" si="197"/>
        <v>3.7970108721830136</v>
      </c>
      <c r="DZ80" s="11">
        <f t="shared" si="197"/>
        <v>1.8647262321380302</v>
      </c>
      <c r="EA80" s="11">
        <f t="shared" si="197"/>
        <v>0.71269901783494549</v>
      </c>
      <c r="EB80" s="11">
        <f t="shared" ref="EB80:FJ80" si="198">EA19/EA$7*EB50</f>
        <v>0.72611549921499119</v>
      </c>
      <c r="EC80" s="11">
        <f t="shared" si="198"/>
        <v>1.0133773160263599</v>
      </c>
      <c r="ED80" s="11">
        <f t="shared" si="198"/>
        <v>0.65477643515998118</v>
      </c>
      <c r="EE80" s="11">
        <f t="shared" si="198"/>
        <v>0.72678212602889702</v>
      </c>
      <c r="EF80" s="11">
        <f t="shared" si="198"/>
        <v>0.66189778430671886</v>
      </c>
      <c r="EG80" s="11">
        <f t="shared" si="198"/>
        <v>0.33371928248520843</v>
      </c>
      <c r="EH80" s="11">
        <f t="shared" si="198"/>
        <v>0.26540852036019408</v>
      </c>
      <c r="EI80" s="11">
        <f t="shared" si="198"/>
        <v>-0.11196363911723893</v>
      </c>
      <c r="EJ80" s="11">
        <f t="shared" si="198"/>
        <v>0.34771146467160879</v>
      </c>
      <c r="EK80" s="11">
        <f t="shared" si="198"/>
        <v>0.35386729437090414</v>
      </c>
      <c r="EL80" s="11">
        <f t="shared" si="198"/>
        <v>-0.21289016627516513</v>
      </c>
      <c r="EM80" s="11">
        <f t="shared" si="198"/>
        <v>-2.2456840503157813E-2</v>
      </c>
      <c r="EN80" s="11">
        <f t="shared" si="198"/>
        <v>0.33345156525075492</v>
      </c>
      <c r="EO80" s="12">
        <f t="shared" si="198"/>
        <v>0.11718724284993451</v>
      </c>
      <c r="EP80" s="12">
        <f t="shared" si="198"/>
        <v>-0.12167841955057214</v>
      </c>
      <c r="EQ80" s="12">
        <f t="shared" si="198"/>
        <v>1.9528405165580458E-2</v>
      </c>
      <c r="ER80" s="12">
        <f t="shared" si="198"/>
        <v>0.44476173607454739</v>
      </c>
      <c r="ES80" s="12">
        <f t="shared" si="198"/>
        <v>-0.40112537157066391</v>
      </c>
      <c r="ET80" s="12">
        <f t="shared" si="198"/>
        <v>-0.47475956734630065</v>
      </c>
      <c r="EU80" s="12">
        <f t="shared" si="198"/>
        <v>-0.53782276477679358</v>
      </c>
      <c r="EV80" s="12">
        <f t="shared" si="198"/>
        <v>-5.9934413563397002E-2</v>
      </c>
      <c r="EW80" s="12">
        <f t="shared" si="198"/>
        <v>0.13801577346187852</v>
      </c>
      <c r="EX80" s="12">
        <f t="shared" si="198"/>
        <v>0.2259656969192036</v>
      </c>
      <c r="EY80" s="12">
        <f t="shared" si="198"/>
        <v>2.1557205349939431E-2</v>
      </c>
      <c r="EZ80" s="12">
        <f t="shared" si="198"/>
        <v>0.32138401172093134</v>
      </c>
      <c r="FA80" s="12">
        <f t="shared" si="198"/>
        <v>0.15713269887712072</v>
      </c>
      <c r="FB80" s="12">
        <f t="shared" si="198"/>
        <v>0.13330118644007727</v>
      </c>
      <c r="FC80" s="12">
        <f t="shared" si="198"/>
        <v>6.6937345916876625E-2</v>
      </c>
      <c r="FD80" s="12">
        <f t="shared" si="198"/>
        <v>0.11108712354495738</v>
      </c>
      <c r="FE80" s="12">
        <f t="shared" si="198"/>
        <v>0.11259689333967968</v>
      </c>
      <c r="FF80" s="12">
        <f t="shared" si="198"/>
        <v>9.8009658225301305E-2</v>
      </c>
      <c r="FG80" s="12">
        <f t="shared" si="198"/>
        <v>2.8294185045950181E-2</v>
      </c>
      <c r="FH80" s="12">
        <f t="shared" si="198"/>
        <v>5.7842743939398721E-2</v>
      </c>
      <c r="FI80" s="12">
        <f t="shared" si="198"/>
        <v>2.6469074411592637E-2</v>
      </c>
      <c r="FJ80" s="12">
        <f t="shared" si="198"/>
        <v>3.7990896537180754E-2</v>
      </c>
    </row>
    <row r="81" spans="2:166" x14ac:dyDescent="0.2">
      <c r="B81" t="str">
        <f t="shared" si="133"/>
        <v xml:space="preserve">   Government</v>
      </c>
      <c r="C81" s="11"/>
      <c r="D81" s="11">
        <f t="shared" ref="D81:AI81" si="199">C20/C$7*D51</f>
        <v>0.43015561059300478</v>
      </c>
      <c r="E81" s="11">
        <f t="shared" si="199"/>
        <v>1.3222625768470513</v>
      </c>
      <c r="F81" s="11">
        <f t="shared" si="199"/>
        <v>-0.37679060465639513</v>
      </c>
      <c r="G81" s="11">
        <f t="shared" si="199"/>
        <v>0.25361215503554574</v>
      </c>
      <c r="H81" s="11">
        <f t="shared" si="199"/>
        <v>1.2694323078065481</v>
      </c>
      <c r="I81" s="11">
        <f t="shared" si="199"/>
        <v>0.79582086180445444</v>
      </c>
      <c r="J81" s="11">
        <f t="shared" si="199"/>
        <v>-0.11875603930113225</v>
      </c>
      <c r="K81" s="11">
        <f t="shared" si="199"/>
        <v>1.0042870921792015</v>
      </c>
      <c r="L81" s="11">
        <f t="shared" si="199"/>
        <v>0.32232530988240043</v>
      </c>
      <c r="M81" s="11">
        <f t="shared" si="199"/>
        <v>2.3638137057569571E-2</v>
      </c>
      <c r="N81" s="11">
        <f t="shared" si="199"/>
        <v>0.9199142243710734</v>
      </c>
      <c r="O81" s="11">
        <f t="shared" si="199"/>
        <v>-0.22281600341769164</v>
      </c>
      <c r="P81" s="11">
        <f t="shared" si="199"/>
        <v>0.38049193485128746</v>
      </c>
      <c r="Q81" s="11">
        <f t="shared" si="199"/>
        <v>0.42680948809463165</v>
      </c>
      <c r="R81" s="11">
        <f t="shared" si="199"/>
        <v>0.33805775102118479</v>
      </c>
      <c r="S81" s="11">
        <f t="shared" si="199"/>
        <v>-3.5136705588827359E-2</v>
      </c>
      <c r="T81" s="11">
        <f t="shared" si="199"/>
        <v>0.34138452130846048</v>
      </c>
      <c r="U81" s="11">
        <f t="shared" si="199"/>
        <v>-0.29951620190500428</v>
      </c>
      <c r="V81" s="11">
        <f t="shared" si="199"/>
        <v>1.1916306087259172</v>
      </c>
      <c r="W81" s="11">
        <f t="shared" si="199"/>
        <v>0.31180787359987738</v>
      </c>
      <c r="X81" s="11">
        <f t="shared" si="199"/>
        <v>4.5516531265606008E-2</v>
      </c>
      <c r="Y81" s="11">
        <f t="shared" si="199"/>
        <v>-0.22577489653664543</v>
      </c>
      <c r="Z81" s="11">
        <f t="shared" si="199"/>
        <v>0.50472478716440605</v>
      </c>
      <c r="AA81" s="11">
        <f t="shared" si="199"/>
        <v>0.81510093302757525</v>
      </c>
      <c r="AB81" s="11">
        <f t="shared" si="199"/>
        <v>-0.16624649962048887</v>
      </c>
      <c r="AC81" s="11">
        <f t="shared" si="199"/>
        <v>-3.3095334812642235E-2</v>
      </c>
      <c r="AD81" s="11">
        <f t="shared" si="199"/>
        <v>0.13133732887313576</v>
      </c>
      <c r="AE81" s="11">
        <f t="shared" si="199"/>
        <v>4.2974500644625983E-2</v>
      </c>
      <c r="AF81" s="11">
        <f t="shared" si="199"/>
        <v>1.1486228416900659</v>
      </c>
      <c r="AG81" s="11">
        <f t="shared" si="199"/>
        <v>7.2941535048073033E-2</v>
      </c>
      <c r="AH81" s="11">
        <f t="shared" si="199"/>
        <v>0.16527950367176908</v>
      </c>
      <c r="AI81" s="11">
        <f t="shared" si="199"/>
        <v>0.44084934613140903</v>
      </c>
      <c r="AJ81" s="11">
        <f t="shared" ref="AJ81:BO81" si="200">AI20/AI$7*AJ51</f>
        <v>0.43724089396654736</v>
      </c>
      <c r="AK81" s="11">
        <f t="shared" si="200"/>
        <v>0.33998739157520913</v>
      </c>
      <c r="AL81" s="11">
        <f t="shared" si="200"/>
        <v>0.27708972715326513</v>
      </c>
      <c r="AM81" s="11">
        <f t="shared" si="200"/>
        <v>0.15655544140613978</v>
      </c>
      <c r="AN81" s="11">
        <f t="shared" si="200"/>
        <v>0.44249327738831301</v>
      </c>
      <c r="AO81" s="11">
        <f t="shared" si="200"/>
        <v>0.53003531237280443</v>
      </c>
      <c r="AP81" s="11">
        <f t="shared" si="200"/>
        <v>1.919232164329257E-2</v>
      </c>
      <c r="AQ81" s="11">
        <f t="shared" si="200"/>
        <v>0.28803778780356237</v>
      </c>
      <c r="AR81" s="11">
        <f t="shared" si="200"/>
        <v>0.51989552170356024</v>
      </c>
      <c r="AS81" s="11">
        <f t="shared" si="200"/>
        <v>-0.28991245107759461</v>
      </c>
      <c r="AT81" s="11">
        <f t="shared" si="200"/>
        <v>-2.8144298850386967E-2</v>
      </c>
      <c r="AU81" s="11">
        <f t="shared" si="200"/>
        <v>1.1371965308992691</v>
      </c>
      <c r="AV81" s="11">
        <f t="shared" si="200"/>
        <v>0.51454888693122514</v>
      </c>
      <c r="AW81" s="11">
        <f t="shared" si="200"/>
        <v>0.28586450293643312</v>
      </c>
      <c r="AX81" s="11">
        <f t="shared" si="200"/>
        <v>0.45443513618156878</v>
      </c>
      <c r="AY81" s="11">
        <f t="shared" si="200"/>
        <v>0.2443164875311685</v>
      </c>
      <c r="AZ81" s="11">
        <f t="shared" si="200"/>
        <v>0.2374223154060309</v>
      </c>
      <c r="BA81" s="11">
        <f t="shared" si="200"/>
        <v>7.9256236096288415E-2</v>
      </c>
      <c r="BB81" s="11">
        <f t="shared" si="200"/>
        <v>0.34813459237528976</v>
      </c>
      <c r="BC81" s="11">
        <f t="shared" si="200"/>
        <v>0.17881651134997895</v>
      </c>
      <c r="BD81" s="11">
        <f t="shared" si="200"/>
        <v>0.34023047546668106</v>
      </c>
      <c r="BE81" s="11">
        <f t="shared" si="200"/>
        <v>-0.42342415886992457</v>
      </c>
      <c r="BF81" s="11">
        <f t="shared" si="200"/>
        <v>0.23035883510662436</v>
      </c>
      <c r="BG81" s="11">
        <f t="shared" si="200"/>
        <v>-0.19765373705339079</v>
      </c>
      <c r="BH81" s="11">
        <f t="shared" si="200"/>
        <v>9.9601105124855205E-2</v>
      </c>
      <c r="BI81" s="11">
        <f t="shared" si="200"/>
        <v>0.13896071379357081</v>
      </c>
      <c r="BJ81" s="11">
        <f t="shared" si="200"/>
        <v>1.9730897486346613E-2</v>
      </c>
      <c r="BK81" s="11">
        <f t="shared" si="200"/>
        <v>-0.2915077316398717</v>
      </c>
      <c r="BL81" s="11">
        <f t="shared" si="200"/>
        <v>0.14679119178200353</v>
      </c>
      <c r="BM81" s="11">
        <f t="shared" si="200"/>
        <v>1.2732395161759964E-14</v>
      </c>
      <c r="BN81" s="11">
        <f t="shared" si="200"/>
        <v>0.11552397881962904</v>
      </c>
      <c r="BO81" s="11">
        <f t="shared" si="200"/>
        <v>0.13333505099459031</v>
      </c>
      <c r="BP81" s="11">
        <f t="shared" ref="BP81:CU81" si="201">BO20/BO$7*BP51</f>
        <v>-9.3969520183492444E-2</v>
      </c>
      <c r="BQ81" s="11">
        <f t="shared" si="201"/>
        <v>-8.3968616423976863E-2</v>
      </c>
      <c r="BR81" s="11">
        <f t="shared" si="201"/>
        <v>0.18668402948327539</v>
      </c>
      <c r="BS81" s="11">
        <f t="shared" si="201"/>
        <v>9.2581497781779903E-2</v>
      </c>
      <c r="BT81" s="11">
        <f t="shared" si="201"/>
        <v>0.13755666282646786</v>
      </c>
      <c r="BU81" s="11">
        <f t="shared" si="201"/>
        <v>0.320276779649937</v>
      </c>
      <c r="BV81" s="11">
        <f t="shared" si="201"/>
        <v>0.16286866660989005</v>
      </c>
      <c r="BW81" s="11">
        <f t="shared" si="201"/>
        <v>0.32522841117021023</v>
      </c>
      <c r="BX81" s="11">
        <f t="shared" si="201"/>
        <v>0</v>
      </c>
      <c r="BY81" s="11">
        <f t="shared" si="201"/>
        <v>1.0061503026827285</v>
      </c>
      <c r="BZ81" s="11">
        <f t="shared" si="201"/>
        <v>0.15158358149862389</v>
      </c>
      <c r="CA81" s="11">
        <f t="shared" si="201"/>
        <v>-0.17108762635501712</v>
      </c>
      <c r="CB81" s="11">
        <f t="shared" si="201"/>
        <v>0.22178397936543887</v>
      </c>
      <c r="CC81" s="11">
        <f t="shared" si="201"/>
        <v>-0.25203172419147518</v>
      </c>
      <c r="CD81" s="11">
        <f t="shared" si="201"/>
        <v>-0.18900019046457348</v>
      </c>
      <c r="CE81" s="11">
        <f t="shared" si="201"/>
        <v>-0.10490629257627801</v>
      </c>
      <c r="CF81" s="11">
        <f t="shared" si="201"/>
        <v>0.89351759795454622</v>
      </c>
      <c r="CG81" s="11">
        <f t="shared" si="201"/>
        <v>-0.53764149456793175</v>
      </c>
      <c r="CH81" s="11">
        <f t="shared" si="201"/>
        <v>-0.60120029067997716</v>
      </c>
      <c r="CI81" s="11">
        <f t="shared" si="201"/>
        <v>-0.23572545097270498</v>
      </c>
      <c r="CJ81" s="11">
        <f t="shared" si="201"/>
        <v>-0.16010032425639933</v>
      </c>
      <c r="CK81" s="11">
        <f t="shared" si="201"/>
        <v>-0.40899770207122405</v>
      </c>
      <c r="CL81" s="11">
        <f t="shared" si="201"/>
        <v>0.18783409044574484</v>
      </c>
      <c r="CM81" s="11">
        <f t="shared" si="201"/>
        <v>0.18677935585545732</v>
      </c>
      <c r="CN81" s="11">
        <f t="shared" si="201"/>
        <v>-3.6908196792644808E-2</v>
      </c>
      <c r="CO81" s="11">
        <f t="shared" si="201"/>
        <v>1.8317781760098385E-2</v>
      </c>
      <c r="CP81" s="11">
        <f t="shared" si="201"/>
        <v>0.32177717858207827</v>
      </c>
      <c r="CQ81" s="11">
        <f t="shared" si="201"/>
        <v>0.18146776751601618</v>
      </c>
      <c r="CR81" s="11">
        <f t="shared" si="201"/>
        <v>-8.9646054259746987E-3</v>
      </c>
      <c r="CS81" s="11">
        <f t="shared" si="201"/>
        <v>8.0392637351701227E-2</v>
      </c>
      <c r="CT81" s="11">
        <f t="shared" si="201"/>
        <v>0.45734062228673239</v>
      </c>
      <c r="CU81" s="11">
        <f t="shared" si="201"/>
        <v>0.15872098519185415</v>
      </c>
      <c r="CV81" s="11">
        <f t="shared" ref="CV81:EA81" si="202">CU20/CU$7*CV51</f>
        <v>3.4921786572542461E-2</v>
      </c>
      <c r="CW81" s="11">
        <f t="shared" si="202"/>
        <v>0.26279519748503105</v>
      </c>
      <c r="CX81" s="11">
        <f t="shared" si="202"/>
        <v>0.34735001328389925</v>
      </c>
      <c r="CY81" s="11">
        <f t="shared" si="202"/>
        <v>0.38857953237985332</v>
      </c>
      <c r="CZ81" s="11">
        <f t="shared" si="202"/>
        <v>0.36832039983073372</v>
      </c>
      <c r="DA81" s="11">
        <f t="shared" si="202"/>
        <v>0.41699880968620096</v>
      </c>
      <c r="DB81" s="11">
        <f t="shared" si="202"/>
        <v>0.25173295397497258</v>
      </c>
      <c r="DC81" s="11">
        <f t="shared" si="202"/>
        <v>0.14954845423277383</v>
      </c>
      <c r="DD81" s="11">
        <f t="shared" si="202"/>
        <v>0.44869776489718227</v>
      </c>
      <c r="DE81" s="11">
        <f t="shared" si="202"/>
        <v>0.24555183697431784</v>
      </c>
      <c r="DF81" s="11">
        <f t="shared" si="202"/>
        <v>0.46641131288187354</v>
      </c>
      <c r="DG81" s="11">
        <f t="shared" si="202"/>
        <v>7.245452447662927E-2</v>
      </c>
      <c r="DH81" s="11">
        <f t="shared" si="202"/>
        <v>0.20887897644840273</v>
      </c>
      <c r="DI81" s="11">
        <f t="shared" si="202"/>
        <v>3.1719979040206812E-2</v>
      </c>
      <c r="DJ81" s="11">
        <f t="shared" si="202"/>
        <v>0.13471240972469906</v>
      </c>
      <c r="DK81" s="11">
        <f t="shared" si="202"/>
        <v>-0.4188496532308375</v>
      </c>
      <c r="DL81" s="11">
        <f t="shared" si="202"/>
        <v>-0.27062721612125107</v>
      </c>
      <c r="DM81" s="11">
        <f t="shared" si="202"/>
        <v>-0.31536831528616749</v>
      </c>
      <c r="DN81" s="11">
        <f t="shared" si="202"/>
        <v>-0.10015439521457795</v>
      </c>
      <c r="DO81" s="11">
        <f t="shared" si="202"/>
        <v>-0.66877633965123207</v>
      </c>
      <c r="DP81" s="11">
        <f t="shared" si="202"/>
        <v>0.24647654751553663</v>
      </c>
      <c r="DQ81" s="11">
        <f t="shared" si="202"/>
        <v>0.60242793803760775</v>
      </c>
      <c r="DR81" s="11">
        <f t="shared" si="202"/>
        <v>-0.28341412070426852</v>
      </c>
      <c r="DS81" s="11">
        <f t="shared" si="202"/>
        <v>0.63388724486281711</v>
      </c>
      <c r="DT81" s="42">
        <f t="shared" si="202"/>
        <v>-2.8221142201797349</v>
      </c>
      <c r="DU81" s="42">
        <f t="shared" si="202"/>
        <v>1.3658633320939213</v>
      </c>
      <c r="DV81" s="42">
        <f t="shared" si="202"/>
        <v>-1.7923321657791644</v>
      </c>
      <c r="DW81" s="11">
        <f t="shared" si="202"/>
        <v>-8.0878050552096546E-3</v>
      </c>
      <c r="DX81" s="11">
        <f t="shared" si="202"/>
        <v>0.76241962886570636</v>
      </c>
      <c r="DY81" s="11">
        <f t="shared" si="202"/>
        <v>1.5024286773243261</v>
      </c>
      <c r="DZ81" s="11">
        <f t="shared" si="202"/>
        <v>-0.76412958714778623</v>
      </c>
      <c r="EA81" s="11">
        <f t="shared" si="202"/>
        <v>-1.594862488967832</v>
      </c>
      <c r="EB81" s="11">
        <f t="shared" ref="EB81:FJ81" si="203">EA20/EA$7*EB51</f>
        <v>-0.1900651375520154</v>
      </c>
      <c r="EC81" s="11">
        <f t="shared" si="203"/>
        <v>2.5401245133212762</v>
      </c>
      <c r="ED81" s="11">
        <f t="shared" si="203"/>
        <v>-0.78891496944837147</v>
      </c>
      <c r="EE81" s="11">
        <f t="shared" si="203"/>
        <v>-0.10470760256567421</v>
      </c>
      <c r="EF81" s="11">
        <f t="shared" si="203"/>
        <v>1.9642472949845919</v>
      </c>
      <c r="EG81" s="11">
        <f t="shared" si="203"/>
        <v>-7.4813305645940091E-3</v>
      </c>
      <c r="EH81" s="11">
        <f t="shared" si="203"/>
        <v>-5.2435610621692393E-2</v>
      </c>
      <c r="EI81" s="11">
        <f t="shared" si="203"/>
        <v>2.3085279372475482</v>
      </c>
      <c r="EJ81" s="11">
        <f t="shared" si="203"/>
        <v>0.75444221473288486</v>
      </c>
      <c r="EK81" s="11">
        <f t="shared" si="203"/>
        <v>0.54302911643862828</v>
      </c>
      <c r="EL81" s="11">
        <f t="shared" si="203"/>
        <v>0.20109791918921577</v>
      </c>
      <c r="EM81" s="11">
        <f t="shared" si="203"/>
        <v>-9.7126516570540486E-2</v>
      </c>
      <c r="EN81" s="11">
        <f t="shared" si="203"/>
        <v>-0.53018130172193678</v>
      </c>
      <c r="EO81" s="12">
        <f t="shared" si="203"/>
        <v>-5.0503644449514419E-2</v>
      </c>
      <c r="EP81" s="12">
        <f t="shared" si="203"/>
        <v>-0.20479415417454783</v>
      </c>
      <c r="EQ81" s="12">
        <f t="shared" si="203"/>
        <v>-7.4446733740847204E-2</v>
      </c>
      <c r="ER81" s="12">
        <f t="shared" si="203"/>
        <v>-1.8713562069917727E-3</v>
      </c>
      <c r="ES81" s="12">
        <f t="shared" si="203"/>
        <v>-0.131921625729467</v>
      </c>
      <c r="ET81" s="12">
        <f t="shared" si="203"/>
        <v>-0.28568924646141242</v>
      </c>
      <c r="EU81" s="12">
        <f t="shared" si="203"/>
        <v>-0.2699900087048962</v>
      </c>
      <c r="EV81" s="12">
        <f t="shared" si="203"/>
        <v>-0.20351976570547836</v>
      </c>
      <c r="EW81" s="12">
        <f t="shared" si="203"/>
        <v>-9.5287644438426133E-2</v>
      </c>
      <c r="EX81" s="12">
        <f t="shared" si="203"/>
        <v>-1.8640810228567558E-2</v>
      </c>
      <c r="EY81" s="12">
        <f t="shared" si="203"/>
        <v>8.2192652331391475E-2</v>
      </c>
      <c r="EZ81" s="12">
        <f t="shared" si="203"/>
        <v>0.12586400111723886</v>
      </c>
      <c r="FA81" s="12">
        <f t="shared" si="203"/>
        <v>0.13580092157336432</v>
      </c>
      <c r="FB81" s="12">
        <f t="shared" si="203"/>
        <v>0.12908418004842673</v>
      </c>
      <c r="FC81" s="12">
        <f t="shared" si="203"/>
        <v>0.13833400763918721</v>
      </c>
      <c r="FD81" s="12">
        <f t="shared" si="203"/>
        <v>0.13879885913397713</v>
      </c>
      <c r="FE81" s="12">
        <f t="shared" si="203"/>
        <v>0.14444007462451797</v>
      </c>
      <c r="FF81" s="12">
        <f t="shared" si="203"/>
        <v>0.14166823494069183</v>
      </c>
      <c r="FG81" s="12">
        <f t="shared" si="203"/>
        <v>0.16781399038513317</v>
      </c>
      <c r="FH81" s="12">
        <f t="shared" si="203"/>
        <v>0.21109346330323542</v>
      </c>
      <c r="FI81" s="12">
        <f t="shared" si="203"/>
        <v>0.11760331800256658</v>
      </c>
      <c r="FJ81" s="12">
        <f t="shared" si="203"/>
        <v>1.0781886615207708E-3</v>
      </c>
    </row>
    <row r="82" spans="2:166" x14ac:dyDescent="0.2">
      <c r="B82" t="str">
        <f t="shared" si="133"/>
        <v xml:space="preserve">      State and local</v>
      </c>
      <c r="C82" s="11"/>
      <c r="D82" s="11">
        <f t="shared" ref="D82:AI82" si="204">C21/C$7*D52</f>
        <v>0.2324987464521619</v>
      </c>
      <c r="E82" s="11">
        <f t="shared" si="204"/>
        <v>1.5548795331087755</v>
      </c>
      <c r="F82" s="11">
        <f t="shared" si="204"/>
        <v>-0.18923331456081857</v>
      </c>
      <c r="G82" s="11">
        <f t="shared" si="204"/>
        <v>0.27830949976361247</v>
      </c>
      <c r="H82" s="11">
        <f t="shared" si="204"/>
        <v>1.2245952396048894</v>
      </c>
      <c r="I82" s="11">
        <f t="shared" si="204"/>
        <v>0.61078913826769421</v>
      </c>
      <c r="J82" s="11">
        <f t="shared" si="204"/>
        <v>-4.7584434403131766E-2</v>
      </c>
      <c r="K82" s="11">
        <f t="shared" si="204"/>
        <v>0.9832595479546905</v>
      </c>
      <c r="L82" s="11">
        <f t="shared" si="204"/>
        <v>0.31069705826454602</v>
      </c>
      <c r="M82" s="11">
        <f t="shared" si="204"/>
        <v>-2.3605925934498419E-2</v>
      </c>
      <c r="N82" s="11">
        <f t="shared" si="204"/>
        <v>0.88601206442243086</v>
      </c>
      <c r="O82" s="11">
        <f t="shared" si="204"/>
        <v>-0.31542880595614758</v>
      </c>
      <c r="P82" s="11">
        <f t="shared" si="204"/>
        <v>0.34499868019141033</v>
      </c>
      <c r="Q82" s="11">
        <f t="shared" si="204"/>
        <v>0.34356803487525411</v>
      </c>
      <c r="R82" s="11">
        <f t="shared" si="204"/>
        <v>0.38578754242145363</v>
      </c>
      <c r="S82" s="11">
        <f t="shared" si="204"/>
        <v>-1.1718833338560193E-2</v>
      </c>
      <c r="T82" s="11">
        <f t="shared" si="204"/>
        <v>0.34186312404507502</v>
      </c>
      <c r="U82" s="11">
        <f t="shared" si="204"/>
        <v>-0.2763277684761935</v>
      </c>
      <c r="V82" s="11">
        <f t="shared" si="204"/>
        <v>1.209757900755136</v>
      </c>
      <c r="W82" s="11">
        <f t="shared" si="204"/>
        <v>0.39408583527060953</v>
      </c>
      <c r="X82" s="11">
        <f t="shared" si="204"/>
        <v>5.6925406457757156E-2</v>
      </c>
      <c r="Y82" s="11">
        <f t="shared" si="204"/>
        <v>-0.20315469288402416</v>
      </c>
      <c r="Z82" s="11">
        <f t="shared" si="204"/>
        <v>0.55245663143403678</v>
      </c>
      <c r="AA82" s="11">
        <f t="shared" si="204"/>
        <v>0.8295617242747928</v>
      </c>
      <c r="AB82" s="11">
        <f t="shared" si="204"/>
        <v>-9.9884893878672262E-2</v>
      </c>
      <c r="AC82" s="11">
        <f t="shared" si="204"/>
        <v>1.1045194142715913E-2</v>
      </c>
      <c r="AD82" s="11">
        <f t="shared" si="204"/>
        <v>7.6523682416416744E-2</v>
      </c>
      <c r="AE82" s="11">
        <f t="shared" si="204"/>
        <v>2.1476488615683825E-2</v>
      </c>
      <c r="AF82" s="11">
        <f t="shared" si="204"/>
        <v>1.1423488198205707</v>
      </c>
      <c r="AG82" s="11">
        <f t="shared" si="204"/>
        <v>-4.1542922659809335E-2</v>
      </c>
      <c r="AH82" s="11">
        <f t="shared" si="204"/>
        <v>0.20700654153365522</v>
      </c>
      <c r="AI82" s="11">
        <f t="shared" si="204"/>
        <v>0.31713578073736659</v>
      </c>
      <c r="AJ82" s="11">
        <f t="shared" ref="AJ82:BO82" si="205">AI21/AI$7*AJ52</f>
        <v>0.44833933360853573</v>
      </c>
      <c r="AK82" s="11">
        <f t="shared" si="205"/>
        <v>0.22949402009480693</v>
      </c>
      <c r="AL82" s="11">
        <f t="shared" si="205"/>
        <v>0.16783264459232672</v>
      </c>
      <c r="AM82" s="11">
        <f t="shared" si="205"/>
        <v>4.8784364761734936E-2</v>
      </c>
      <c r="AN82" s="11">
        <f t="shared" si="205"/>
        <v>0.55360314987817361</v>
      </c>
      <c r="AO82" s="11">
        <f t="shared" si="205"/>
        <v>0.55118613357232726</v>
      </c>
      <c r="AP82" s="11">
        <f t="shared" si="205"/>
        <v>-6.699087510276247E-2</v>
      </c>
      <c r="AQ82" s="11">
        <f t="shared" si="205"/>
        <v>0.29808140736016042</v>
      </c>
      <c r="AR82" s="11">
        <f t="shared" si="205"/>
        <v>-0.16984287040361182</v>
      </c>
      <c r="AS82" s="11">
        <f t="shared" si="205"/>
        <v>0.24716245612320639</v>
      </c>
      <c r="AT82" s="11">
        <f t="shared" si="205"/>
        <v>0.11308575432797406</v>
      </c>
      <c r="AU82" s="11">
        <f t="shared" si="205"/>
        <v>0.99255272874982892</v>
      </c>
      <c r="AV82" s="11">
        <f t="shared" si="205"/>
        <v>0.53501053983502278</v>
      </c>
      <c r="AW82" s="11">
        <f t="shared" si="205"/>
        <v>0.25733154197657782</v>
      </c>
      <c r="AX82" s="11">
        <f t="shared" si="205"/>
        <v>0.42577981677961863</v>
      </c>
      <c r="AY82" s="11">
        <f t="shared" si="205"/>
        <v>0.2543926680943952</v>
      </c>
      <c r="AZ82" s="11">
        <f t="shared" si="205"/>
        <v>0.23762541452302743</v>
      </c>
      <c r="BA82" s="11">
        <f t="shared" si="205"/>
        <v>5.94244041970899E-2</v>
      </c>
      <c r="BB82" s="11">
        <f t="shared" si="205"/>
        <v>0</v>
      </c>
      <c r="BC82" s="11">
        <f t="shared" si="205"/>
        <v>0.15896109776009873</v>
      </c>
      <c r="BD82" s="11">
        <f t="shared" si="205"/>
        <v>0.38117325812164154</v>
      </c>
      <c r="BE82" s="11">
        <f t="shared" si="205"/>
        <v>-0.354658695291934</v>
      </c>
      <c r="BF82" s="11">
        <f t="shared" si="205"/>
        <v>0.18017017183355657</v>
      </c>
      <c r="BG82" s="11">
        <f t="shared" si="205"/>
        <v>-0.13849709491739146</v>
      </c>
      <c r="BH82" s="11">
        <f t="shared" si="205"/>
        <v>9.9637101127773894E-2</v>
      </c>
      <c r="BI82" s="11">
        <f t="shared" si="205"/>
        <v>0.15898406019254319</v>
      </c>
      <c r="BJ82" s="11">
        <f t="shared" si="205"/>
        <v>-9.8576357439142098E-3</v>
      </c>
      <c r="BK82" s="11">
        <f t="shared" si="205"/>
        <v>-0.18500842355793629</v>
      </c>
      <c r="BL82" s="11">
        <f t="shared" si="205"/>
        <v>0.15670622100991172</v>
      </c>
      <c r="BM82" s="11">
        <f t="shared" si="205"/>
        <v>-9.6588189446023039E-3</v>
      </c>
      <c r="BN82" s="11">
        <f t="shared" si="205"/>
        <v>0.23194649280515794</v>
      </c>
      <c r="BO82" s="11">
        <f t="shared" si="205"/>
        <v>0.18130215591532922</v>
      </c>
      <c r="BP82" s="11">
        <f t="shared" ref="BP82:CU82" si="206">BO21/BO$7*BP52</f>
        <v>-6.581259646173554E-2</v>
      </c>
      <c r="BQ82" s="11">
        <f t="shared" si="206"/>
        <v>-8.3942808394991603E-2</v>
      </c>
      <c r="BR82" s="11">
        <f t="shared" si="206"/>
        <v>0.17742046437657638</v>
      </c>
      <c r="BS82" s="11">
        <f t="shared" si="206"/>
        <v>0.10190343207213312</v>
      </c>
      <c r="BT82" s="11">
        <f t="shared" si="206"/>
        <v>0.14684351550022615</v>
      </c>
      <c r="BU82" s="11">
        <f t="shared" si="206"/>
        <v>0.32065387561411784</v>
      </c>
      <c r="BV82" s="11">
        <f t="shared" si="206"/>
        <v>0.13569015970586037</v>
      </c>
      <c r="BW82" s="11">
        <f t="shared" si="206"/>
        <v>0.29823034193331588</v>
      </c>
      <c r="BX82" s="11">
        <f t="shared" si="206"/>
        <v>0</v>
      </c>
      <c r="BY82" s="11">
        <f t="shared" si="206"/>
        <v>0.97198461613852771</v>
      </c>
      <c r="BZ82" s="11">
        <f t="shared" si="206"/>
        <v>0.1247984821989685</v>
      </c>
      <c r="CA82" s="11">
        <f t="shared" si="206"/>
        <v>-0.18887890293117995</v>
      </c>
      <c r="CB82" s="11">
        <f t="shared" si="206"/>
        <v>1.8384851573113183E-2</v>
      </c>
      <c r="CC82" s="11">
        <f t="shared" si="206"/>
        <v>-0.1217077680925714</v>
      </c>
      <c r="CD82" s="11">
        <f t="shared" si="206"/>
        <v>-0.13243251908217055</v>
      </c>
      <c r="CE82" s="11">
        <f t="shared" si="206"/>
        <v>6.7067033941964282E-2</v>
      </c>
      <c r="CF82" s="11">
        <f t="shared" si="206"/>
        <v>0.11562507186118476</v>
      </c>
      <c r="CG82" s="11">
        <f t="shared" si="206"/>
        <v>5.7469837471176427E-2</v>
      </c>
      <c r="CH82" s="11">
        <f t="shared" si="206"/>
        <v>-0.46124576914084936</v>
      </c>
      <c r="CI82" s="11">
        <f t="shared" si="206"/>
        <v>-0.24488962862361771</v>
      </c>
      <c r="CJ82" s="11">
        <f t="shared" si="206"/>
        <v>-0.13188479728296129</v>
      </c>
      <c r="CK82" s="11">
        <f t="shared" si="206"/>
        <v>-0.34411090111207515</v>
      </c>
      <c r="CL82" s="11">
        <f t="shared" si="206"/>
        <v>0.2258016136962164</v>
      </c>
      <c r="CM82" s="11">
        <f t="shared" si="206"/>
        <v>0.20570457769677045</v>
      </c>
      <c r="CN82" s="11">
        <f t="shared" si="206"/>
        <v>-1.8462039666857822E-2</v>
      </c>
      <c r="CO82" s="11">
        <f t="shared" si="206"/>
        <v>3.6658334717508408E-2</v>
      </c>
      <c r="CP82" s="11">
        <f t="shared" si="206"/>
        <v>0.33142977192843287</v>
      </c>
      <c r="CQ82" s="11">
        <f t="shared" si="206"/>
        <v>0.21813859319550211</v>
      </c>
      <c r="CR82" s="11">
        <f t="shared" si="206"/>
        <v>6.2888813015299749E-2</v>
      </c>
      <c r="CS82" s="11">
        <f t="shared" si="206"/>
        <v>0.13424587639657662</v>
      </c>
      <c r="CT82" s="11">
        <f t="shared" si="206"/>
        <v>0.49450700600051134</v>
      </c>
      <c r="CU82" s="11">
        <f t="shared" si="206"/>
        <v>0.14108305255627043</v>
      </c>
      <c r="CV82" s="11">
        <f t="shared" ref="CV82:EA82" si="207">CU21/CU$7*CV52</f>
        <v>6.1169973024806507E-2</v>
      </c>
      <c r="CW82" s="11">
        <f t="shared" si="207"/>
        <v>0.31614129725783735</v>
      </c>
      <c r="CX82" s="11">
        <f t="shared" si="207"/>
        <v>0.37412730273407169</v>
      </c>
      <c r="CY82" s="11">
        <f t="shared" si="207"/>
        <v>0.38032023061357595</v>
      </c>
      <c r="CZ82" s="11">
        <f t="shared" si="207"/>
        <v>0.34275729095697521</v>
      </c>
      <c r="DA82" s="11">
        <f t="shared" si="207"/>
        <v>0.41755624500925387</v>
      </c>
      <c r="DB82" s="11">
        <f t="shared" si="207"/>
        <v>0.25193572301483563</v>
      </c>
      <c r="DC82" s="11">
        <f t="shared" si="207"/>
        <v>0.14962003315533676</v>
      </c>
      <c r="DD82" s="11">
        <f t="shared" si="207"/>
        <v>0.42404619645626651</v>
      </c>
      <c r="DE82" s="11">
        <f t="shared" si="207"/>
        <v>0.24574410749658815</v>
      </c>
      <c r="DF82" s="11">
        <f t="shared" si="207"/>
        <v>0.45047941342723546</v>
      </c>
      <c r="DG82" s="11">
        <f t="shared" si="207"/>
        <v>4.0221087840581177E-2</v>
      </c>
      <c r="DH82" s="11">
        <f t="shared" si="207"/>
        <v>0.2333116995800571</v>
      </c>
      <c r="DI82" s="11">
        <f t="shared" si="207"/>
        <v>5.5557407291731795E-2</v>
      </c>
      <c r="DJ82" s="11">
        <f t="shared" si="207"/>
        <v>0.15867204927714168</v>
      </c>
      <c r="DK82" s="11">
        <f t="shared" si="207"/>
        <v>-0.36470409630725148</v>
      </c>
      <c r="DL82" s="11">
        <f t="shared" si="207"/>
        <v>-0.24740157595623496</v>
      </c>
      <c r="DM82" s="11">
        <f t="shared" si="207"/>
        <v>-0.29982764302618026</v>
      </c>
      <c r="DN82" s="11">
        <f t="shared" si="207"/>
        <v>-6.9385579584562096E-2</v>
      </c>
      <c r="DO82" s="11">
        <f t="shared" si="207"/>
        <v>-0.62324198677757447</v>
      </c>
      <c r="DP82" s="11">
        <f t="shared" si="207"/>
        <v>0.24667961189441884</v>
      </c>
      <c r="DQ82" s="11">
        <f t="shared" si="207"/>
        <v>0.58784436881228319</v>
      </c>
      <c r="DR82" s="11">
        <f t="shared" si="207"/>
        <v>-0.25359877214659982</v>
      </c>
      <c r="DS82" s="11">
        <f t="shared" si="207"/>
        <v>0.59617803717950524</v>
      </c>
      <c r="DT82" s="42">
        <f t="shared" si="207"/>
        <v>-2.8171867187159991</v>
      </c>
      <c r="DU82" s="42">
        <f t="shared" si="207"/>
        <v>0.99122475652394337</v>
      </c>
      <c r="DV82" s="42">
        <f t="shared" si="207"/>
        <v>-1.562554740890209</v>
      </c>
      <c r="DW82" s="11">
        <f t="shared" si="207"/>
        <v>8.1121552078515513E-2</v>
      </c>
      <c r="DX82" s="11">
        <f t="shared" si="207"/>
        <v>0.77299147998516471</v>
      </c>
      <c r="DY82" s="11">
        <f t="shared" si="207"/>
        <v>1.5540991250254372</v>
      </c>
      <c r="DZ82" s="11">
        <f t="shared" si="207"/>
        <v>-0.73982885012975586</v>
      </c>
      <c r="EA82" s="11">
        <f t="shared" si="207"/>
        <v>-1.5443976519962579</v>
      </c>
      <c r="EB82" s="11">
        <f t="shared" ref="EB82:FJ82" si="208">EA21/EA$7*EB52</f>
        <v>-0.1066842862532691</v>
      </c>
      <c r="EC82" s="11">
        <f t="shared" si="208"/>
        <v>2.6074927857511301</v>
      </c>
      <c r="ED82" s="11">
        <f t="shared" si="208"/>
        <v>-0.79380978756437781</v>
      </c>
      <c r="EE82" s="11">
        <f t="shared" si="208"/>
        <v>-0.13442994098642158</v>
      </c>
      <c r="EF82" s="11">
        <f t="shared" si="208"/>
        <v>1.9261161427087112</v>
      </c>
      <c r="EG82" s="11">
        <f t="shared" si="208"/>
        <v>-5.228717330056383E-2</v>
      </c>
      <c r="EH82" s="11">
        <f t="shared" si="208"/>
        <v>-7.4836857097858478E-2</v>
      </c>
      <c r="EI82" s="11">
        <f t="shared" si="208"/>
        <v>2.2907401208228841</v>
      </c>
      <c r="EJ82" s="11">
        <f t="shared" si="208"/>
        <v>0.73273232907131192</v>
      </c>
      <c r="EK82" s="11">
        <f t="shared" si="208"/>
        <v>0.52087834608393979</v>
      </c>
      <c r="EL82" s="11">
        <f t="shared" si="208"/>
        <v>0.18622523507046435</v>
      </c>
      <c r="EM82" s="11">
        <f t="shared" si="208"/>
        <v>-0.1045424736844016</v>
      </c>
      <c r="EN82" s="11">
        <f t="shared" si="208"/>
        <v>-0.42783273349383083</v>
      </c>
      <c r="EO82" s="12">
        <f t="shared" si="208"/>
        <v>4.3948253709314286E-3</v>
      </c>
      <c r="EP82" s="12">
        <f t="shared" si="208"/>
        <v>-9.104863283397796E-3</v>
      </c>
      <c r="EQ82" s="12">
        <f t="shared" si="208"/>
        <v>-4.4252654440744457E-2</v>
      </c>
      <c r="ER82" s="12">
        <f t="shared" si="208"/>
        <v>6.4499792562891121E-3</v>
      </c>
      <c r="ES82" s="12">
        <f t="shared" si="208"/>
        <v>-0.11428566872601051</v>
      </c>
      <c r="ET82" s="12">
        <f t="shared" si="208"/>
        <v>-0.27087629218209108</v>
      </c>
      <c r="EU82" s="12">
        <f t="shared" si="208"/>
        <v>-0.25386330786894434</v>
      </c>
      <c r="EV82" s="12">
        <f t="shared" si="208"/>
        <v>-0.18905938342343728</v>
      </c>
      <c r="EW82" s="12">
        <f t="shared" si="208"/>
        <v>-8.2191809653578501E-2</v>
      </c>
      <c r="EX82" s="12">
        <f t="shared" si="208"/>
        <v>-9.2652496173503476E-3</v>
      </c>
      <c r="EY82" s="12">
        <f t="shared" si="208"/>
        <v>8.6371774140406393E-2</v>
      </c>
      <c r="EZ82" s="12">
        <f t="shared" si="208"/>
        <v>0.1271340265293914</v>
      </c>
      <c r="FA82" s="12">
        <f t="shared" si="208"/>
        <v>0.13093740464108999</v>
      </c>
      <c r="FB82" s="12">
        <f t="shared" si="208"/>
        <v>0.12395784858922584</v>
      </c>
      <c r="FC82" s="12">
        <f t="shared" si="208"/>
        <v>0.13109858395251742</v>
      </c>
      <c r="FD82" s="12">
        <f t="shared" si="208"/>
        <v>0.13223319225183361</v>
      </c>
      <c r="FE82" s="12">
        <f t="shared" si="208"/>
        <v>0.13669936402824737</v>
      </c>
      <c r="FF82" s="12">
        <f t="shared" si="208"/>
        <v>0.13366849406780898</v>
      </c>
      <c r="FG82" s="12">
        <f t="shared" si="208"/>
        <v>0.13574520030615297</v>
      </c>
      <c r="FH82" s="12">
        <f t="shared" si="208"/>
        <v>0.11567583789633455</v>
      </c>
      <c r="FI82" s="12">
        <f t="shared" si="208"/>
        <v>0.12370362010565414</v>
      </c>
      <c r="FJ82" s="12">
        <f t="shared" si="208"/>
        <v>0.10429598786327865</v>
      </c>
    </row>
    <row r="83" spans="2:166" x14ac:dyDescent="0.2">
      <c r="B83" t="str">
        <f t="shared" si="133"/>
        <v xml:space="preserve">      Federal</v>
      </c>
      <c r="C83" s="11"/>
      <c r="D83" s="11">
        <f t="shared" ref="D83:AI83" si="209">C22/C$7*D53</f>
        <v>0.2015448197956258</v>
      </c>
      <c r="E83" s="11">
        <f t="shared" si="209"/>
        <v>-0.19686498602311789</v>
      </c>
      <c r="F83" s="11">
        <f t="shared" si="209"/>
        <v>-0.18352417877808003</v>
      </c>
      <c r="G83" s="11">
        <f t="shared" si="209"/>
        <v>-2.3870797456361739E-2</v>
      </c>
      <c r="H83" s="11">
        <f t="shared" si="209"/>
        <v>4.8571773165755304E-2</v>
      </c>
      <c r="I83" s="11">
        <f t="shared" si="209"/>
        <v>0.18623201590971961</v>
      </c>
      <c r="J83" s="11">
        <f t="shared" si="209"/>
        <v>-7.0504677901086971E-2</v>
      </c>
      <c r="K83" s="11">
        <f t="shared" si="209"/>
        <v>2.3965800286332106E-2</v>
      </c>
      <c r="L83" s="11">
        <f t="shared" si="209"/>
        <v>1.1863454631180994E-2</v>
      </c>
      <c r="M83" s="11">
        <f t="shared" si="209"/>
        <v>4.7684332369798743E-2</v>
      </c>
      <c r="N83" s="11">
        <f t="shared" si="209"/>
        <v>3.5697298513666473E-2</v>
      </c>
      <c r="O83" s="11">
        <f t="shared" si="209"/>
        <v>9.6110752402925312E-2</v>
      </c>
      <c r="P83" s="11">
        <f t="shared" si="209"/>
        <v>3.5556676386268291E-2</v>
      </c>
      <c r="Q83" s="11">
        <f t="shared" si="209"/>
        <v>8.3369588487770721E-2</v>
      </c>
      <c r="R83" s="11">
        <f t="shared" si="209"/>
        <v>-4.5805548109394779E-2</v>
      </c>
      <c r="S83" s="11">
        <f t="shared" si="209"/>
        <v>-2.3341354324050947E-2</v>
      </c>
      <c r="T83" s="11">
        <f t="shared" si="209"/>
        <v>0</v>
      </c>
      <c r="U83" s="11">
        <f t="shared" si="209"/>
        <v>-2.3118804626359693E-2</v>
      </c>
      <c r="V83" s="11">
        <f t="shared" si="209"/>
        <v>-1.153205468500991E-2</v>
      </c>
      <c r="W83" s="11">
        <f t="shared" si="209"/>
        <v>-7.8932480709371117E-2</v>
      </c>
      <c r="X83" s="11">
        <f t="shared" si="209"/>
        <v>-1.1339729792107973E-2</v>
      </c>
      <c r="Y83" s="11">
        <f t="shared" si="209"/>
        <v>-2.2609089767628862E-2</v>
      </c>
      <c r="Z83" s="11">
        <f t="shared" si="209"/>
        <v>-4.4872219273598628E-2</v>
      </c>
      <c r="AA83" s="11">
        <f t="shared" si="209"/>
        <v>-1.1379222012106421E-2</v>
      </c>
      <c r="AB83" s="11">
        <f t="shared" si="209"/>
        <v>-6.587325511428789E-2</v>
      </c>
      <c r="AC83" s="11">
        <f t="shared" si="209"/>
        <v>-4.3756803445787813E-2</v>
      </c>
      <c r="AD83" s="11">
        <f t="shared" si="209"/>
        <v>5.5172943152931801E-2</v>
      </c>
      <c r="AE83" s="11">
        <f t="shared" si="209"/>
        <v>2.1561981066768352E-2</v>
      </c>
      <c r="AF83" s="11">
        <f t="shared" si="209"/>
        <v>1.0633536995865603E-2</v>
      </c>
      <c r="AG83" s="11">
        <f t="shared" si="209"/>
        <v>0.11733396857653168</v>
      </c>
      <c r="AH83" s="11">
        <f t="shared" si="209"/>
        <v>-4.0758694753807577E-2</v>
      </c>
      <c r="AI83" s="11">
        <f t="shared" si="209"/>
        <v>0.12490368507059244</v>
      </c>
      <c r="AJ83" s="11">
        <f t="shared" ref="AJ83:BO83" si="210">AI22/AI$7*AJ53</f>
        <v>-1.0022921029720607E-2</v>
      </c>
      <c r="AK83" s="11">
        <f t="shared" si="210"/>
        <v>0.11167629600450986</v>
      </c>
      <c r="AL83" s="11">
        <f t="shared" si="210"/>
        <v>0.11066702335977076</v>
      </c>
      <c r="AM83" s="11">
        <f t="shared" si="210"/>
        <v>0.10974857724107459</v>
      </c>
      <c r="AN83" s="11">
        <f t="shared" si="210"/>
        <v>-0.10433543693272046</v>
      </c>
      <c r="AO83" s="11">
        <f t="shared" si="210"/>
        <v>-1.9258303355078273E-2</v>
      </c>
      <c r="AP83" s="11">
        <f t="shared" si="210"/>
        <v>8.8029593313944068E-2</v>
      </c>
      <c r="AQ83" s="11">
        <f t="shared" si="210"/>
        <v>-9.5028512088574848E-3</v>
      </c>
      <c r="AR83" s="11">
        <f t="shared" si="210"/>
        <v>0.79684258893735682</v>
      </c>
      <c r="AS83" s="11">
        <f t="shared" si="210"/>
        <v>-0.48050331658973272</v>
      </c>
      <c r="AT83" s="11">
        <f t="shared" si="210"/>
        <v>-0.13643459499150642</v>
      </c>
      <c r="AU83" s="11">
        <f t="shared" si="210"/>
        <v>0.14464567306285489</v>
      </c>
      <c r="AV83" s="11">
        <f t="shared" si="210"/>
        <v>-1.8708925828706306E-2</v>
      </c>
      <c r="AW83" s="11">
        <f t="shared" si="210"/>
        <v>2.8544215916625704E-2</v>
      </c>
      <c r="AX83" s="11">
        <f t="shared" si="210"/>
        <v>2.8836532865524841E-2</v>
      </c>
      <c r="AY83" s="11">
        <f t="shared" si="210"/>
        <v>-9.689536308250063E-3</v>
      </c>
      <c r="AZ83" s="11">
        <f t="shared" si="210"/>
        <v>0</v>
      </c>
      <c r="BA83" s="11">
        <f t="shared" si="210"/>
        <v>1.9856946906929445E-2</v>
      </c>
      <c r="BB83" s="11">
        <f t="shared" si="210"/>
        <v>0.37121206258365352</v>
      </c>
      <c r="BC83" s="11">
        <f t="shared" si="210"/>
        <v>1.9857244744776202E-2</v>
      </c>
      <c r="BD83" s="11">
        <f t="shared" si="210"/>
        <v>-3.936899776048304E-2</v>
      </c>
      <c r="BE83" s="11">
        <f t="shared" si="210"/>
        <v>-6.8707441535309277E-2</v>
      </c>
      <c r="BF83" s="11">
        <f t="shared" si="210"/>
        <v>5.0293349178208484E-2</v>
      </c>
      <c r="BG83" s="11">
        <f t="shared" si="210"/>
        <v>-5.8881093487632381E-2</v>
      </c>
      <c r="BH83" s="11">
        <f t="shared" si="210"/>
        <v>0</v>
      </c>
      <c r="BI83" s="11">
        <f t="shared" si="210"/>
        <v>-1.9701364830864716E-2</v>
      </c>
      <c r="BJ83" s="11">
        <f t="shared" si="210"/>
        <v>2.9762286712743988E-2</v>
      </c>
      <c r="BK83" s="11">
        <f t="shared" si="210"/>
        <v>-0.10532346868656896</v>
      </c>
      <c r="BL83" s="11">
        <f t="shared" si="210"/>
        <v>-9.7289503423008718E-3</v>
      </c>
      <c r="BM83" s="11">
        <f t="shared" si="210"/>
        <v>9.6815004032806996E-3</v>
      </c>
      <c r="BN83" s="11">
        <f t="shared" si="210"/>
        <v>-0.11236528359521863</v>
      </c>
      <c r="BO83" s="11">
        <f t="shared" si="210"/>
        <v>-4.6958466711121916E-2</v>
      </c>
      <c r="BP83" s="11">
        <f t="shared" ref="BP83:CU83" si="211">BO22/BO$7*BP53</f>
        <v>-2.8084022362827095E-2</v>
      </c>
      <c r="BQ83" s="11">
        <f t="shared" si="211"/>
        <v>0</v>
      </c>
      <c r="BR83" s="11">
        <f t="shared" si="211"/>
        <v>9.3068461619522039E-3</v>
      </c>
      <c r="BS83" s="11">
        <f t="shared" si="211"/>
        <v>-9.2154247847840067E-3</v>
      </c>
      <c r="BT83" s="11">
        <f t="shared" si="211"/>
        <v>-9.1166827944953715E-3</v>
      </c>
      <c r="BU83" s="11">
        <f t="shared" si="211"/>
        <v>0</v>
      </c>
      <c r="BV83" s="11">
        <f t="shared" si="211"/>
        <v>2.7195376043725159E-2</v>
      </c>
      <c r="BW83" s="11">
        <f t="shared" si="211"/>
        <v>2.7031508175500891E-2</v>
      </c>
      <c r="BX83" s="11">
        <f t="shared" si="211"/>
        <v>0</v>
      </c>
      <c r="BY83" s="11">
        <f t="shared" si="211"/>
        <v>3.5908501975406827E-2</v>
      </c>
      <c r="BZ83" s="11">
        <f t="shared" si="211"/>
        <v>2.6807222650037127E-2</v>
      </c>
      <c r="CA83" s="11">
        <f t="shared" si="211"/>
        <v>1.8167493841026686E-2</v>
      </c>
      <c r="CB83" s="11">
        <f t="shared" si="211"/>
        <v>0.21152308820913154</v>
      </c>
      <c r="CC83" s="11">
        <f t="shared" si="211"/>
        <v>-0.12788204416859889</v>
      </c>
      <c r="CD83" s="11">
        <f t="shared" si="211"/>
        <v>-5.6279294443206195E-2</v>
      </c>
      <c r="CE83" s="11">
        <f t="shared" si="211"/>
        <v>-0.16582906762410754</v>
      </c>
      <c r="CF83" s="11">
        <f t="shared" si="211"/>
        <v>0.89537813607890948</v>
      </c>
      <c r="CG83" s="11">
        <f t="shared" si="211"/>
        <v>-0.53388314663114067</v>
      </c>
      <c r="CH83" s="11">
        <f t="shared" si="211"/>
        <v>-0.13872625027157623</v>
      </c>
      <c r="CI83" s="11">
        <f t="shared" si="211"/>
        <v>9.5070810510448685E-3</v>
      </c>
      <c r="CJ83" s="11">
        <f t="shared" si="211"/>
        <v>-2.8192163984453785E-2</v>
      </c>
      <c r="CK83" s="11">
        <f t="shared" si="211"/>
        <v>-6.480817640578003E-2</v>
      </c>
      <c r="CL83" s="11">
        <f t="shared" si="211"/>
        <v>-3.7061371505458893E-2</v>
      </c>
      <c r="CM83" s="11">
        <f t="shared" si="211"/>
        <v>-1.8505676175187741E-2</v>
      </c>
      <c r="CN83" s="11">
        <f t="shared" si="211"/>
        <v>-1.8392639373289551E-2</v>
      </c>
      <c r="CO83" s="11">
        <f t="shared" si="211"/>
        <v>-1.8229510689116449E-2</v>
      </c>
      <c r="CP83" s="11">
        <f t="shared" si="211"/>
        <v>-9.0947289485899252E-3</v>
      </c>
      <c r="CQ83" s="11">
        <f t="shared" si="211"/>
        <v>-3.5802460646677525E-2</v>
      </c>
      <c r="CR83" s="11">
        <f t="shared" si="211"/>
        <v>-7.0487497946012487E-2</v>
      </c>
      <c r="CS83" s="11">
        <f t="shared" si="211"/>
        <v>-5.2770396575449872E-2</v>
      </c>
      <c r="CT83" s="11">
        <f t="shared" si="211"/>
        <v>-3.5110146556630757E-2</v>
      </c>
      <c r="CU83" s="11">
        <f t="shared" si="211"/>
        <v>1.7638010559400535E-2</v>
      </c>
      <c r="CV83" s="11">
        <f t="shared" ref="CV83:EA83" si="212">CU22/CU$7*CV53</f>
        <v>-2.5990544359204254E-2</v>
      </c>
      <c r="CW83" s="11">
        <f t="shared" si="212"/>
        <v>-5.1478680687830188E-2</v>
      </c>
      <c r="CX83" s="11">
        <f t="shared" si="212"/>
        <v>-2.5626622237729511E-2</v>
      </c>
      <c r="CY83" s="11">
        <f t="shared" si="212"/>
        <v>8.5623340888169707E-3</v>
      </c>
      <c r="CZ83" s="11">
        <f t="shared" si="212"/>
        <v>2.5610608128944511E-2</v>
      </c>
      <c r="DA83" s="11">
        <f t="shared" si="212"/>
        <v>0</v>
      </c>
      <c r="DB83" s="11">
        <f t="shared" si="212"/>
        <v>0</v>
      </c>
      <c r="DC83" s="11">
        <f t="shared" si="212"/>
        <v>0</v>
      </c>
      <c r="DD83" s="11">
        <f t="shared" si="212"/>
        <v>2.4785504179133992E-2</v>
      </c>
      <c r="DE83" s="11">
        <f t="shared" si="212"/>
        <v>0</v>
      </c>
      <c r="DF83" s="11">
        <f t="shared" si="212"/>
        <v>1.6226259363648327E-2</v>
      </c>
      <c r="DG83" s="11">
        <f t="shared" si="212"/>
        <v>3.2426934531357067E-2</v>
      </c>
      <c r="DH83" s="11">
        <f t="shared" si="212"/>
        <v>-2.3799303777382191E-2</v>
      </c>
      <c r="DI83" s="11">
        <f t="shared" si="212"/>
        <v>-2.3608617988743311E-2</v>
      </c>
      <c r="DJ83" s="11">
        <f t="shared" si="212"/>
        <v>-2.3521707013419664E-2</v>
      </c>
      <c r="DK83" s="11">
        <f t="shared" si="212"/>
        <v>-5.4093257972748908E-2</v>
      </c>
      <c r="DL83" s="11">
        <f t="shared" si="212"/>
        <v>-2.3221393178538243E-2</v>
      </c>
      <c r="DM83" s="11">
        <f t="shared" si="212"/>
        <v>-1.5457139426406735E-2</v>
      </c>
      <c r="DN83" s="11">
        <f t="shared" si="212"/>
        <v>-3.0624334922442771E-2</v>
      </c>
      <c r="DO83" s="11">
        <f t="shared" si="212"/>
        <v>-4.5382041087564141E-2</v>
      </c>
      <c r="DP83" s="11">
        <f t="shared" si="212"/>
        <v>0</v>
      </c>
      <c r="DQ83" s="11">
        <f t="shared" si="212"/>
        <v>1.5241271837989611E-2</v>
      </c>
      <c r="DR83" s="11">
        <f t="shared" si="212"/>
        <v>-2.9813896266042642E-2</v>
      </c>
      <c r="DS83" s="11">
        <f t="shared" si="212"/>
        <v>3.790569511889838E-2</v>
      </c>
      <c r="DT83" s="42">
        <f t="shared" si="212"/>
        <v>3.0193413205947244E-2</v>
      </c>
      <c r="DU83" s="42">
        <f t="shared" si="212"/>
        <v>0.39012304320987373</v>
      </c>
      <c r="DV83" s="42">
        <f t="shared" si="212"/>
        <v>-0.22935921179595367</v>
      </c>
      <c r="DW83" s="11">
        <f t="shared" si="212"/>
        <v>-8.6781073470742209E-2</v>
      </c>
      <c r="DX83" s="11">
        <f t="shared" si="212"/>
        <v>-8.0829943721936748E-3</v>
      </c>
      <c r="DY83" s="11">
        <f t="shared" si="212"/>
        <v>-3.9493762330282359E-2</v>
      </c>
      <c r="DZ83" s="11">
        <f t="shared" si="212"/>
        <v>-2.3307161077624716E-2</v>
      </c>
      <c r="EA83" s="11">
        <f t="shared" si="212"/>
        <v>-4.5409041365583526E-2</v>
      </c>
      <c r="EB83" s="11">
        <f t="shared" ref="EB83:FJ83" si="213">EA22/EA$7*EB53</f>
        <v>-8.1977771224673715E-2</v>
      </c>
      <c r="EC83" s="11">
        <f t="shared" si="213"/>
        <v>-3.748126489336201E-2</v>
      </c>
      <c r="ED83" s="11">
        <f t="shared" si="213"/>
        <v>7.5126951931212254E-3</v>
      </c>
      <c r="EE83" s="11">
        <f t="shared" si="213"/>
        <v>3.0310804710786166E-2</v>
      </c>
      <c r="EF83" s="11">
        <f t="shared" si="213"/>
        <v>4.5614761388284103E-2</v>
      </c>
      <c r="EG83" s="11">
        <f t="shared" si="213"/>
        <v>4.5547013539338578E-2</v>
      </c>
      <c r="EH83" s="11">
        <f t="shared" si="213"/>
        <v>2.2669526395467297E-2</v>
      </c>
      <c r="EI83" s="11">
        <f t="shared" si="213"/>
        <v>3.0276449055594831E-2</v>
      </c>
      <c r="EJ83" s="11">
        <f t="shared" si="213"/>
        <v>2.2521597862137824E-2</v>
      </c>
      <c r="EK83" s="11">
        <f t="shared" si="213"/>
        <v>2.2428067667760988E-2</v>
      </c>
      <c r="EL83" s="11">
        <f t="shared" si="213"/>
        <v>1.4877970497839543E-2</v>
      </c>
      <c r="EM83" s="11">
        <f t="shared" si="213"/>
        <v>7.5096815556326621E-3</v>
      </c>
      <c r="EN83" s="11">
        <f t="shared" si="213"/>
        <v>-0.1013741838752131</v>
      </c>
      <c r="EO83" s="12">
        <f t="shared" si="213"/>
        <v>-5.4030037472454127E-2</v>
      </c>
      <c r="EP83" s="12">
        <f t="shared" si="213"/>
        <v>-0.1849090249131633</v>
      </c>
      <c r="EQ83" s="12">
        <f t="shared" si="213"/>
        <v>-2.9981544914181129E-2</v>
      </c>
      <c r="ER83" s="12">
        <f t="shared" si="213"/>
        <v>-8.2947593128052804E-3</v>
      </c>
      <c r="ES83" s="12">
        <f t="shared" si="213"/>
        <v>-1.7633449456512629E-2</v>
      </c>
      <c r="ET83" s="12">
        <f t="shared" si="213"/>
        <v>-1.4776183636392158E-2</v>
      </c>
      <c r="EU83" s="12">
        <f t="shared" si="213"/>
        <v>-1.6098562454517035E-2</v>
      </c>
      <c r="EV83" s="12">
        <f t="shared" si="213"/>
        <v>-1.4462849908581238E-2</v>
      </c>
      <c r="EW83" s="12">
        <f t="shared" si="213"/>
        <v>-1.3083106666936272E-2</v>
      </c>
      <c r="EX83" s="12">
        <f t="shared" si="213"/>
        <v>-9.3467948769171885E-3</v>
      </c>
      <c r="EY83" s="12">
        <f t="shared" si="213"/>
        <v>-4.1296654126719784E-3</v>
      </c>
      <c r="EZ83" s="12">
        <f t="shared" si="213"/>
        <v>-1.2106279869812243E-3</v>
      </c>
      <c r="FA83" s="12">
        <f t="shared" si="213"/>
        <v>4.8629342777427699E-3</v>
      </c>
      <c r="FB83" s="12">
        <f t="shared" si="213"/>
        <v>5.1606079240138179E-3</v>
      </c>
      <c r="FC83" s="12">
        <f t="shared" si="213"/>
        <v>7.2164527563839034E-3</v>
      </c>
      <c r="FD83" s="12">
        <f t="shared" si="213"/>
        <v>6.6062991520819386E-3</v>
      </c>
      <c r="FE83" s="12">
        <f t="shared" si="213"/>
        <v>7.7378440390171947E-3</v>
      </c>
      <c r="FF83" s="12">
        <f t="shared" si="213"/>
        <v>7.9907226664538214E-3</v>
      </c>
      <c r="FG83" s="12">
        <f t="shared" si="213"/>
        <v>3.2182767111827208E-2</v>
      </c>
      <c r="FH83" s="12">
        <f t="shared" si="213"/>
        <v>9.7659970272235011E-2</v>
      </c>
      <c r="FI83" s="12">
        <f t="shared" si="213"/>
        <v>-6.0188895823779275E-3</v>
      </c>
      <c r="FJ83" s="12">
        <f t="shared" si="213"/>
        <v>-9.9342824723344464E-2</v>
      </c>
    </row>
    <row r="84" spans="2:166" x14ac:dyDescent="0.2">
      <c r="B84" s="23"/>
    </row>
    <row r="86" spans="2:166" x14ac:dyDescent="0.2">
      <c r="B86" s="22" t="s">
        <v>172</v>
      </c>
    </row>
    <row r="87" spans="2:166" x14ac:dyDescent="0.2">
      <c r="C87" s="14" t="str">
        <f t="shared" ref="C87:AH87" si="214">C4</f>
        <v>1990Q1</v>
      </c>
      <c r="D87" s="14" t="str">
        <f t="shared" si="214"/>
        <v>1990Q2</v>
      </c>
      <c r="E87" s="14" t="str">
        <f t="shared" si="214"/>
        <v>1990Q3</v>
      </c>
      <c r="F87" s="14" t="str">
        <f t="shared" si="214"/>
        <v>1990Q4</v>
      </c>
      <c r="G87" s="14" t="str">
        <f t="shared" si="214"/>
        <v>1991Q1</v>
      </c>
      <c r="H87" s="14" t="str">
        <f t="shared" si="214"/>
        <v>1991Q2</v>
      </c>
      <c r="I87" s="14" t="str">
        <f t="shared" si="214"/>
        <v>1991Q3</v>
      </c>
      <c r="J87" s="14" t="str">
        <f t="shared" si="214"/>
        <v>1991Q4</v>
      </c>
      <c r="K87" s="14" t="str">
        <f t="shared" si="214"/>
        <v>1992Q1</v>
      </c>
      <c r="L87" s="14" t="str">
        <f t="shared" si="214"/>
        <v>1992Q2</v>
      </c>
      <c r="M87" s="14" t="str">
        <f t="shared" si="214"/>
        <v>1992Q3</v>
      </c>
      <c r="N87" s="14" t="str">
        <f t="shared" si="214"/>
        <v>1992Q4</v>
      </c>
      <c r="O87" s="14" t="str">
        <f t="shared" si="214"/>
        <v>1993Q1</v>
      </c>
      <c r="P87" s="14" t="str">
        <f t="shared" si="214"/>
        <v>1993Q2</v>
      </c>
      <c r="Q87" s="14" t="str">
        <f t="shared" si="214"/>
        <v>1993Q3</v>
      </c>
      <c r="R87" s="14" t="str">
        <f t="shared" si="214"/>
        <v>1993Q4</v>
      </c>
      <c r="S87" s="14" t="str">
        <f t="shared" si="214"/>
        <v>1994Q1</v>
      </c>
      <c r="T87" s="14" t="str">
        <f t="shared" si="214"/>
        <v>1994Q2</v>
      </c>
      <c r="U87" s="14" t="str">
        <f t="shared" si="214"/>
        <v>1994Q3</v>
      </c>
      <c r="V87" s="14" t="str">
        <f t="shared" si="214"/>
        <v>1994Q4</v>
      </c>
      <c r="W87" s="14" t="str">
        <f t="shared" si="214"/>
        <v>1995Q1</v>
      </c>
      <c r="X87" s="14" t="str">
        <f t="shared" si="214"/>
        <v>1995Q2</v>
      </c>
      <c r="Y87" s="14" t="str">
        <f t="shared" si="214"/>
        <v>1995Q3</v>
      </c>
      <c r="Z87" s="14" t="str">
        <f t="shared" si="214"/>
        <v>1995Q4</v>
      </c>
      <c r="AA87" s="14" t="str">
        <f t="shared" si="214"/>
        <v>1996Q1</v>
      </c>
      <c r="AB87" s="14" t="str">
        <f t="shared" si="214"/>
        <v>1996Q2</v>
      </c>
      <c r="AC87" s="14" t="str">
        <f t="shared" si="214"/>
        <v>1996Q3</v>
      </c>
      <c r="AD87" s="14" t="str">
        <f t="shared" si="214"/>
        <v>1996Q4</v>
      </c>
      <c r="AE87" s="14" t="str">
        <f t="shared" si="214"/>
        <v>1997Q1</v>
      </c>
      <c r="AF87" s="14" t="str">
        <f t="shared" si="214"/>
        <v>1997Q2</v>
      </c>
      <c r="AG87" s="14" t="str">
        <f t="shared" si="214"/>
        <v>1997Q3</v>
      </c>
      <c r="AH87" s="14" t="str">
        <f t="shared" si="214"/>
        <v>1997Q4</v>
      </c>
      <c r="AI87" s="14" t="str">
        <f t="shared" ref="AI87:BN87" si="215">AI4</f>
        <v>1998Q1</v>
      </c>
      <c r="AJ87" s="14" t="str">
        <f t="shared" si="215"/>
        <v>1998Q2</v>
      </c>
      <c r="AK87" s="14" t="str">
        <f t="shared" si="215"/>
        <v>1998Q3</v>
      </c>
      <c r="AL87" s="14" t="str">
        <f t="shared" si="215"/>
        <v>1998Q4</v>
      </c>
      <c r="AM87" s="14" t="str">
        <f t="shared" si="215"/>
        <v>1999Q1</v>
      </c>
      <c r="AN87" s="14" t="str">
        <f t="shared" si="215"/>
        <v>1999Q2</v>
      </c>
      <c r="AO87" s="14" t="str">
        <f t="shared" si="215"/>
        <v>1999Q3</v>
      </c>
      <c r="AP87" s="14" t="str">
        <f t="shared" si="215"/>
        <v>1999Q4</v>
      </c>
      <c r="AQ87" s="14" t="str">
        <f t="shared" si="215"/>
        <v>2000Q1</v>
      </c>
      <c r="AR87" s="14" t="str">
        <f t="shared" si="215"/>
        <v>2000Q2</v>
      </c>
      <c r="AS87" s="14" t="str">
        <f t="shared" si="215"/>
        <v>2000Q3</v>
      </c>
      <c r="AT87" s="14" t="str">
        <f t="shared" si="215"/>
        <v>2000Q4</v>
      </c>
      <c r="AU87" s="14" t="str">
        <f t="shared" si="215"/>
        <v>2001Q1</v>
      </c>
      <c r="AV87" s="14" t="str">
        <f t="shared" si="215"/>
        <v>2001Q2</v>
      </c>
      <c r="AW87" s="14" t="str">
        <f t="shared" si="215"/>
        <v>2001Q3</v>
      </c>
      <c r="AX87" s="14" t="str">
        <f t="shared" si="215"/>
        <v>2001Q4</v>
      </c>
      <c r="AY87" s="14" t="str">
        <f t="shared" si="215"/>
        <v>2002Q1</v>
      </c>
      <c r="AZ87" s="14" t="str">
        <f t="shared" si="215"/>
        <v>2002Q2</v>
      </c>
      <c r="BA87" s="14" t="str">
        <f t="shared" si="215"/>
        <v>2002Q3</v>
      </c>
      <c r="BB87" s="14" t="str">
        <f t="shared" si="215"/>
        <v>2002Q4</v>
      </c>
      <c r="BC87" s="14" t="str">
        <f t="shared" si="215"/>
        <v>2003Q1</v>
      </c>
      <c r="BD87" s="14" t="str">
        <f t="shared" si="215"/>
        <v>2003Q2</v>
      </c>
      <c r="BE87" s="14" t="str">
        <f t="shared" si="215"/>
        <v>2003Q3</v>
      </c>
      <c r="BF87" s="14" t="str">
        <f t="shared" si="215"/>
        <v>2003Q4</v>
      </c>
      <c r="BG87" s="14" t="str">
        <f t="shared" si="215"/>
        <v>2004Q1</v>
      </c>
      <c r="BH87" s="14" t="str">
        <f t="shared" si="215"/>
        <v>2004Q2</v>
      </c>
      <c r="BI87" s="14" t="str">
        <f t="shared" si="215"/>
        <v>2004Q3</v>
      </c>
      <c r="BJ87" s="14" t="str">
        <f t="shared" si="215"/>
        <v>2004Q4</v>
      </c>
      <c r="BK87" s="14" t="str">
        <f t="shared" si="215"/>
        <v>2005Q1</v>
      </c>
      <c r="BL87" s="14" t="str">
        <f t="shared" si="215"/>
        <v>2005Q2</v>
      </c>
      <c r="BM87" s="14" t="str">
        <f t="shared" si="215"/>
        <v>2005Q3</v>
      </c>
      <c r="BN87" s="14" t="str">
        <f t="shared" si="215"/>
        <v>2005Q4</v>
      </c>
      <c r="BO87" s="14" t="str">
        <f t="shared" ref="BO87:CT87" si="216">BO4</f>
        <v>2006Q1</v>
      </c>
      <c r="BP87" s="14" t="str">
        <f t="shared" si="216"/>
        <v>2006Q2</v>
      </c>
      <c r="BQ87" s="14" t="str">
        <f t="shared" si="216"/>
        <v>2006Q3</v>
      </c>
      <c r="BR87" s="14" t="str">
        <f t="shared" si="216"/>
        <v>2006Q4</v>
      </c>
      <c r="BS87" s="14" t="str">
        <f t="shared" si="216"/>
        <v>2007Q1</v>
      </c>
      <c r="BT87" s="14" t="str">
        <f t="shared" si="216"/>
        <v>2007Q2</v>
      </c>
      <c r="BU87" s="14" t="str">
        <f t="shared" si="216"/>
        <v>2007Q3</v>
      </c>
      <c r="BV87" s="14" t="str">
        <f t="shared" si="216"/>
        <v>2007Q4</v>
      </c>
      <c r="BW87" s="14" t="str">
        <f t="shared" si="216"/>
        <v>2008Q1</v>
      </c>
      <c r="BX87" s="14" t="str">
        <f t="shared" si="216"/>
        <v>2008Q2</v>
      </c>
      <c r="BY87" s="14" t="str">
        <f t="shared" si="216"/>
        <v>2008Q3</v>
      </c>
      <c r="BZ87" s="14" t="str">
        <f t="shared" si="216"/>
        <v>2008Q4</v>
      </c>
      <c r="CA87" s="14" t="str">
        <f t="shared" si="216"/>
        <v>2009Q1</v>
      </c>
      <c r="CB87" s="14" t="str">
        <f t="shared" si="216"/>
        <v>2009Q2</v>
      </c>
      <c r="CC87" s="14" t="str">
        <f t="shared" si="216"/>
        <v>2009Q3</v>
      </c>
      <c r="CD87" s="14" t="str">
        <f t="shared" si="216"/>
        <v>2009Q4</v>
      </c>
      <c r="CE87" s="14" t="str">
        <f t="shared" si="216"/>
        <v>2010Q1</v>
      </c>
      <c r="CF87" s="14" t="str">
        <f t="shared" si="216"/>
        <v>2010Q2</v>
      </c>
      <c r="CG87" s="14" t="str">
        <f t="shared" si="216"/>
        <v>2010Q3</v>
      </c>
      <c r="CH87" s="14" t="str">
        <f t="shared" si="216"/>
        <v>2010Q4</v>
      </c>
      <c r="CI87" s="14" t="str">
        <f t="shared" si="216"/>
        <v>2011Q1</v>
      </c>
      <c r="CJ87" s="14" t="str">
        <f t="shared" si="216"/>
        <v>2011Q2</v>
      </c>
      <c r="CK87" s="14" t="str">
        <f t="shared" si="216"/>
        <v>2011Q3</v>
      </c>
      <c r="CL87" s="14" t="str">
        <f t="shared" si="216"/>
        <v>2011Q4</v>
      </c>
      <c r="CM87" s="14" t="str">
        <f t="shared" si="216"/>
        <v>2012Q1</v>
      </c>
      <c r="CN87" s="14" t="str">
        <f t="shared" si="216"/>
        <v>2012Q2</v>
      </c>
      <c r="CO87" s="14" t="str">
        <f t="shared" si="216"/>
        <v>2012Q3</v>
      </c>
      <c r="CP87" s="14" t="str">
        <f t="shared" si="216"/>
        <v>2012Q4</v>
      </c>
      <c r="CQ87" s="14" t="str">
        <f t="shared" si="216"/>
        <v>2013Q1</v>
      </c>
      <c r="CR87" s="14" t="str">
        <f t="shared" si="216"/>
        <v>2013Q2</v>
      </c>
      <c r="CS87" s="14" t="str">
        <f t="shared" si="216"/>
        <v>2013Q3</v>
      </c>
      <c r="CT87" s="14" t="str">
        <f t="shared" si="216"/>
        <v>2013Q4</v>
      </c>
      <c r="CU87" s="14" t="str">
        <f t="shared" ref="CU87:DZ87" si="217">CU4</f>
        <v>2014Q1</v>
      </c>
      <c r="CV87" s="14" t="str">
        <f t="shared" si="217"/>
        <v>2014Q2</v>
      </c>
      <c r="CW87" s="14" t="str">
        <f t="shared" si="217"/>
        <v>2014Q3</v>
      </c>
      <c r="CX87" s="14" t="str">
        <f t="shared" si="217"/>
        <v>2014Q4</v>
      </c>
      <c r="CY87" s="14" t="str">
        <f t="shared" si="217"/>
        <v>2015Q1</v>
      </c>
      <c r="CZ87" s="14" t="str">
        <f t="shared" si="217"/>
        <v>2015Q2</v>
      </c>
      <c r="DA87" s="14" t="str">
        <f t="shared" si="217"/>
        <v>2015Q3</v>
      </c>
      <c r="DB87" s="14" t="str">
        <f t="shared" si="217"/>
        <v>2015Q4</v>
      </c>
      <c r="DC87" s="14" t="str">
        <f t="shared" si="217"/>
        <v>2016Q1</v>
      </c>
      <c r="DD87" s="14" t="str">
        <f t="shared" si="217"/>
        <v>2016Q2</v>
      </c>
      <c r="DE87" s="14" t="str">
        <f t="shared" si="217"/>
        <v>2016Q3</v>
      </c>
      <c r="DF87" s="14" t="str">
        <f t="shared" si="217"/>
        <v>2016Q4</v>
      </c>
      <c r="DG87" s="14" t="str">
        <f t="shared" si="217"/>
        <v>2017Q1</v>
      </c>
      <c r="DH87" s="14" t="str">
        <f t="shared" si="217"/>
        <v>2017Q2</v>
      </c>
      <c r="DI87" s="14" t="str">
        <f t="shared" si="217"/>
        <v>2017Q3</v>
      </c>
      <c r="DJ87" s="14" t="str">
        <f t="shared" si="217"/>
        <v>2017Q4</v>
      </c>
      <c r="DK87" s="14" t="str">
        <f t="shared" si="217"/>
        <v>2018Q1</v>
      </c>
      <c r="DL87" s="14" t="str">
        <f t="shared" si="217"/>
        <v>2018Q2</v>
      </c>
      <c r="DM87" s="14" t="str">
        <f t="shared" si="217"/>
        <v>2018Q3</v>
      </c>
      <c r="DN87" s="14" t="str">
        <f t="shared" si="217"/>
        <v>2018Q4</v>
      </c>
      <c r="DO87" s="14" t="str">
        <f t="shared" si="217"/>
        <v>2019Q1</v>
      </c>
      <c r="DP87" s="14" t="str">
        <f t="shared" si="217"/>
        <v>2019Q2</v>
      </c>
      <c r="DQ87" s="14" t="str">
        <f t="shared" si="217"/>
        <v>2019Q3</v>
      </c>
      <c r="DR87" s="14" t="str">
        <f t="shared" si="217"/>
        <v>2019Q4</v>
      </c>
      <c r="DS87" s="14" t="str">
        <f t="shared" si="217"/>
        <v>2020Q1</v>
      </c>
      <c r="DT87" s="14" t="str">
        <f t="shared" si="217"/>
        <v>2020Q2</v>
      </c>
      <c r="DU87" s="14" t="str">
        <f t="shared" si="217"/>
        <v>2020Q3</v>
      </c>
      <c r="DV87" s="14" t="str">
        <f t="shared" si="217"/>
        <v>2020Q4</v>
      </c>
      <c r="DW87" s="14" t="str">
        <f t="shared" si="217"/>
        <v>2021Q1</v>
      </c>
      <c r="DX87" s="14" t="str">
        <f t="shared" si="217"/>
        <v>2021Q2</v>
      </c>
      <c r="DY87" s="14" t="str">
        <f t="shared" si="217"/>
        <v>2021Q3</v>
      </c>
      <c r="DZ87" s="14" t="str">
        <f t="shared" si="217"/>
        <v>2021Q4</v>
      </c>
      <c r="EA87" s="14" t="str">
        <f t="shared" ref="EA87:FJ87" si="218">EA4</f>
        <v>2022Q1</v>
      </c>
      <c r="EB87" s="14" t="str">
        <f t="shared" si="218"/>
        <v>2022Q2</v>
      </c>
      <c r="EC87" s="14" t="str">
        <f t="shared" si="218"/>
        <v>2022Q3</v>
      </c>
      <c r="ED87" s="14" t="str">
        <f t="shared" si="218"/>
        <v>2022Q4</v>
      </c>
      <c r="EE87" s="14" t="str">
        <f t="shared" si="218"/>
        <v>2023Q1</v>
      </c>
      <c r="EF87" s="14" t="str">
        <f t="shared" si="218"/>
        <v>2023Q2</v>
      </c>
      <c r="EG87" s="14" t="str">
        <f t="shared" si="218"/>
        <v>2023Q3</v>
      </c>
      <c r="EH87" s="14" t="str">
        <f t="shared" si="218"/>
        <v>2023Q4</v>
      </c>
      <c r="EI87" s="14" t="str">
        <f t="shared" si="218"/>
        <v>2024Q1</v>
      </c>
      <c r="EJ87" s="14" t="str">
        <f t="shared" si="218"/>
        <v>2024Q2</v>
      </c>
      <c r="EK87" s="14" t="str">
        <f t="shared" si="218"/>
        <v>2024Q3</v>
      </c>
      <c r="EL87" s="14" t="str">
        <f t="shared" si="218"/>
        <v>2024Q4</v>
      </c>
      <c r="EM87" s="14" t="str">
        <f t="shared" si="218"/>
        <v>2025Q1</v>
      </c>
      <c r="EN87" s="14" t="str">
        <f t="shared" si="218"/>
        <v>2025Q2</v>
      </c>
      <c r="EO87" s="14" t="str">
        <f t="shared" si="218"/>
        <v>2025Q3</v>
      </c>
      <c r="EP87" s="14" t="str">
        <f t="shared" si="218"/>
        <v>2025Q4</v>
      </c>
      <c r="EQ87" s="14" t="str">
        <f t="shared" si="218"/>
        <v>2026Q1</v>
      </c>
      <c r="ER87" s="14" t="str">
        <f t="shared" si="218"/>
        <v>2026Q2</v>
      </c>
      <c r="ES87" s="14" t="str">
        <f t="shared" si="218"/>
        <v>2026Q3</v>
      </c>
      <c r="ET87" s="14" t="str">
        <f t="shared" si="218"/>
        <v>2026Q4</v>
      </c>
      <c r="EU87" s="14" t="str">
        <f t="shared" si="218"/>
        <v>2027Q1</v>
      </c>
      <c r="EV87" s="14" t="str">
        <f t="shared" si="218"/>
        <v>2027Q2</v>
      </c>
      <c r="EW87" s="14" t="str">
        <f t="shared" si="218"/>
        <v>2027Q3</v>
      </c>
      <c r="EX87" s="14" t="str">
        <f t="shared" si="218"/>
        <v>2027Q4</v>
      </c>
      <c r="EY87" s="14" t="str">
        <f t="shared" si="218"/>
        <v>2028Q1</v>
      </c>
      <c r="EZ87" s="14" t="str">
        <f t="shared" si="218"/>
        <v>2028Q2</v>
      </c>
      <c r="FA87" s="14" t="str">
        <f t="shared" si="218"/>
        <v>2028Q3</v>
      </c>
      <c r="FB87" s="14" t="str">
        <f t="shared" si="218"/>
        <v>2028Q4</v>
      </c>
      <c r="FC87" s="14" t="str">
        <f t="shared" si="218"/>
        <v>2029Q1</v>
      </c>
      <c r="FD87" s="14" t="str">
        <f t="shared" si="218"/>
        <v>2029Q2</v>
      </c>
      <c r="FE87" s="14" t="str">
        <f t="shared" si="218"/>
        <v>2029Q3</v>
      </c>
      <c r="FF87" s="14" t="str">
        <f t="shared" si="218"/>
        <v>2029Q4</v>
      </c>
      <c r="FG87" s="14" t="str">
        <f t="shared" si="218"/>
        <v>2030Q1</v>
      </c>
      <c r="FH87" s="14" t="str">
        <f t="shared" si="218"/>
        <v>2030Q2</v>
      </c>
      <c r="FI87" s="14" t="str">
        <f t="shared" si="218"/>
        <v>2030Q3</v>
      </c>
      <c r="FJ87" s="14" t="str">
        <f t="shared" si="218"/>
        <v>2030Q4</v>
      </c>
    </row>
    <row r="88" spans="2:166" x14ac:dyDescent="0.2">
      <c r="B88" t="str">
        <f t="shared" ref="B88:B103" si="219">B7</f>
        <v>Employment (thous.)</v>
      </c>
      <c r="C88" s="4"/>
      <c r="D88" s="4"/>
      <c r="E88" s="4"/>
      <c r="F88" s="4"/>
      <c r="G88" s="4">
        <f t="shared" ref="G88:G103" si="220">100*(G7/C7-1)</f>
        <v>0.95018366169818957</v>
      </c>
      <c r="H88" s="4">
        <f t="shared" ref="H88:H103" si="221">100*(H7/D7-1)</f>
        <v>0.37597377206965987</v>
      </c>
      <c r="I88" s="4">
        <f t="shared" ref="I88:I103" si="222">100*(I7/E7-1)</f>
        <v>-0.10711097887531329</v>
      </c>
      <c r="J88" s="4">
        <f t="shared" ref="J88:J103" si="223">100*(J7/F7-1)</f>
        <v>0.5396330495263113</v>
      </c>
      <c r="K88" s="4">
        <f t="shared" ref="K88:K103" si="224">100*(K7/G7-1)</f>
        <v>1.626871955253506</v>
      </c>
      <c r="L88" s="4">
        <f t="shared" ref="L88:L103" si="225">100*(L7/H7-1)</f>
        <v>1.4772863478365039</v>
      </c>
      <c r="M88" s="4">
        <f t="shared" ref="M88:M103" si="226">100*(M7/I7-1)</f>
        <v>0.81610770238873531</v>
      </c>
      <c r="N88" s="4">
        <f t="shared" ref="N88:N103" si="227">100*(N7/J7-1)</f>
        <v>1.1092557251908497</v>
      </c>
      <c r="O88" s="4">
        <f t="shared" ref="O88:O103" si="228">100*(O7/K7-1)</f>
        <v>0.54150022192631653</v>
      </c>
      <c r="P88" s="4">
        <f t="shared" ref="P88:P103" si="229">100*(P7/L7-1)</f>
        <v>0.74413110881441646</v>
      </c>
      <c r="Q88" s="4">
        <f t="shared" ref="Q88:Q103" si="230">100*(Q7/M7-1)</f>
        <v>2.2837390687780568</v>
      </c>
      <c r="R88" s="4">
        <f t="shared" ref="R88:R103" si="231">100*(R7/N7-1)</f>
        <v>0.62817034328184196</v>
      </c>
      <c r="S88" s="4">
        <f t="shared" ref="S88:S103" si="232">100*(S7/O7-1)</f>
        <v>0.89469656836775879</v>
      </c>
      <c r="T88" s="4">
        <f t="shared" ref="T88:T103" si="233">100*(T7/P7-1)</f>
        <v>0.97312190403611165</v>
      </c>
      <c r="U88" s="4">
        <f t="shared" ref="U88:U103" si="234">100*(U7/Q7-1)</f>
        <v>-3.7549464198038951E-2</v>
      </c>
      <c r="V88" s="4">
        <f t="shared" ref="V88:V103" si="235">100*(V7/R7-1)</f>
        <v>2.3358049295155281</v>
      </c>
      <c r="W88" s="4">
        <f t="shared" ref="W88:W103" si="236">100*(W7/S7-1)</f>
        <v>2.6602881978881276</v>
      </c>
      <c r="X88" s="4">
        <f t="shared" ref="X88:X103" si="237">100*(X7/T7-1)</f>
        <v>2.2467996168248794</v>
      </c>
      <c r="Y88" s="4">
        <f t="shared" ref="Y88:Y103" si="238">100*(Y7/U7-1)</f>
        <v>2.0920018492834425</v>
      </c>
      <c r="Z88" s="4">
        <f t="shared" ref="Z88:Z103" si="239">100*(Z7/V7-1)</f>
        <v>0.43816942551120341</v>
      </c>
      <c r="AA88" s="4">
        <f t="shared" ref="AA88:AA103" si="240">100*(AA7/W7-1)</f>
        <v>2.0997897368869589</v>
      </c>
      <c r="AB88" s="4">
        <f t="shared" ref="AB88:AB103" si="241">100*(AB7/X7-1)</f>
        <v>2.8504102433069223</v>
      </c>
      <c r="AC88" s="4">
        <f t="shared" ref="AC88:AC103" si="242">100*(AC7/Y7-1)</f>
        <v>3.803917128948231</v>
      </c>
      <c r="AD88" s="4">
        <f t="shared" ref="AD88:AD103" si="243">100*(AD7/Z7-1)</f>
        <v>6.2843945139859025</v>
      </c>
      <c r="AE88" s="4">
        <f t="shared" ref="AE88:AE103" si="244">100*(AE7/AA7-1)</f>
        <v>4.9286171485820596</v>
      </c>
      <c r="AF88" s="4">
        <f t="shared" ref="AF88:AF103" si="245">100*(AF7/AB7-1)</f>
        <v>6.1749523835813225</v>
      </c>
      <c r="AG88" s="4">
        <f t="shared" ref="AG88:AG103" si="246">100*(AG7/AC7-1)</f>
        <v>6.0639110044715894</v>
      </c>
      <c r="AH88" s="4">
        <f t="shared" ref="AH88:AH103" si="247">100*(AH7/AD7-1)</f>
        <v>5.9610999329309244</v>
      </c>
      <c r="AI88" s="4">
        <f t="shared" ref="AI88:AI103" si="248">100*(AI7/AE7-1)</f>
        <v>5.6094844048377057</v>
      </c>
      <c r="AJ88" s="4">
        <f t="shared" ref="AJ88:AJ103" si="249">100*(AJ7/AF7-1)</f>
        <v>4.9942803660565582</v>
      </c>
      <c r="AK88" s="4">
        <f t="shared" ref="AK88:AK103" si="250">100*(AK7/AG7-1)</f>
        <v>4.7223650385604055</v>
      </c>
      <c r="AL88" s="4">
        <f t="shared" ref="AL88:AL103" si="251">100*(AL7/AH7-1)</f>
        <v>3.96232625262678</v>
      </c>
      <c r="AM88" s="4">
        <f t="shared" ref="AM88:AM103" si="252">100*(AM7/AI7-1)</f>
        <v>3.4380572088701378</v>
      </c>
      <c r="AN88" s="4">
        <f t="shared" ref="AN88:AN103" si="253">100*(AN7/AJ7-1)</f>
        <v>2.4142627213074253</v>
      </c>
      <c r="AO88" s="4">
        <f t="shared" ref="AO88:AO103" si="254">100*(AO7/AK7-1)</f>
        <v>2.3786729508800564</v>
      </c>
      <c r="AP88" s="4">
        <f t="shared" ref="AP88:AP103" si="255">100*(AP7/AL7-1)</f>
        <v>2.2892211777312488</v>
      </c>
      <c r="AQ88" s="4">
        <f t="shared" ref="AQ88:AQ103" si="256">100*(AQ7/AM7-1)</f>
        <v>2.3526269787316423</v>
      </c>
      <c r="AR88" s="4">
        <f t="shared" ref="AR88:AR103" si="257">100*(AR7/AN7-1)</f>
        <v>2.5580270793036819</v>
      </c>
      <c r="AS88" s="4">
        <f t="shared" ref="AS88:AS103" si="258">100*(AS7/AO7-1)</f>
        <v>2.1507696734282877</v>
      </c>
      <c r="AT88" s="4">
        <f t="shared" ref="AT88:AT103" si="259">100*(AT7/AP7-1)</f>
        <v>2.0022856054473515</v>
      </c>
      <c r="AU88" s="4">
        <f t="shared" ref="AU88:AU103" si="260">100*(AU7/AQ7-1)</f>
        <v>1.0033920819793041</v>
      </c>
      <c r="AV88" s="4">
        <f t="shared" ref="AV88:AV103" si="261">100*(AV7/AR7-1)</f>
        <v>-0.2593238719411417</v>
      </c>
      <c r="AW88" s="4">
        <f t="shared" ref="AW88:AW103" si="262">100*(AW7/AS7-1)</f>
        <v>-1.7017580921531383</v>
      </c>
      <c r="AX88" s="4">
        <f t="shared" ref="AX88:AX103" si="263">100*(AX7/AT7-1)</f>
        <v>-3.846602712228353</v>
      </c>
      <c r="AY88" s="4">
        <f t="shared" ref="AY88:AY103" si="264">100*(AY7/AU7-1)</f>
        <v>-4.4527947393142693</v>
      </c>
      <c r="AZ88" s="4">
        <f t="shared" ref="AZ88:AZ103" si="265">100*(AZ7/AV7-1)</f>
        <v>-4.372695471305688</v>
      </c>
      <c r="BA88" s="4">
        <f t="shared" ref="BA88:BA103" si="266">100*(BA7/AW7-1)</f>
        <v>-3.1114188834232781</v>
      </c>
      <c r="BB88" s="4">
        <f t="shared" ref="BB88:BB103" si="267">100*(BB7/AX7-1)</f>
        <v>-1.8108993809928697</v>
      </c>
      <c r="BC88" s="4">
        <f t="shared" ref="BC88:BC103" si="268">100*(BC7/AY7-1)</f>
        <v>-0.89961655687738062</v>
      </c>
      <c r="BD88" s="4">
        <f t="shared" ref="BD88:BD103" si="269">100*(BD7/AZ7-1)</f>
        <v>-0.67724553858322656</v>
      </c>
      <c r="BE88" s="4">
        <f t="shared" ref="BE88:BE103" si="270">100*(BE7/BA7-1)</f>
        <v>-0.99568699938386018</v>
      </c>
      <c r="BF88" s="4">
        <f t="shared" ref="BF88:BF103" si="271">100*(BF7/BB7-1)</f>
        <v>-0.44006032287571273</v>
      </c>
      <c r="BG88" s="4">
        <f t="shared" ref="BG88:BG103" si="272">100*(BG7/BC7-1)</f>
        <v>-0.13889577856043278</v>
      </c>
      <c r="BH88" s="4">
        <f t="shared" ref="BH88:BH103" si="273">100*(BH7/BD7-1)</f>
        <v>0.64204658570576889</v>
      </c>
      <c r="BI88" s="4">
        <f t="shared" ref="BI88:BI103" si="274">100*(BI7/BE7-1)</f>
        <v>0.98329640785641548</v>
      </c>
      <c r="BJ88" s="4">
        <f t="shared" ref="BJ88:BJ103" si="275">100*(BJ7/BF7-1)</f>
        <v>1.4501750639418054</v>
      </c>
      <c r="BK88" s="4">
        <f t="shared" ref="BK88:BK103" si="276">100*(BK7/BG7-1)</f>
        <v>1.9075058367691522</v>
      </c>
      <c r="BL88" s="4">
        <f t="shared" ref="BL88:BL103" si="277">100*(BL7/BH7-1)</f>
        <v>2.3712971663122584</v>
      </c>
      <c r="BM88" s="4">
        <f t="shared" ref="BM88:BM103" si="278">100*(BM7/BI7-1)</f>
        <v>2.736281615145697</v>
      </c>
      <c r="BN88" s="4">
        <f t="shared" ref="BN88:BN103" si="279">100*(BN7/BJ7-1)</f>
        <v>3.1648513033900372</v>
      </c>
      <c r="BO88" s="4">
        <f t="shared" ref="BO88:BO103" si="280">100*(BO7/BK7-1)</f>
        <v>3.4852546916890104</v>
      </c>
      <c r="BP88" s="4">
        <f t="shared" ref="BP88:BP103" si="281">100*(BP7/BL7-1)</f>
        <v>3.3211758170092365</v>
      </c>
      <c r="BQ88" s="4">
        <f t="shared" ref="BQ88:BQ103" si="282">100*(BQ7/BM7-1)</f>
        <v>3.3448507534312277</v>
      </c>
      <c r="BR88" s="4">
        <f t="shared" ref="BR88:BR103" si="283">100*(BR7/BN7-1)</f>
        <v>2.7664420613077834</v>
      </c>
      <c r="BS88" s="4">
        <f t="shared" ref="BS88:BS103" si="284">100*(BS7/BO7-1)</f>
        <v>3.1158737635421652</v>
      </c>
      <c r="BT88" s="4">
        <f t="shared" ref="BT88:BT103" si="285">100*(BT7/BP7-1)</f>
        <v>3.088180288011988</v>
      </c>
      <c r="BU88" s="4">
        <f t="shared" ref="BU88:BU103" si="286">100*(BU7/BQ7-1)</f>
        <v>3.101927095426027</v>
      </c>
      <c r="BV88" s="4">
        <f t="shared" ref="BV88:BV103" si="287">100*(BV7/BR7-1)</f>
        <v>3.1398624001477415</v>
      </c>
      <c r="BW88" s="4">
        <f t="shared" ref="BW88:BW103" si="288">100*(BW7/BS7-1)</f>
        <v>2.6859740081766947</v>
      </c>
      <c r="BX88" s="4">
        <f t="shared" ref="BX88:BX103" si="289">100*(BX7/BT7-1)</f>
        <v>1.8958205773635273</v>
      </c>
      <c r="BY88" s="4">
        <f t="shared" ref="BY88:BY103" si="290">100*(BY7/BU7-1)</f>
        <v>1.4389947304418671</v>
      </c>
      <c r="BZ88" s="4">
        <f t="shared" ref="BZ88:BZ103" si="291">100*(BZ7/BV7-1)</f>
        <v>-1.0207279401889147</v>
      </c>
      <c r="CA88" s="4">
        <f t="shared" ref="CA88:CA103" si="292">100*(CA7/BW7-1)</f>
        <v>-3.1606574879334715</v>
      </c>
      <c r="CB88" s="4">
        <f t="shared" ref="CB88:CB103" si="293">100*(CB7/BX7-1)</f>
        <v>-5.2522644826741622</v>
      </c>
      <c r="CC88" s="4">
        <f t="shared" ref="CC88:CC103" si="294">100*(CC7/BY7-1)</f>
        <v>-6.4868464868464981</v>
      </c>
      <c r="CD88" s="4">
        <f t="shared" ref="CD88:CD103" si="295">100*(CD7/BZ7-1)</f>
        <v>-5.4005156271202059</v>
      </c>
      <c r="CE88" s="4">
        <f t="shared" ref="CE88:CE103" si="296">100*(CE7/CA7-1)</f>
        <v>-4.3341448849281043</v>
      </c>
      <c r="CF88" s="4">
        <f t="shared" ref="CF88:CF103" si="297">100*(CF7/CB7-1)</f>
        <v>-1.7452375919010055</v>
      </c>
      <c r="CG88" s="4">
        <f t="shared" ref="CG88:CG103" si="298">100*(CG7/CC7-1)</f>
        <v>-0.47005199059895197</v>
      </c>
      <c r="CH88" s="4">
        <f t="shared" ref="CH88:CH103" si="299">100*(CH7/CD7-1)</f>
        <v>0.79607936887402531</v>
      </c>
      <c r="CI88" s="4">
        <f t="shared" ref="CI88:CI103" si="300">100*(CI7/CE7-1)</f>
        <v>1.5485822669323746</v>
      </c>
      <c r="CJ88" s="4">
        <f t="shared" ref="CJ88:CJ103" si="301">100*(CJ7/CF7-1)</f>
        <v>1.761893377958379</v>
      </c>
      <c r="CK88" s="4">
        <f t="shared" ref="CK88:CK103" si="302">100*(CK7/CG7-1)</f>
        <v>2.0942158616577222</v>
      </c>
      <c r="CL88" s="4">
        <f t="shared" ref="CL88:CL103" si="303">100*(CL7/CH7-1)</f>
        <v>2.0895097597419587</v>
      </c>
      <c r="CM88" s="4">
        <f t="shared" ref="CM88:CM103" si="304">100*(CM7/CI7-1)</f>
        <v>2.3926612445621442</v>
      </c>
      <c r="CN88" s="4">
        <f t="shared" ref="CN88:CN103" si="305">100*(CN7/CJ7-1)</f>
        <v>2.6499400944393736</v>
      </c>
      <c r="CO88" s="4">
        <f t="shared" ref="CO88:CO103" si="306">100*(CO7/CK7-1)</f>
        <v>2.530196481555036</v>
      </c>
      <c r="CP88" s="4">
        <f t="shared" ref="CP88:CP103" si="307">100*(CP7/CL7-1)</f>
        <v>2.9225908372827902</v>
      </c>
      <c r="CQ88" s="4">
        <f t="shared" ref="CQ88:CQ103" si="308">100*(CQ7/CM7-1)</f>
        <v>3.0040639142883352</v>
      </c>
      <c r="CR88" s="4">
        <f t="shared" ref="CR88:CR103" si="309">100*(CR7/CN7-1)</f>
        <v>2.7096921844604882</v>
      </c>
      <c r="CS88" s="4">
        <f t="shared" ref="CS88:CS103" si="310">100*(CS7/CO7-1)</f>
        <v>2.9143690470764705</v>
      </c>
      <c r="CT88" s="4">
        <f t="shared" ref="CT88:CT103" si="311">100*(CT7/CP7-1)</f>
        <v>2.8418581553880218</v>
      </c>
      <c r="CU88" s="4">
        <f t="shared" ref="CU88:CU103" si="312">100*(CU7/CQ7-1)</f>
        <v>2.8066085319105927</v>
      </c>
      <c r="CV88" s="4">
        <f t="shared" ref="CV88:CV103" si="313">100*(CV7/CR7-1)</f>
        <v>2.4866864234942776</v>
      </c>
      <c r="CW88" s="4">
        <f t="shared" ref="CW88:CW103" si="314">100*(CW7/CS7-1)</f>
        <v>2.9735414590944753</v>
      </c>
      <c r="CX88" s="4">
        <f t="shared" ref="CX88:CX103" si="315">100*(CX7/CT7-1)</f>
        <v>2.7699128640723325</v>
      </c>
      <c r="CY88" s="4">
        <f t="shared" ref="CY88:CY103" si="316">100*(CY7/CU7-1)</f>
        <v>2.8695405682388264</v>
      </c>
      <c r="CZ88" s="4">
        <f t="shared" ref="CZ88:CZ103" si="317">100*(CZ7/CV7-1)</f>
        <v>3.3764539623872158</v>
      </c>
      <c r="DA88" s="4">
        <f t="shared" ref="DA88:DA103" si="318">100*(DA7/CW7-1)</f>
        <v>3.2188010664831568</v>
      </c>
      <c r="DB88" s="4">
        <f t="shared" ref="DB88:DB103" si="319">100*(DB7/CX7-1)</f>
        <v>3.2548106699698875</v>
      </c>
      <c r="DC88" s="4">
        <f t="shared" ref="DC88:DC103" si="320">100*(DC7/CY7-1)</f>
        <v>3.3257731521715961</v>
      </c>
      <c r="DD88" s="4">
        <f t="shared" ref="DD88:DD103" si="321">100*(DD7/CZ7-1)</f>
        <v>3.4912088836544175</v>
      </c>
      <c r="DE88" s="4">
        <f t="shared" ref="DE88:DE103" si="322">100*(DE7/DA7-1)</f>
        <v>3.1684199562545645</v>
      </c>
      <c r="DF88" s="4">
        <f t="shared" ref="DF88:DF103" si="323">100*(DF7/DB7-1)</f>
        <v>2.9805365379444337</v>
      </c>
      <c r="DG88" s="4">
        <f t="shared" ref="DG88:DG103" si="324">100*(DG7/DC7-1)</f>
        <v>2.7448406023058203</v>
      </c>
      <c r="DH88" s="4">
        <f t="shared" ref="DH88:DH103" si="325">100*(DH7/DD7-1)</f>
        <v>2.5991708665257685</v>
      </c>
      <c r="DI88" s="4">
        <f t="shared" ref="DI88:DI103" si="326">100*(DI7/DE7-1)</f>
        <v>2.3139361143641679</v>
      </c>
      <c r="DJ88" s="4">
        <f t="shared" ref="DJ88:DJ103" si="327">100*(DJ7/DF7-1)</f>
        <v>2.3258616534104659</v>
      </c>
      <c r="DK88" s="4">
        <f t="shared" ref="DK88:DK103" si="328">100*(DK7/DG7-1)</f>
        <v>2.4718472965418181</v>
      </c>
      <c r="DL88" s="4">
        <f t="shared" ref="DL88:DL103" si="329">100*(DL7/DH7-1)</f>
        <v>2.042109850060414</v>
      </c>
      <c r="DM88" s="4">
        <f t="shared" ref="DM88:DM103" si="330">100*(DM7/DI7-1)</f>
        <v>2.1570097884433315</v>
      </c>
      <c r="DN88" s="4">
        <f t="shared" ref="DN88:DN103" si="331">100*(DN7/DJ7-1)</f>
        <v>2.3652494798414025</v>
      </c>
      <c r="DO88" s="4">
        <f t="shared" ref="DO88:DO103" si="332">100*(DO7/DK7-1)</f>
        <v>1.9465336502864306</v>
      </c>
      <c r="DP88" s="4">
        <f t="shared" ref="DP88:DP103" si="333">100*(DP7/DL7-1)</f>
        <v>2.3642222135952684</v>
      </c>
      <c r="DQ88" s="4">
        <f t="shared" ref="DQ88:DQ103" si="334">100*(DQ7/DM7-1)</f>
        <v>2.7064618951028407</v>
      </c>
      <c r="DR88" s="4">
        <f t="shared" ref="DR88:DR103" si="335">100*(DR7/DN7-1)</f>
        <v>2.370040842936838</v>
      </c>
      <c r="DS88" s="4">
        <f t="shared" ref="DS88:DS103" si="336">100*(DS7/DO7-1)</f>
        <v>2.2323732344565084</v>
      </c>
      <c r="DT88" s="4">
        <f t="shared" ref="DT88:DT103" si="337">100*(DT7/DP7-1)</f>
        <v>-10.027305825242728</v>
      </c>
      <c r="DU88" s="4">
        <f t="shared" ref="DU88:DU103" si="338">100*(DU7/DQ7-1)</f>
        <v>-7.8433585374111159</v>
      </c>
      <c r="DV88" s="4">
        <f t="shared" ref="DV88:DV103" si="339">100*(DV7/DR7-1)</f>
        <v>-7.3838200310937019</v>
      </c>
      <c r="DW88" s="4">
        <f t="shared" ref="DW88:DW103" si="340">100*(DW7/DS7-1)</f>
        <v>-7.6969096449737373</v>
      </c>
      <c r="DX88" s="4">
        <f t="shared" ref="DX88:DX103" si="341">100*(DX7/DT7-1)</f>
        <v>5.4965435845557353</v>
      </c>
      <c r="DY88" s="4">
        <f t="shared" ref="DY88:DY103" si="342">100*(DY7/DU7-1)</f>
        <v>4.3472936566250064</v>
      </c>
      <c r="DZ88" s="4">
        <f t="shared" ref="DZ88:DZ103" si="343">100*(DZ7/DV7-1)</f>
        <v>5.3938719789665024</v>
      </c>
      <c r="EA88" s="4">
        <f t="shared" ref="EA88:EA103" si="344">100*(EA7/DW7-1)</f>
        <v>5.9061816414162083</v>
      </c>
      <c r="EB88" s="4">
        <f t="shared" ref="EB88:EB103" si="345">100*(EB7/DX7-1)</f>
        <v>5.3200415534601309</v>
      </c>
      <c r="EC88" s="4">
        <f t="shared" ref="EC88:EC103" si="346">100*(EC7/DY7-1)</f>
        <v>4.3950240582091293</v>
      </c>
      <c r="ED88" s="4">
        <f t="shared" ref="ED88:ED103" si="347">100*(ED7/DZ7-1)</f>
        <v>2.2835431378569471</v>
      </c>
      <c r="EE88" s="4">
        <f t="shared" ref="EE88:EE103" si="348">100*(EE7/EA7-1)</f>
        <v>2.0922582619338881</v>
      </c>
      <c r="EF88" s="4">
        <f t="shared" ref="EF88:EF103" si="349">100*(EF7/EB7-1)</f>
        <v>1.3941842599441978</v>
      </c>
      <c r="EG88" s="4">
        <f t="shared" ref="EG88:EG103" si="350">100*(EG7/EC7-1)</f>
        <v>-0.11428999681486474</v>
      </c>
      <c r="EH88" s="4">
        <f t="shared" ref="EH88:EH103" si="351">100*(EH7/ED7-1)</f>
        <v>8.4424599452170845E-2</v>
      </c>
      <c r="EI88" s="4">
        <f t="shared" ref="EI88:EI103" si="352">100*(EI7/EE7-1)</f>
        <v>0.51702821175680924</v>
      </c>
      <c r="EJ88" s="4">
        <f t="shared" ref="EJ88:EJ103" si="353">100*(EJ7/EF7-1)</f>
        <v>0.79694690762153186</v>
      </c>
      <c r="EK88" s="4">
        <f t="shared" ref="EK88:EK103" si="354">100*(EK7/EG7-1)</f>
        <v>1.3299069627851434</v>
      </c>
      <c r="EL88" s="4">
        <f t="shared" ref="EL88:EL103" si="355">100*(EL7/EH7-1)</f>
        <v>7.6855305827883136E-2</v>
      </c>
      <c r="EM88" s="4">
        <f t="shared" ref="EM88:EM103" si="356">100*(EM7/EI7-1)</f>
        <v>-0.33359424503338619</v>
      </c>
      <c r="EN88" s="4">
        <f t="shared" ref="EN88:EN103" si="357">100*(EN7/EJ7-1)</f>
        <v>-0.99665924276169937</v>
      </c>
      <c r="EO88" s="10">
        <f t="shared" ref="EO88:EO103" si="358">100*(EO7/EK7-1)</f>
        <v>-1.2191370022769044</v>
      </c>
      <c r="EP88" s="10">
        <f t="shared" ref="EP88:EP103" si="359">100*(EP7/EL7-1)</f>
        <v>-0.13244549336929312</v>
      </c>
      <c r="EQ88" s="10">
        <f t="shared" ref="EQ88:EQ103" si="360">100*(EQ7/EM7-1)</f>
        <v>-0.48334860412497793</v>
      </c>
      <c r="ER88" s="10">
        <f t="shared" ref="ER88:ER103" si="361">100*(ER7/EN7-1)</f>
        <v>-0.25605983915414354</v>
      </c>
      <c r="ES88" s="10">
        <f t="shared" ref="ES88:ES103" si="362">100*(ES7/EO7-1)</f>
        <v>-0.79471673037255774</v>
      </c>
      <c r="ET88" s="10">
        <f t="shared" ref="ET88:ET103" si="363">100*(ET7/EP7-1)</f>
        <v>-1.313663916526886</v>
      </c>
      <c r="EU88" s="10">
        <f t="shared" ref="EU88:EU103" si="364">100*(EU7/EQ7-1)</f>
        <v>-1.744064459359751</v>
      </c>
      <c r="EV88" s="10">
        <f t="shared" ref="EV88:EV103" si="365">100*(EV7/ER7-1)</f>
        <v>-1.8592684603227383</v>
      </c>
      <c r="EW88" s="10">
        <f t="shared" ref="EW88:EW103" si="366">100*(EW7/ES7-1)</f>
        <v>-1.4334604057211542</v>
      </c>
      <c r="EX88" s="10">
        <f t="shared" ref="EX88:EX103" si="367">100*(EX7/ET7-1)</f>
        <v>-0.78636361563056978</v>
      </c>
      <c r="EY88" s="10">
        <f t="shared" ref="EY88:EY103" si="368">100*(EY7/EU7-1)</f>
        <v>4.3773166647254058E-2</v>
      </c>
      <c r="EZ88" s="10">
        <f t="shared" ref="EZ88:EZ103" si="369">100*(EZ7/EV7-1)</f>
        <v>0.44416433218505968</v>
      </c>
      <c r="FA88" s="10">
        <f t="shared" ref="FA88:FA103" si="370">100*(FA7/EW7-1)</f>
        <v>0.84435490733139051</v>
      </c>
      <c r="FB88" s="10">
        <f t="shared" ref="FB88:FB103" si="371">100*(FB7/EX7-1)</f>
        <v>1.1587238463907967</v>
      </c>
      <c r="FC88" s="10">
        <f t="shared" ref="FC88:FC103" si="372">100*(FC7/EY7-1)</f>
        <v>1.3692196531791989</v>
      </c>
      <c r="FD88" s="10">
        <f t="shared" ref="FD88:FD103" si="373">100*(FD7/EZ7-1)</f>
        <v>1.5367473487147176</v>
      </c>
      <c r="FE88" s="10">
        <f t="shared" ref="FE88:FE103" si="374">100*(FE7/FA7-1)</f>
        <v>1.6761098333981428</v>
      </c>
      <c r="FF88" s="10">
        <f t="shared" ref="FF88:FF103" si="375">100*(FF7/FB7-1)</f>
        <v>1.7893308231080818</v>
      </c>
      <c r="FG88" s="10">
        <f t="shared" ref="FG88:FG103" si="376">100*(FG7/FC7-1)</f>
        <v>1.8663055228862913</v>
      </c>
      <c r="FH88" s="10">
        <f t="shared" ref="FH88:FH103" si="377">100*(FH7/FD7-1)</f>
        <v>1.9222384335021436</v>
      </c>
      <c r="FI88" s="10">
        <f t="shared" ref="FI88:FI103" si="378">100*(FI7/FE7-1)</f>
        <v>1.9356835619134483</v>
      </c>
      <c r="FJ88" s="10">
        <f t="shared" ref="FJ88:FJ103" si="379">100*(FJ7/FF7-1)</f>
        <v>1.8715076315854118</v>
      </c>
    </row>
    <row r="89" spans="2:166" x14ac:dyDescent="0.2">
      <c r="B89" t="str">
        <f t="shared" si="219"/>
        <v xml:space="preserve"> Goods producing</v>
      </c>
      <c r="C89" s="4"/>
      <c r="D89" s="4"/>
      <c r="E89" s="4"/>
      <c r="F89" s="4"/>
      <c r="G89" s="4">
        <f t="shared" si="220"/>
        <v>-2.3692122669873861</v>
      </c>
      <c r="H89" s="4">
        <f t="shared" si="221"/>
        <v>-3.0557219892151211</v>
      </c>
      <c r="I89" s="4">
        <f t="shared" si="222"/>
        <v>-2.7278141751042262</v>
      </c>
      <c r="J89" s="4">
        <f t="shared" si="223"/>
        <v>-1.2193634922570307</v>
      </c>
      <c r="K89" s="4">
        <f t="shared" si="224"/>
        <v>-0.28332101502832607</v>
      </c>
      <c r="L89" s="4">
        <f t="shared" si="225"/>
        <v>0.25957972805932261</v>
      </c>
      <c r="M89" s="4">
        <f t="shared" si="226"/>
        <v>-1.3960323291697274</v>
      </c>
      <c r="N89" s="4">
        <f t="shared" si="227"/>
        <v>-2.2713245278360827</v>
      </c>
      <c r="O89" s="4">
        <f t="shared" si="228"/>
        <v>-4.1012970969734441</v>
      </c>
      <c r="P89" s="4">
        <f t="shared" si="229"/>
        <v>-5.5480212057699152</v>
      </c>
      <c r="Q89" s="4">
        <f t="shared" si="230"/>
        <v>-4.2349726775956276</v>
      </c>
      <c r="R89" s="4">
        <f t="shared" si="231"/>
        <v>-5.8986990021472678</v>
      </c>
      <c r="S89" s="4">
        <f t="shared" si="232"/>
        <v>-5.4618060028339581</v>
      </c>
      <c r="T89" s="4">
        <f t="shared" si="233"/>
        <v>-4.5816473045294348</v>
      </c>
      <c r="U89" s="4">
        <f t="shared" si="234"/>
        <v>-5.3559849565555595</v>
      </c>
      <c r="V89" s="4">
        <f t="shared" si="235"/>
        <v>-2.0671140939597321</v>
      </c>
      <c r="W89" s="4">
        <f t="shared" si="236"/>
        <v>0.64041422537131076</v>
      </c>
      <c r="X89" s="4">
        <f t="shared" si="237"/>
        <v>0.20519835841312783</v>
      </c>
      <c r="Y89" s="4">
        <f t="shared" si="238"/>
        <v>-1.4387503425596027</v>
      </c>
      <c r="Z89" s="4">
        <f t="shared" si="239"/>
        <v>-8.5252192982456343</v>
      </c>
      <c r="AA89" s="4">
        <f t="shared" si="240"/>
        <v>-2.3151909017059213</v>
      </c>
      <c r="AB89" s="4">
        <f t="shared" si="241"/>
        <v>0.39590443686006171</v>
      </c>
      <c r="AC89" s="4">
        <f t="shared" si="242"/>
        <v>4.5460864729598205</v>
      </c>
      <c r="AD89" s="4">
        <f t="shared" si="243"/>
        <v>16.1821995804615</v>
      </c>
      <c r="AE89" s="4">
        <f t="shared" si="244"/>
        <v>10.893970893970906</v>
      </c>
      <c r="AF89" s="4">
        <f t="shared" si="245"/>
        <v>11.463149306499854</v>
      </c>
      <c r="AG89" s="4">
        <f t="shared" si="246"/>
        <v>11.808510638297886</v>
      </c>
      <c r="AH89" s="4">
        <f t="shared" si="247"/>
        <v>11.722981686871314</v>
      </c>
      <c r="AI89" s="4">
        <f t="shared" si="248"/>
        <v>8.4739407574053072</v>
      </c>
      <c r="AJ89" s="4">
        <f t="shared" si="249"/>
        <v>7.4539465658167714</v>
      </c>
      <c r="AK89" s="4">
        <f t="shared" si="250"/>
        <v>5.3639391056136798</v>
      </c>
      <c r="AL89" s="4">
        <f t="shared" si="251"/>
        <v>2.0085420754934802</v>
      </c>
      <c r="AM89" s="4">
        <f t="shared" si="252"/>
        <v>-0.20739716557207633</v>
      </c>
      <c r="AN89" s="4">
        <f t="shared" si="253"/>
        <v>-2.5772025431425982</v>
      </c>
      <c r="AO89" s="4">
        <f t="shared" si="254"/>
        <v>-4.2442713624562529</v>
      </c>
      <c r="AP89" s="4">
        <f t="shared" si="255"/>
        <v>-4.7301120289691241</v>
      </c>
      <c r="AQ89" s="4">
        <f t="shared" si="256"/>
        <v>-4.8724165800715813</v>
      </c>
      <c r="AR89" s="4">
        <f t="shared" si="257"/>
        <v>-3.1231791166530742</v>
      </c>
      <c r="AS89" s="4">
        <f t="shared" si="258"/>
        <v>-2.5462690086054396</v>
      </c>
      <c r="AT89" s="4">
        <f t="shared" si="259"/>
        <v>-1.8410737617294282</v>
      </c>
      <c r="AU89" s="4">
        <f t="shared" si="260"/>
        <v>-0.71610632358295456</v>
      </c>
      <c r="AV89" s="4">
        <f t="shared" si="261"/>
        <v>-2.8389269818356766</v>
      </c>
      <c r="AW89" s="4">
        <f t="shared" si="262"/>
        <v>-3.2418047659368621</v>
      </c>
      <c r="AX89" s="4">
        <f t="shared" si="263"/>
        <v>-6.5585672797676464</v>
      </c>
      <c r="AY89" s="4">
        <f t="shared" si="264"/>
        <v>-8.9364303178484086</v>
      </c>
      <c r="AZ89" s="4">
        <f t="shared" si="265"/>
        <v>-9.731335892039116</v>
      </c>
      <c r="BA89" s="4">
        <f t="shared" si="266"/>
        <v>-10.326290786348281</v>
      </c>
      <c r="BB89" s="4">
        <f t="shared" si="267"/>
        <v>-9.0520590520590805</v>
      </c>
      <c r="BC89" s="4">
        <f t="shared" si="268"/>
        <v>-8.0547724526782165</v>
      </c>
      <c r="BD89" s="4">
        <f t="shared" si="269"/>
        <v>-7.3926759017967525</v>
      </c>
      <c r="BE89" s="4">
        <f t="shared" si="270"/>
        <v>-6.7475254426320959</v>
      </c>
      <c r="BF89" s="4">
        <f t="shared" si="271"/>
        <v>-5.2541648868005169</v>
      </c>
      <c r="BG89" s="4">
        <f t="shared" si="272"/>
        <v>-2.9347349978098958</v>
      </c>
      <c r="BH89" s="4">
        <f t="shared" si="273"/>
        <v>-1.4218009478672911</v>
      </c>
      <c r="BI89" s="4">
        <f t="shared" si="274"/>
        <v>2.989983555090614E-2</v>
      </c>
      <c r="BJ89" s="4">
        <f t="shared" si="275"/>
        <v>2.1641118124436698</v>
      </c>
      <c r="BK89" s="4">
        <f t="shared" si="276"/>
        <v>3.369434416365813</v>
      </c>
      <c r="BL89" s="4">
        <f t="shared" si="277"/>
        <v>5.3786057692307487</v>
      </c>
      <c r="BM89" s="4">
        <f t="shared" si="278"/>
        <v>5.0216709012105731</v>
      </c>
      <c r="BN89" s="4">
        <f t="shared" si="279"/>
        <v>7.3256840247131416</v>
      </c>
      <c r="BO89" s="4">
        <f t="shared" si="280"/>
        <v>8.2654249126891788</v>
      </c>
      <c r="BP89" s="4">
        <f t="shared" si="281"/>
        <v>7.7131451382948413</v>
      </c>
      <c r="BQ89" s="4">
        <f t="shared" si="282"/>
        <v>8.5242635548598233</v>
      </c>
      <c r="BR89" s="4">
        <f t="shared" si="283"/>
        <v>5.633223684210531</v>
      </c>
      <c r="BS89" s="4">
        <f t="shared" si="284"/>
        <v>5.6451612903225756</v>
      </c>
      <c r="BT89" s="4">
        <f t="shared" si="285"/>
        <v>5.7974851091992186</v>
      </c>
      <c r="BU89" s="4">
        <f t="shared" si="286"/>
        <v>6.0582218725413028</v>
      </c>
      <c r="BV89" s="4">
        <f t="shared" si="287"/>
        <v>5.4236408459841901</v>
      </c>
      <c r="BW89" s="4">
        <f t="shared" si="288"/>
        <v>3.4351145038167941</v>
      </c>
      <c r="BX89" s="4">
        <f t="shared" si="289"/>
        <v>1.0133867133742092</v>
      </c>
      <c r="BY89" s="4">
        <f t="shared" si="290"/>
        <v>-0.92729970326407285</v>
      </c>
      <c r="BZ89" s="4">
        <f t="shared" si="291"/>
        <v>-7.1753846153846279</v>
      </c>
      <c r="CA89" s="4">
        <f t="shared" si="292"/>
        <v>-9.4464944649446547</v>
      </c>
      <c r="CB89" s="4">
        <f t="shared" si="293"/>
        <v>-13.190487986128318</v>
      </c>
      <c r="CC89" s="4">
        <f t="shared" si="294"/>
        <v>-15.449893922376157</v>
      </c>
      <c r="CD89" s="4">
        <f t="shared" si="295"/>
        <v>-12.37072394590294</v>
      </c>
      <c r="CE89" s="4">
        <f t="shared" si="296"/>
        <v>-11.369193154034217</v>
      </c>
      <c r="CF89" s="4">
        <f t="shared" si="297"/>
        <v>-7.4618347838493415</v>
      </c>
      <c r="CG89" s="4">
        <f t="shared" si="298"/>
        <v>-4.2509225092250746</v>
      </c>
      <c r="CH89" s="4">
        <f t="shared" si="299"/>
        <v>-1.467695566651539</v>
      </c>
      <c r="CI89" s="4">
        <f t="shared" si="300"/>
        <v>3.0651340996157295E-2</v>
      </c>
      <c r="CJ89" s="4">
        <f t="shared" si="301"/>
        <v>2.0197348134443516</v>
      </c>
      <c r="CK89" s="4">
        <f t="shared" si="302"/>
        <v>3.6226298751348862</v>
      </c>
      <c r="CL89" s="4">
        <f t="shared" si="303"/>
        <v>4.4686732186732359</v>
      </c>
      <c r="CM89" s="4">
        <f t="shared" si="304"/>
        <v>5.1018844798529361</v>
      </c>
      <c r="CN89" s="4">
        <f t="shared" si="305"/>
        <v>5.3649690191929889</v>
      </c>
      <c r="CO89" s="4">
        <f t="shared" si="306"/>
        <v>5.1324010711097934</v>
      </c>
      <c r="CP89" s="4">
        <f t="shared" si="307"/>
        <v>5.3211818315448856</v>
      </c>
      <c r="CQ89" s="4">
        <f t="shared" si="308"/>
        <v>5.4518950437317582</v>
      </c>
      <c r="CR89" s="4">
        <f t="shared" si="309"/>
        <v>4.2885829030407274</v>
      </c>
      <c r="CS89" s="4">
        <f t="shared" si="310"/>
        <v>3.6083203622470528</v>
      </c>
      <c r="CT89" s="4">
        <f t="shared" si="311"/>
        <v>2.4424284717376343</v>
      </c>
      <c r="CU89" s="4">
        <f t="shared" si="312"/>
        <v>1.7141277301631064</v>
      </c>
      <c r="CV89" s="4">
        <f t="shared" si="313"/>
        <v>1.7054050336954951</v>
      </c>
      <c r="CW89" s="4">
        <f t="shared" si="314"/>
        <v>2.4720021851953211</v>
      </c>
      <c r="CX89" s="4">
        <f t="shared" si="315"/>
        <v>3.5013623978201514</v>
      </c>
      <c r="CY89" s="4">
        <f t="shared" si="316"/>
        <v>4.4441424300081689</v>
      </c>
      <c r="CZ89" s="4">
        <f t="shared" si="317"/>
        <v>4.3542934415145451</v>
      </c>
      <c r="DA89" s="4">
        <f t="shared" si="318"/>
        <v>3.5185925629747983</v>
      </c>
      <c r="DB89" s="4">
        <f t="shared" si="319"/>
        <v>2.5404765038831156</v>
      </c>
      <c r="DC89" s="4">
        <f t="shared" si="320"/>
        <v>2.055953155497714</v>
      </c>
      <c r="DD89" s="4">
        <f t="shared" si="321"/>
        <v>2.0733445639497194</v>
      </c>
      <c r="DE89" s="4">
        <f t="shared" si="322"/>
        <v>1.2488734389082046</v>
      </c>
      <c r="DF89" s="4">
        <f t="shared" si="323"/>
        <v>0.37227214377406614</v>
      </c>
      <c r="DG89" s="4">
        <f t="shared" si="324"/>
        <v>-0.43350758638276421</v>
      </c>
      <c r="DH89" s="4">
        <f t="shared" si="325"/>
        <v>-0.91405357369556128</v>
      </c>
      <c r="DI89" s="4">
        <f t="shared" si="326"/>
        <v>-1.6658189216683605</v>
      </c>
      <c r="DJ89" s="4">
        <f t="shared" si="327"/>
        <v>-0.92083386622329177</v>
      </c>
      <c r="DK89" s="4">
        <f t="shared" si="328"/>
        <v>0.19208605455243166</v>
      </c>
      <c r="DL89" s="4">
        <f t="shared" si="329"/>
        <v>0.97373478539397595</v>
      </c>
      <c r="DM89" s="4">
        <f t="shared" si="330"/>
        <v>2.7156342945816592</v>
      </c>
      <c r="DN89" s="4">
        <f t="shared" si="331"/>
        <v>4.0144572092422948</v>
      </c>
      <c r="DO89" s="4">
        <f t="shared" si="332"/>
        <v>3.1186094069529657</v>
      </c>
      <c r="DP89" s="4">
        <f t="shared" si="333"/>
        <v>3.3752061921076271</v>
      </c>
      <c r="DQ89" s="4">
        <f t="shared" si="334"/>
        <v>2.5934785345587352</v>
      </c>
      <c r="DR89" s="4">
        <f t="shared" si="335"/>
        <v>1.1913626209977712</v>
      </c>
      <c r="DS89" s="4">
        <f t="shared" si="336"/>
        <v>0.88001983143282114</v>
      </c>
      <c r="DT89" s="4">
        <f t="shared" si="337"/>
        <v>-9.3899594942923983</v>
      </c>
      <c r="DU89" s="4">
        <f t="shared" si="338"/>
        <v>-8.8722542643269175</v>
      </c>
      <c r="DV89" s="4">
        <f t="shared" si="339"/>
        <v>-9.5781211675251434</v>
      </c>
      <c r="DW89" s="4">
        <f t="shared" si="340"/>
        <v>-10.308391694311336</v>
      </c>
      <c r="DX89" s="4">
        <f t="shared" si="341"/>
        <v>-1.2056353291790778</v>
      </c>
      <c r="DY89" s="4">
        <f t="shared" si="342"/>
        <v>-1.8179369781847421</v>
      </c>
      <c r="DZ89" s="4">
        <f t="shared" si="343"/>
        <v>0.10850400108504132</v>
      </c>
      <c r="EA89" s="4">
        <f t="shared" si="344"/>
        <v>0.84931506849315053</v>
      </c>
      <c r="EB89" s="4">
        <f t="shared" si="345"/>
        <v>1.9607843137254832</v>
      </c>
      <c r="EC89" s="4">
        <f t="shared" si="346"/>
        <v>3.5111781648607954</v>
      </c>
      <c r="ED89" s="4">
        <f t="shared" si="347"/>
        <v>2.790949735808157</v>
      </c>
      <c r="EE89" s="4">
        <f t="shared" si="348"/>
        <v>2.9747351263243793</v>
      </c>
      <c r="EF89" s="4">
        <f t="shared" si="349"/>
        <v>1.9096288327057565</v>
      </c>
      <c r="EG89" s="4">
        <f t="shared" si="350"/>
        <v>0.15900357758051875</v>
      </c>
      <c r="EH89" s="4">
        <f t="shared" si="351"/>
        <v>-0.44813496770790273</v>
      </c>
      <c r="EI89" s="4">
        <f t="shared" si="352"/>
        <v>-0.29019918216596219</v>
      </c>
      <c r="EJ89" s="4">
        <f t="shared" si="353"/>
        <v>-2.6392187912394061E-2</v>
      </c>
      <c r="EK89" s="4">
        <f t="shared" si="354"/>
        <v>-9.2604841910315372E-2</v>
      </c>
      <c r="EL89" s="4">
        <f t="shared" si="355"/>
        <v>-5.2694293658149043</v>
      </c>
      <c r="EM89" s="4">
        <f t="shared" si="356"/>
        <v>-1.3229263130043578</v>
      </c>
      <c r="EN89" s="4">
        <f t="shared" si="357"/>
        <v>-1.8479408658922836</v>
      </c>
      <c r="EO89" s="10">
        <f t="shared" si="358"/>
        <v>-1.7465439618644107</v>
      </c>
      <c r="EP89" s="10">
        <f t="shared" si="359"/>
        <v>3.7106079664570135</v>
      </c>
      <c r="EQ89" s="10">
        <f t="shared" si="360"/>
        <v>-0.45473924118514253</v>
      </c>
      <c r="ER89" s="10">
        <f t="shared" si="361"/>
        <v>0.10051102743411366</v>
      </c>
      <c r="ES89" s="10">
        <f t="shared" si="362"/>
        <v>-0.34471228895671668</v>
      </c>
      <c r="ET89" s="10">
        <f t="shared" si="363"/>
        <v>-1.1556508232470786</v>
      </c>
      <c r="EU89" s="10">
        <f t="shared" si="364"/>
        <v>-1.9103225944605895</v>
      </c>
      <c r="EV89" s="10">
        <f t="shared" si="365"/>
        <v>-2.3813477416593343</v>
      </c>
      <c r="EW89" s="10">
        <f t="shared" si="366"/>
        <v>-1.9314836129389334</v>
      </c>
      <c r="EX89" s="10">
        <f t="shared" si="367"/>
        <v>-1.1324329331963923</v>
      </c>
      <c r="EY89" s="10">
        <f t="shared" si="368"/>
        <v>-0.32396305050033103</v>
      </c>
      <c r="EZ89" s="10">
        <f t="shared" si="369"/>
        <v>0.15932632914037459</v>
      </c>
      <c r="FA89" s="10">
        <f t="shared" si="370"/>
        <v>0.74597690830797703</v>
      </c>
      <c r="FB89" s="10">
        <f t="shared" si="371"/>
        <v>1.1416392178472456</v>
      </c>
      <c r="FC89" s="10">
        <f t="shared" si="372"/>
        <v>1.5645397438964981</v>
      </c>
      <c r="FD89" s="10">
        <f t="shared" si="373"/>
        <v>1.8761036995266211</v>
      </c>
      <c r="FE89" s="10">
        <f t="shared" si="374"/>
        <v>2.075831583010479</v>
      </c>
      <c r="FF89" s="10">
        <f t="shared" si="375"/>
        <v>2.2215523256907899</v>
      </c>
      <c r="FG89" s="10">
        <f t="shared" si="376"/>
        <v>2.2497081669712093</v>
      </c>
      <c r="FH89" s="10">
        <f t="shared" si="377"/>
        <v>2.2209678953001299</v>
      </c>
      <c r="FI89" s="10">
        <f t="shared" si="378"/>
        <v>2.1912715215963052</v>
      </c>
      <c r="FJ89" s="10">
        <f t="shared" si="379"/>
        <v>2.1175326663025462</v>
      </c>
    </row>
    <row r="90" spans="2:166" x14ac:dyDescent="0.2">
      <c r="B90" t="str">
        <f t="shared" si="219"/>
        <v xml:space="preserve">   Mining, Logging and Construction</v>
      </c>
      <c r="C90" s="4"/>
      <c r="D90" s="4"/>
      <c r="E90" s="4"/>
      <c r="F90" s="4"/>
      <c r="G90" s="4">
        <f t="shared" si="220"/>
        <v>-2.7225130890052296</v>
      </c>
      <c r="H90" s="4">
        <f t="shared" si="221"/>
        <v>-6.639635073492145</v>
      </c>
      <c r="I90" s="4">
        <f t="shared" si="222"/>
        <v>-5.6259503294475373</v>
      </c>
      <c r="J90" s="4">
        <f t="shared" si="223"/>
        <v>-0.10672358591249376</v>
      </c>
      <c r="K90" s="4">
        <f t="shared" si="224"/>
        <v>1.7222820236813652</v>
      </c>
      <c r="L90" s="4">
        <f t="shared" si="225"/>
        <v>4.723127035830621</v>
      </c>
      <c r="M90" s="4">
        <f t="shared" si="226"/>
        <v>2.5241675617615478</v>
      </c>
      <c r="N90" s="4">
        <f t="shared" si="227"/>
        <v>0.64102564102563875</v>
      </c>
      <c r="O90" s="4">
        <f t="shared" si="228"/>
        <v>-2.2751322751322856</v>
      </c>
      <c r="P90" s="4">
        <f t="shared" si="229"/>
        <v>-6.7910834629341661</v>
      </c>
      <c r="Q90" s="4">
        <f t="shared" si="230"/>
        <v>-5.7097957045573633</v>
      </c>
      <c r="R90" s="4">
        <f t="shared" si="231"/>
        <v>-4.5647558386411884</v>
      </c>
      <c r="S90" s="4">
        <f t="shared" si="232"/>
        <v>-3.3567948023822347</v>
      </c>
      <c r="T90" s="4">
        <f t="shared" si="233"/>
        <v>-1.0011123470522687</v>
      </c>
      <c r="U90" s="4">
        <f t="shared" si="234"/>
        <v>-1.5555555555555656</v>
      </c>
      <c r="V90" s="4">
        <f t="shared" si="235"/>
        <v>-0.16685205784203738</v>
      </c>
      <c r="W90" s="4">
        <f t="shared" si="236"/>
        <v>1.1764705882352899</v>
      </c>
      <c r="X90" s="4">
        <f t="shared" si="237"/>
        <v>1.4606741573033766</v>
      </c>
      <c r="Y90" s="4">
        <f t="shared" si="238"/>
        <v>1.9187358916478603</v>
      </c>
      <c r="Z90" s="4">
        <f t="shared" si="239"/>
        <v>-1.1142061281337101</v>
      </c>
      <c r="AA90" s="4">
        <f t="shared" si="240"/>
        <v>0.4983388704318914</v>
      </c>
      <c r="AB90" s="4">
        <f t="shared" si="241"/>
        <v>1.8826135105204811</v>
      </c>
      <c r="AC90" s="4">
        <f t="shared" si="242"/>
        <v>3.5437430786267932</v>
      </c>
      <c r="AD90" s="4">
        <f t="shared" si="243"/>
        <v>8.6760563380281717</v>
      </c>
      <c r="AE90" s="4">
        <f t="shared" si="244"/>
        <v>10.358126721763083</v>
      </c>
      <c r="AF90" s="4">
        <f t="shared" si="245"/>
        <v>9.8369565217391486</v>
      </c>
      <c r="AG90" s="4">
        <f t="shared" si="246"/>
        <v>9.4652406417112367</v>
      </c>
      <c r="AH90" s="4">
        <f t="shared" si="247"/>
        <v>10.160705028512185</v>
      </c>
      <c r="AI90" s="4">
        <f t="shared" si="248"/>
        <v>6.1907139291063285</v>
      </c>
      <c r="AJ90" s="4">
        <f t="shared" si="249"/>
        <v>8.0653142008906276</v>
      </c>
      <c r="AK90" s="4">
        <f t="shared" si="250"/>
        <v>9.3307278944797076</v>
      </c>
      <c r="AL90" s="4">
        <f t="shared" si="251"/>
        <v>8.3294117647058954</v>
      </c>
      <c r="AM90" s="4">
        <f t="shared" si="252"/>
        <v>9.2148566055477268</v>
      </c>
      <c r="AN90" s="4">
        <f t="shared" si="253"/>
        <v>8.7912087912088044</v>
      </c>
      <c r="AO90" s="4">
        <f t="shared" si="254"/>
        <v>8.7578194816800838</v>
      </c>
      <c r="AP90" s="4">
        <f t="shared" si="255"/>
        <v>7.5152041702867045</v>
      </c>
      <c r="AQ90" s="4">
        <f t="shared" si="256"/>
        <v>8.6526043908738757</v>
      </c>
      <c r="AR90" s="4">
        <f t="shared" si="257"/>
        <v>7.575757575757569</v>
      </c>
      <c r="AS90" s="4">
        <f t="shared" si="258"/>
        <v>5.217748562037805</v>
      </c>
      <c r="AT90" s="4">
        <f t="shared" si="259"/>
        <v>5.2929292929292826</v>
      </c>
      <c r="AU90" s="4">
        <f t="shared" si="260"/>
        <v>3.0903328050713164</v>
      </c>
      <c r="AV90" s="4">
        <f t="shared" si="261"/>
        <v>-1.1737089201877882</v>
      </c>
      <c r="AW90" s="4">
        <f t="shared" si="262"/>
        <v>-3.0456852791878264</v>
      </c>
      <c r="AX90" s="4">
        <f t="shared" si="263"/>
        <v>-8.8257866462010615</v>
      </c>
      <c r="AY90" s="4">
        <f t="shared" si="264"/>
        <v>-9.1083781706379767</v>
      </c>
      <c r="AZ90" s="4">
        <f t="shared" si="265"/>
        <v>-8.392715756136182</v>
      </c>
      <c r="BA90" s="4">
        <f t="shared" si="266"/>
        <v>-6.6451872734595296</v>
      </c>
      <c r="BB90" s="4">
        <f t="shared" si="267"/>
        <v>-3.5774410774410903</v>
      </c>
      <c r="BC90" s="4">
        <f t="shared" si="268"/>
        <v>-4.3974630021141543</v>
      </c>
      <c r="BD90" s="4">
        <f t="shared" si="269"/>
        <v>-2.3336214347450479</v>
      </c>
      <c r="BE90" s="4">
        <f t="shared" si="270"/>
        <v>-2.3295944779982758</v>
      </c>
      <c r="BF90" s="4">
        <f t="shared" si="271"/>
        <v>0</v>
      </c>
      <c r="BG90" s="4">
        <f t="shared" si="272"/>
        <v>2.4325519681556829</v>
      </c>
      <c r="BH90" s="4">
        <f t="shared" si="273"/>
        <v>2.5221238938053281</v>
      </c>
      <c r="BI90" s="4">
        <f t="shared" si="274"/>
        <v>2.8710247349823304</v>
      </c>
      <c r="BJ90" s="4">
        <f t="shared" si="275"/>
        <v>4.1466608467918054</v>
      </c>
      <c r="BK90" s="4">
        <f t="shared" si="276"/>
        <v>4.1450777202072464</v>
      </c>
      <c r="BL90" s="4">
        <f t="shared" si="277"/>
        <v>6.2580923608113848</v>
      </c>
      <c r="BM90" s="4">
        <f t="shared" si="278"/>
        <v>8.9738085015028002</v>
      </c>
      <c r="BN90" s="4">
        <f t="shared" si="279"/>
        <v>9.5976529756915507</v>
      </c>
      <c r="BO90" s="4">
        <f t="shared" si="280"/>
        <v>11.359867330016593</v>
      </c>
      <c r="BP90" s="4">
        <f t="shared" si="281"/>
        <v>11.941510966693736</v>
      </c>
      <c r="BQ90" s="4">
        <f t="shared" si="282"/>
        <v>9.7714736012608263</v>
      </c>
      <c r="BR90" s="4">
        <f t="shared" si="283"/>
        <v>7.6481835564053302</v>
      </c>
      <c r="BS90" s="4">
        <f t="shared" si="284"/>
        <v>8.7118391660461203</v>
      </c>
      <c r="BT90" s="4">
        <f t="shared" si="285"/>
        <v>9.5791001451379199</v>
      </c>
      <c r="BU90" s="4">
        <f t="shared" si="286"/>
        <v>9.332376166546986</v>
      </c>
      <c r="BV90" s="4">
        <f t="shared" si="287"/>
        <v>8.2415630550621835</v>
      </c>
      <c r="BW90" s="4">
        <f t="shared" si="288"/>
        <v>3.493150684931523</v>
      </c>
      <c r="BX90" s="4">
        <f t="shared" si="289"/>
        <v>-1.6225165562914201</v>
      </c>
      <c r="BY90" s="4">
        <f t="shared" si="290"/>
        <v>-4.1694024950754915</v>
      </c>
      <c r="BZ90" s="4">
        <f t="shared" si="291"/>
        <v>-9.7472924187725454</v>
      </c>
      <c r="CA90" s="4">
        <f t="shared" si="292"/>
        <v>-17.339510258107204</v>
      </c>
      <c r="CB90" s="4">
        <f t="shared" si="293"/>
        <v>-22.181083810164914</v>
      </c>
      <c r="CC90" s="4">
        <f t="shared" si="294"/>
        <v>-25.316889345666315</v>
      </c>
      <c r="CD90" s="4">
        <f t="shared" si="295"/>
        <v>-24.363636363636388</v>
      </c>
      <c r="CE90" s="4">
        <f t="shared" si="296"/>
        <v>-19.215372297838272</v>
      </c>
      <c r="CF90" s="4">
        <f t="shared" si="297"/>
        <v>-14.3598615916955</v>
      </c>
      <c r="CG90" s="4">
        <f t="shared" si="298"/>
        <v>-9.4954128440367001</v>
      </c>
      <c r="CH90" s="4">
        <f t="shared" si="299"/>
        <v>-5.961538461538451</v>
      </c>
      <c r="CI90" s="4">
        <f t="shared" si="300"/>
        <v>-5.5004955401387505</v>
      </c>
      <c r="CJ90" s="4">
        <f t="shared" si="301"/>
        <v>-3.7373737373737392</v>
      </c>
      <c r="CK90" s="4">
        <f t="shared" si="302"/>
        <v>-2.7876330461226617</v>
      </c>
      <c r="CL90" s="4">
        <f t="shared" si="303"/>
        <v>-1.8916155419222869</v>
      </c>
      <c r="CM90" s="4">
        <f t="shared" si="304"/>
        <v>1.0487676979548999</v>
      </c>
      <c r="CN90" s="4">
        <f t="shared" si="305"/>
        <v>3.8300104931794365</v>
      </c>
      <c r="CO90" s="4">
        <f t="shared" si="306"/>
        <v>5.0573514077163928</v>
      </c>
      <c r="CP90" s="4">
        <f t="shared" si="307"/>
        <v>7.9729025534132303</v>
      </c>
      <c r="CQ90" s="4">
        <f t="shared" si="308"/>
        <v>9.8079916969382452</v>
      </c>
      <c r="CR90" s="4">
        <f t="shared" si="309"/>
        <v>8.5901970692268783</v>
      </c>
      <c r="CS90" s="4">
        <f t="shared" si="310"/>
        <v>9.627791563275423</v>
      </c>
      <c r="CT90" s="4">
        <f t="shared" si="311"/>
        <v>7.7220077220077066</v>
      </c>
      <c r="CU90" s="4">
        <f t="shared" si="312"/>
        <v>7.1833648393194727</v>
      </c>
      <c r="CV90" s="4">
        <f t="shared" si="313"/>
        <v>6.9799906933457168</v>
      </c>
      <c r="CW90" s="4">
        <f t="shared" si="314"/>
        <v>8.1937528293345672</v>
      </c>
      <c r="CX90" s="4">
        <f t="shared" si="315"/>
        <v>11.200716845878155</v>
      </c>
      <c r="CY90" s="4">
        <f t="shared" si="316"/>
        <v>12.610229276895968</v>
      </c>
      <c r="CZ90" s="4">
        <f t="shared" si="317"/>
        <v>13.005654632448916</v>
      </c>
      <c r="DA90" s="4">
        <f t="shared" si="318"/>
        <v>9.5815899581589861</v>
      </c>
      <c r="DB90" s="4">
        <f t="shared" si="319"/>
        <v>7.1716357775987172</v>
      </c>
      <c r="DC90" s="4">
        <f t="shared" si="320"/>
        <v>6.851996867658583</v>
      </c>
      <c r="DD90" s="4">
        <f t="shared" si="321"/>
        <v>6.9668976135488725</v>
      </c>
      <c r="DE90" s="4">
        <f t="shared" si="322"/>
        <v>7.7510500190912657</v>
      </c>
      <c r="DF90" s="4">
        <f t="shared" si="323"/>
        <v>7.1804511278195315</v>
      </c>
      <c r="DG90" s="4">
        <f t="shared" si="324"/>
        <v>5.9728838402345108</v>
      </c>
      <c r="DH90" s="4">
        <f t="shared" si="325"/>
        <v>5.0017992083483342</v>
      </c>
      <c r="DI90" s="4">
        <f t="shared" si="326"/>
        <v>3.8625088589652634</v>
      </c>
      <c r="DJ90" s="4">
        <f t="shared" si="327"/>
        <v>3.9635215713784699</v>
      </c>
      <c r="DK90" s="4">
        <f t="shared" si="328"/>
        <v>4.8409405255878113</v>
      </c>
      <c r="DL90" s="4">
        <f t="shared" si="329"/>
        <v>5.1062371487319735</v>
      </c>
      <c r="DM90" s="4">
        <f t="shared" si="330"/>
        <v>5.8000682360968892</v>
      </c>
      <c r="DN90" s="4">
        <f t="shared" si="331"/>
        <v>5.836707152496623</v>
      </c>
      <c r="DO90" s="4">
        <f t="shared" si="332"/>
        <v>1.978891820580464</v>
      </c>
      <c r="DP90" s="4">
        <f t="shared" si="333"/>
        <v>2.3801760678187511</v>
      </c>
      <c r="DQ90" s="4">
        <f t="shared" si="334"/>
        <v>1.4188971299580633</v>
      </c>
      <c r="DR90" s="4">
        <f t="shared" si="335"/>
        <v>0.44628626075871036</v>
      </c>
      <c r="DS90" s="4">
        <f t="shared" si="336"/>
        <v>2.2639068564036302</v>
      </c>
      <c r="DT90" s="4">
        <f t="shared" si="337"/>
        <v>-11.242038216560523</v>
      </c>
      <c r="DU90" s="4">
        <f t="shared" si="338"/>
        <v>-3.8473767885532473</v>
      </c>
      <c r="DV90" s="4">
        <f t="shared" si="339"/>
        <v>-1.6820057124722454</v>
      </c>
      <c r="DW90" s="4">
        <f t="shared" si="340"/>
        <v>-1.8026565464895672</v>
      </c>
      <c r="DX90" s="4">
        <f t="shared" si="341"/>
        <v>12.701829924650166</v>
      </c>
      <c r="DY90" s="4">
        <f t="shared" si="342"/>
        <v>4.1666666666666741</v>
      </c>
      <c r="DZ90" s="4">
        <f t="shared" si="343"/>
        <v>2.6468689477081808</v>
      </c>
      <c r="EA90" s="4">
        <f t="shared" si="344"/>
        <v>0.7085346215780941</v>
      </c>
      <c r="EB90" s="4">
        <f t="shared" si="345"/>
        <v>0.85959885386819312</v>
      </c>
      <c r="EC90" s="4">
        <f t="shared" si="346"/>
        <v>2.3492063492063675</v>
      </c>
      <c r="ED90" s="4">
        <f t="shared" si="347"/>
        <v>1.4465408805031332</v>
      </c>
      <c r="EE90" s="4">
        <f t="shared" si="348"/>
        <v>2.5903421810041793</v>
      </c>
      <c r="EF90" s="4">
        <f t="shared" si="349"/>
        <v>9.4696969696972388E-2</v>
      </c>
      <c r="EG90" s="4">
        <f t="shared" si="350"/>
        <v>-3.442928039702231</v>
      </c>
      <c r="EH90" s="4">
        <f t="shared" si="351"/>
        <v>-5.1456912585244758</v>
      </c>
      <c r="EI90" s="4">
        <f t="shared" si="352"/>
        <v>-5.5174563591022574</v>
      </c>
      <c r="EJ90" s="4">
        <f t="shared" si="353"/>
        <v>-4.8880479344055701</v>
      </c>
      <c r="EK90" s="4">
        <f t="shared" si="354"/>
        <v>-3.7584323803405262</v>
      </c>
      <c r="EL90" s="4">
        <f t="shared" si="355"/>
        <v>-4.2483660130718803</v>
      </c>
      <c r="EM90" s="4">
        <f t="shared" si="356"/>
        <v>-2.6393929396238636</v>
      </c>
      <c r="EN90" s="4">
        <f t="shared" si="357"/>
        <v>-2.287798408488062</v>
      </c>
      <c r="EO90" s="10">
        <f t="shared" si="358"/>
        <v>-2.2455407209612699</v>
      </c>
      <c r="EP90" s="10">
        <f t="shared" si="359"/>
        <v>-0.60895563139933273</v>
      </c>
      <c r="EQ90" s="10">
        <f t="shared" si="360"/>
        <v>-1.9796814639105431</v>
      </c>
      <c r="ER90" s="10">
        <f t="shared" si="361"/>
        <v>-2.6758568035290087</v>
      </c>
      <c r="ES90" s="10">
        <f t="shared" si="362"/>
        <v>-3.5895022664480858</v>
      </c>
      <c r="ET90" s="10">
        <f t="shared" si="363"/>
        <v>-4.724218909031574</v>
      </c>
      <c r="EU90" s="10">
        <f t="shared" si="364"/>
        <v>-5.8299519224985215</v>
      </c>
      <c r="EV90" s="10">
        <f t="shared" si="365"/>
        <v>-6.3119457976721911</v>
      </c>
      <c r="EW90" s="10">
        <f t="shared" si="366"/>
        <v>-5.8797661280983071</v>
      </c>
      <c r="EX90" s="10">
        <f t="shared" si="367"/>
        <v>-4.8826833630981836</v>
      </c>
      <c r="EY90" s="10">
        <f t="shared" si="368"/>
        <v>-3.3957421144843125</v>
      </c>
      <c r="EZ90" s="10">
        <f t="shared" si="369"/>
        <v>-2.102819206783324</v>
      </c>
      <c r="FA90" s="10">
        <f t="shared" si="370"/>
        <v>-0.76231119026092253</v>
      </c>
      <c r="FB90" s="10">
        <f t="shared" si="371"/>
        <v>0.41373087236444839</v>
      </c>
      <c r="FC90" s="10">
        <f t="shared" si="372"/>
        <v>1.3934698628567332</v>
      </c>
      <c r="FD90" s="10">
        <f t="shared" si="373"/>
        <v>2.2107906179190451</v>
      </c>
      <c r="FE90" s="10">
        <f t="shared" si="374"/>
        <v>2.8276690732411236</v>
      </c>
      <c r="FF90" s="10">
        <f t="shared" si="375"/>
        <v>3.2233838335982812</v>
      </c>
      <c r="FG90" s="10">
        <f t="shared" si="376"/>
        <v>3.410375396642551</v>
      </c>
      <c r="FH90" s="10">
        <f t="shared" si="377"/>
        <v>3.4441502566797677</v>
      </c>
      <c r="FI90" s="10">
        <f t="shared" si="378"/>
        <v>3.3556096653859724</v>
      </c>
      <c r="FJ90" s="10">
        <f t="shared" si="379"/>
        <v>3.1418640220377991</v>
      </c>
    </row>
    <row r="91" spans="2:166" x14ac:dyDescent="0.2">
      <c r="B91" t="str">
        <f t="shared" si="219"/>
        <v xml:space="preserve">   Manufacturing</v>
      </c>
      <c r="C91" s="4"/>
      <c r="D91" s="4"/>
      <c r="E91" s="4"/>
      <c r="F91" s="4"/>
      <c r="G91" s="4">
        <f t="shared" si="220"/>
        <v>-2.2638563622170316</v>
      </c>
      <c r="H91" s="4">
        <f t="shared" si="221"/>
        <v>-1.9460138104205993</v>
      </c>
      <c r="I91" s="4">
        <f t="shared" si="222"/>
        <v>-1.8374338212394759</v>
      </c>
      <c r="J91" s="4">
        <f t="shared" si="223"/>
        <v>-1.5489173383910204</v>
      </c>
      <c r="K91" s="4">
        <f t="shared" si="224"/>
        <v>-0.87859424920126994</v>
      </c>
      <c r="L91" s="4">
        <f t="shared" si="225"/>
        <v>-1.0563380281690238</v>
      </c>
      <c r="M91" s="4">
        <f t="shared" si="226"/>
        <v>-2.5539340101522923</v>
      </c>
      <c r="N91" s="4">
        <f t="shared" si="227"/>
        <v>-3.1465724835447184</v>
      </c>
      <c r="O91" s="4">
        <f t="shared" si="228"/>
        <v>-4.6575342465753344</v>
      </c>
      <c r="P91" s="4">
        <f t="shared" si="229"/>
        <v>-5.1601423487544151</v>
      </c>
      <c r="Q91" s="4">
        <f t="shared" si="230"/>
        <v>-3.7766563568289002</v>
      </c>
      <c r="R91" s="4">
        <f t="shared" si="231"/>
        <v>-6.3152660367976061</v>
      </c>
      <c r="S91" s="4">
        <f t="shared" si="232"/>
        <v>-6.11899932386748</v>
      </c>
      <c r="T91" s="4">
        <f t="shared" si="233"/>
        <v>-5.6796861674910382</v>
      </c>
      <c r="U91" s="4">
        <f t="shared" si="234"/>
        <v>-6.5132803248181386</v>
      </c>
      <c r="V91" s="4">
        <f t="shared" si="235"/>
        <v>-2.6716206652512398</v>
      </c>
      <c r="W91" s="4">
        <f t="shared" si="236"/>
        <v>0.46813107670147236</v>
      </c>
      <c r="X91" s="4">
        <f t="shared" si="237"/>
        <v>-0.19891500904161141</v>
      </c>
      <c r="Y91" s="4">
        <f t="shared" si="238"/>
        <v>-2.5153818313427445</v>
      </c>
      <c r="Z91" s="4">
        <f t="shared" si="239"/>
        <v>-10.943464824577365</v>
      </c>
      <c r="AA91" s="4">
        <f t="shared" si="240"/>
        <v>-3.2258064516129004</v>
      </c>
      <c r="AB91" s="4">
        <f t="shared" si="241"/>
        <v>-9.0596122485953057E-2</v>
      </c>
      <c r="AC91" s="4">
        <f t="shared" si="242"/>
        <v>4.8821236309634308</v>
      </c>
      <c r="AD91" s="4">
        <f t="shared" si="243"/>
        <v>18.901816697285145</v>
      </c>
      <c r="AE91" s="4">
        <f t="shared" si="244"/>
        <v>11.074074074074103</v>
      </c>
      <c r="AF91" s="4">
        <f t="shared" si="245"/>
        <v>12.005803409503057</v>
      </c>
      <c r="AG91" s="4">
        <f t="shared" si="246"/>
        <v>12.584070796460178</v>
      </c>
      <c r="AH91" s="4">
        <f t="shared" si="247"/>
        <v>12.240343347639527</v>
      </c>
      <c r="AI91" s="4">
        <f t="shared" si="248"/>
        <v>9.2364121373791122</v>
      </c>
      <c r="AJ91" s="4">
        <f t="shared" si="249"/>
        <v>7.2538860103627201</v>
      </c>
      <c r="AK91" s="4">
        <f t="shared" si="250"/>
        <v>4.0874076403081272</v>
      </c>
      <c r="AL91" s="4">
        <f t="shared" si="251"/>
        <v>-4.5885591924132996E-2</v>
      </c>
      <c r="AM91" s="4">
        <f t="shared" si="252"/>
        <v>-3.2661782661782768</v>
      </c>
      <c r="AN91" s="4">
        <f t="shared" si="253"/>
        <v>-6.3254830917874312</v>
      </c>
      <c r="AO91" s="4">
        <f t="shared" si="254"/>
        <v>-8.6391783718471551</v>
      </c>
      <c r="AP91" s="4">
        <f t="shared" si="255"/>
        <v>-9.043611323641942</v>
      </c>
      <c r="AQ91" s="4">
        <f t="shared" si="256"/>
        <v>-9.8295992426632885</v>
      </c>
      <c r="AR91" s="4">
        <f t="shared" si="257"/>
        <v>-7.219983883964554</v>
      </c>
      <c r="AS91" s="4">
        <f t="shared" si="258"/>
        <v>-5.670358736981318</v>
      </c>
      <c r="AT91" s="4">
        <f t="shared" si="259"/>
        <v>-4.8115746971736151</v>
      </c>
      <c r="AU91" s="4">
        <f t="shared" si="260"/>
        <v>-2.3972003499562411</v>
      </c>
      <c r="AV91" s="4">
        <f t="shared" si="261"/>
        <v>-3.5782525620983163</v>
      </c>
      <c r="AW91" s="4">
        <f t="shared" si="262"/>
        <v>-3.3298282509639066</v>
      </c>
      <c r="AX91" s="4">
        <f t="shared" si="263"/>
        <v>-5.5143160127253292</v>
      </c>
      <c r="AY91" s="4">
        <f t="shared" si="264"/>
        <v>-8.8562208676945318</v>
      </c>
      <c r="AZ91" s="4">
        <f t="shared" si="265"/>
        <v>-10.340479192938201</v>
      </c>
      <c r="BA91" s="4">
        <f t="shared" si="266"/>
        <v>-11.983321247280621</v>
      </c>
      <c r="BB91" s="4">
        <f t="shared" si="267"/>
        <v>-11.485222596333722</v>
      </c>
      <c r="BC91" s="4">
        <f t="shared" si="268"/>
        <v>-9.7560975609756078</v>
      </c>
      <c r="BD91" s="4">
        <f t="shared" si="269"/>
        <v>-9.7448262005223931</v>
      </c>
      <c r="BE91" s="4">
        <f t="shared" si="270"/>
        <v>-8.8568486096807462</v>
      </c>
      <c r="BF91" s="4">
        <f t="shared" si="271"/>
        <v>-7.7979712595097279</v>
      </c>
      <c r="BG91" s="4">
        <f t="shared" si="272"/>
        <v>-5.579773321708803</v>
      </c>
      <c r="BH91" s="4">
        <f t="shared" si="273"/>
        <v>-3.4060552092609275</v>
      </c>
      <c r="BI91" s="4">
        <f t="shared" si="274"/>
        <v>-1.4237288135593218</v>
      </c>
      <c r="BJ91" s="4">
        <f t="shared" si="275"/>
        <v>1.1230804492321944</v>
      </c>
      <c r="BK91" s="4">
        <f t="shared" si="276"/>
        <v>2.9547553093259404</v>
      </c>
      <c r="BL91" s="4">
        <f t="shared" si="277"/>
        <v>4.9089651993546868</v>
      </c>
      <c r="BM91" s="4">
        <f t="shared" si="278"/>
        <v>2.9115084823475357</v>
      </c>
      <c r="BN91" s="4">
        <f t="shared" si="279"/>
        <v>6.0970081595648207</v>
      </c>
      <c r="BO91" s="4">
        <f t="shared" si="280"/>
        <v>6.591928251121093</v>
      </c>
      <c r="BP91" s="4">
        <f t="shared" si="281"/>
        <v>5.4261862917398984</v>
      </c>
      <c r="BQ91" s="4">
        <f t="shared" si="282"/>
        <v>7.8191133882824504</v>
      </c>
      <c r="BR91" s="4">
        <f t="shared" si="283"/>
        <v>4.5075838496047904</v>
      </c>
      <c r="BS91" s="4">
        <f t="shared" si="284"/>
        <v>3.9124947412705113</v>
      </c>
      <c r="BT91" s="4">
        <f t="shared" si="285"/>
        <v>3.6257553657011776</v>
      </c>
      <c r="BU91" s="4">
        <f t="shared" si="286"/>
        <v>4.1735537190082717</v>
      </c>
      <c r="BV91" s="4">
        <f t="shared" si="287"/>
        <v>3.8021259198691926</v>
      </c>
      <c r="BW91" s="4">
        <f t="shared" si="288"/>
        <v>3.4008097165991957</v>
      </c>
      <c r="BX91" s="4">
        <f t="shared" si="289"/>
        <v>2.6141162276291929</v>
      </c>
      <c r="BY91" s="4">
        <f t="shared" si="290"/>
        <v>1.0313367711225707</v>
      </c>
      <c r="BZ91" s="4">
        <f t="shared" si="291"/>
        <v>-5.6321386372587767</v>
      </c>
      <c r="CA91" s="4">
        <f t="shared" si="292"/>
        <v>-4.7768206734534191</v>
      </c>
      <c r="CB91" s="4">
        <f t="shared" si="293"/>
        <v>-7.9561042524005536</v>
      </c>
      <c r="CC91" s="4">
        <f t="shared" si="294"/>
        <v>-9.7958382410679334</v>
      </c>
      <c r="CD91" s="4">
        <f t="shared" si="295"/>
        <v>-5.4883138564273732</v>
      </c>
      <c r="CE91" s="4">
        <f t="shared" si="296"/>
        <v>-7.3396381578947452</v>
      </c>
      <c r="CF91" s="4">
        <f t="shared" si="297"/>
        <v>-4.0664253779007957</v>
      </c>
      <c r="CG91" s="4">
        <f t="shared" si="298"/>
        <v>-1.7627856365614702</v>
      </c>
      <c r="CH91" s="4">
        <f t="shared" si="299"/>
        <v>0.59615809229411898</v>
      </c>
      <c r="CI91" s="4">
        <f t="shared" si="300"/>
        <v>2.5072110051031826</v>
      </c>
      <c r="CJ91" s="4">
        <f t="shared" si="301"/>
        <v>4.54948956946295</v>
      </c>
      <c r="CK91" s="4">
        <f t="shared" si="302"/>
        <v>6.4244572441293668</v>
      </c>
      <c r="CL91" s="4">
        <f t="shared" si="303"/>
        <v>7.199297629499557</v>
      </c>
      <c r="CM91" s="4">
        <f t="shared" si="304"/>
        <v>6.774891774891767</v>
      </c>
      <c r="CN91" s="4">
        <f t="shared" si="305"/>
        <v>5.9859902356187655</v>
      </c>
      <c r="CO91" s="4">
        <f t="shared" si="306"/>
        <v>5.1623646960865965</v>
      </c>
      <c r="CP91" s="4">
        <f t="shared" si="307"/>
        <v>4.2792792792792689</v>
      </c>
      <c r="CQ91" s="4">
        <f t="shared" si="308"/>
        <v>3.7502533954996808</v>
      </c>
      <c r="CR91" s="4">
        <f t="shared" si="309"/>
        <v>2.583617063889454</v>
      </c>
      <c r="CS91" s="4">
        <f t="shared" si="310"/>
        <v>1.2074425969912816</v>
      </c>
      <c r="CT91" s="4">
        <f t="shared" si="311"/>
        <v>0.29452189279404184</v>
      </c>
      <c r="CU91" s="4">
        <f t="shared" si="312"/>
        <v>-0.54708870652598884</v>
      </c>
      <c r="CV91" s="4">
        <f t="shared" si="313"/>
        <v>-0.50761421319797106</v>
      </c>
      <c r="CW91" s="4">
        <f t="shared" si="314"/>
        <v>0</v>
      </c>
      <c r="CX91" s="4">
        <f t="shared" si="315"/>
        <v>0.13703993735316722</v>
      </c>
      <c r="CY91" s="4">
        <f t="shared" si="316"/>
        <v>0.80550098231828571</v>
      </c>
      <c r="CZ91" s="4">
        <f t="shared" si="317"/>
        <v>0.45133437990581005</v>
      </c>
      <c r="DA91" s="4">
        <f t="shared" si="318"/>
        <v>0.68452963035399161</v>
      </c>
      <c r="DB91" s="4">
        <f t="shared" si="319"/>
        <v>0.29325513196480912</v>
      </c>
      <c r="DC91" s="4">
        <f t="shared" si="320"/>
        <v>-0.33131943091014859</v>
      </c>
      <c r="DD91" s="4">
        <f t="shared" si="321"/>
        <v>-0.41023637429185023</v>
      </c>
      <c r="DE91" s="4">
        <f t="shared" si="322"/>
        <v>-2.0590520590520578</v>
      </c>
      <c r="DF91" s="4">
        <f t="shared" si="323"/>
        <v>-3.157894736842104</v>
      </c>
      <c r="DG91" s="4">
        <f t="shared" si="324"/>
        <v>-3.8521705123191197</v>
      </c>
      <c r="DH91" s="4">
        <f t="shared" si="325"/>
        <v>-4.1388779913691609</v>
      </c>
      <c r="DI91" s="4">
        <f t="shared" si="326"/>
        <v>-4.7600158667195576</v>
      </c>
      <c r="DJ91" s="4">
        <f t="shared" si="327"/>
        <v>-3.7238325281803486</v>
      </c>
      <c r="DK91" s="4">
        <f t="shared" si="328"/>
        <v>-2.542200528777705</v>
      </c>
      <c r="DL91" s="4">
        <f t="shared" si="329"/>
        <v>-1.4937589523224881</v>
      </c>
      <c r="DM91" s="4">
        <f t="shared" si="330"/>
        <v>0.83298625572678642</v>
      </c>
      <c r="DN91" s="4">
        <f t="shared" si="331"/>
        <v>2.8852184821241966</v>
      </c>
      <c r="DO91" s="4">
        <f t="shared" si="332"/>
        <v>3.8397328881468962</v>
      </c>
      <c r="DP91" s="4">
        <f t="shared" si="333"/>
        <v>4.0091400083090978</v>
      </c>
      <c r="DQ91" s="4">
        <f t="shared" si="334"/>
        <v>3.3457249070631967</v>
      </c>
      <c r="DR91" s="4">
        <f t="shared" si="335"/>
        <v>1.6663279821174548</v>
      </c>
      <c r="DS91" s="4">
        <f t="shared" si="336"/>
        <v>2.0096463022500899E-2</v>
      </c>
      <c r="DT91" s="4">
        <f t="shared" si="337"/>
        <v>-8.228480127821058</v>
      </c>
      <c r="DU91" s="4">
        <f t="shared" si="338"/>
        <v>-12.030375699440466</v>
      </c>
      <c r="DV91" s="4">
        <f t="shared" si="339"/>
        <v>-14.551269238456921</v>
      </c>
      <c r="DW91" s="4">
        <f t="shared" si="340"/>
        <v>-15.712276471770137</v>
      </c>
      <c r="DX91" s="4">
        <f t="shared" si="341"/>
        <v>-9.6409140369967279</v>
      </c>
      <c r="DY91" s="4">
        <f t="shared" si="342"/>
        <v>-5.9291231258518762</v>
      </c>
      <c r="DZ91" s="4">
        <f t="shared" si="343"/>
        <v>-1.7309941520467831</v>
      </c>
      <c r="EA91" s="4">
        <f t="shared" si="344"/>
        <v>0.95351609058402786</v>
      </c>
      <c r="EB91" s="4">
        <f t="shared" si="345"/>
        <v>2.7938342967244845</v>
      </c>
      <c r="EC91" s="4">
        <f t="shared" si="346"/>
        <v>4.395073653706838</v>
      </c>
      <c r="ED91" s="4">
        <f t="shared" si="347"/>
        <v>3.8086169959533622</v>
      </c>
      <c r="EE91" s="4">
        <f t="shared" si="348"/>
        <v>3.2585596221959889</v>
      </c>
      <c r="EF91" s="4">
        <f t="shared" si="349"/>
        <v>3.256794751640113</v>
      </c>
      <c r="EG91" s="4">
        <f t="shared" si="350"/>
        <v>2.8452463566967623</v>
      </c>
      <c r="EH91" s="4">
        <f t="shared" si="351"/>
        <v>3.0268287090116974</v>
      </c>
      <c r="EI91" s="4">
        <f t="shared" si="352"/>
        <v>3.5444774754173292</v>
      </c>
      <c r="EJ91" s="4">
        <f t="shared" si="353"/>
        <v>3.4717494894485945</v>
      </c>
      <c r="EK91" s="4">
        <f t="shared" si="354"/>
        <v>2.4741340530814115</v>
      </c>
      <c r="EL91" s="4">
        <f t="shared" si="355"/>
        <v>-5.9648341865123573</v>
      </c>
      <c r="EM91" s="4">
        <f t="shared" si="356"/>
        <v>-0.44169611307421919</v>
      </c>
      <c r="EN91" s="4">
        <f t="shared" si="357"/>
        <v>-1.5570175438596512</v>
      </c>
      <c r="EO91" s="10">
        <f t="shared" si="358"/>
        <v>-1.4184591747146591</v>
      </c>
      <c r="EP91" s="10">
        <f t="shared" si="359"/>
        <v>6.7062011834319479</v>
      </c>
      <c r="EQ91" s="10">
        <f t="shared" si="360"/>
        <v>0.54352262644190574</v>
      </c>
      <c r="ER91" s="10">
        <f t="shared" si="361"/>
        <v>1.9231454666963632</v>
      </c>
      <c r="ES91" s="10">
        <f t="shared" si="362"/>
        <v>1.7711947900141967</v>
      </c>
      <c r="ET91" s="10">
        <f t="shared" si="363"/>
        <v>1.1494704144787926</v>
      </c>
      <c r="EU91" s="10">
        <f t="shared" si="364"/>
        <v>0.59113046171848094</v>
      </c>
      <c r="EV91" s="10">
        <f t="shared" si="365"/>
        <v>8.2682560602198585E-2</v>
      </c>
      <c r="EW91" s="10">
        <f t="shared" si="366"/>
        <v>0.50746828979510994</v>
      </c>
      <c r="EX91" s="10">
        <f t="shared" si="367"/>
        <v>1.1493678180958034</v>
      </c>
      <c r="EY91" s="10">
        <f t="shared" si="368"/>
        <v>1.511220484746012</v>
      </c>
      <c r="EZ91" s="10">
        <f t="shared" si="369"/>
        <v>1.4867944949163769</v>
      </c>
      <c r="FA91" s="10">
        <f t="shared" si="370"/>
        <v>1.6184811809525357</v>
      </c>
      <c r="FB91" s="10">
        <f t="shared" si="371"/>
        <v>1.5580894997411443</v>
      </c>
      <c r="FC91" s="10">
        <f t="shared" si="372"/>
        <v>1.6618570172914016</v>
      </c>
      <c r="FD91" s="10">
        <f t="shared" si="373"/>
        <v>1.6866303221620971</v>
      </c>
      <c r="FE91" s="10">
        <f t="shared" si="374"/>
        <v>1.6511166275425593</v>
      </c>
      <c r="FF91" s="10">
        <f t="shared" si="375"/>
        <v>1.6548402797346151</v>
      </c>
      <c r="FG91" s="10">
        <f t="shared" si="376"/>
        <v>1.5915249590339187</v>
      </c>
      <c r="FH91" s="10">
        <f t="shared" si="377"/>
        <v>1.5250204419524627</v>
      </c>
      <c r="FI91" s="10">
        <f t="shared" si="378"/>
        <v>1.5259319291994755</v>
      </c>
      <c r="FJ91" s="10">
        <f t="shared" si="379"/>
        <v>1.5291182622281685</v>
      </c>
    </row>
    <row r="92" spans="2:166" x14ac:dyDescent="0.2">
      <c r="B92" t="str">
        <f t="shared" si="219"/>
        <v xml:space="preserve">      Aerospace</v>
      </c>
      <c r="C92" s="4"/>
      <c r="D92" s="4"/>
      <c r="E92" s="4"/>
      <c r="F92" s="4"/>
      <c r="G92" s="4">
        <f t="shared" si="220"/>
        <v>-1.4348462664714345</v>
      </c>
      <c r="H92" s="4">
        <f t="shared" si="221"/>
        <v>0.17804154302667463</v>
      </c>
      <c r="I92" s="4">
        <f t="shared" si="222"/>
        <v>1.4583333333333171</v>
      </c>
      <c r="J92" s="4">
        <f t="shared" si="223"/>
        <v>1.1087803416242048</v>
      </c>
      <c r="K92" s="4">
        <f t="shared" si="224"/>
        <v>-0.2673796791443861</v>
      </c>
      <c r="L92" s="4">
        <f t="shared" si="225"/>
        <v>-2.0734597156397916</v>
      </c>
      <c r="M92" s="4">
        <f t="shared" si="226"/>
        <v>-4.4001173364623059</v>
      </c>
      <c r="N92" s="4">
        <f t="shared" si="227"/>
        <v>-5.3941908713692648</v>
      </c>
      <c r="O92" s="4">
        <f t="shared" si="228"/>
        <v>-6.6130473637176053</v>
      </c>
      <c r="P92" s="4">
        <f t="shared" si="229"/>
        <v>-7.9552329098608539</v>
      </c>
      <c r="Q92" s="4">
        <f t="shared" si="230"/>
        <v>-8.4381712181650581</v>
      </c>
      <c r="R92" s="4">
        <f t="shared" si="231"/>
        <v>-11.748120300751875</v>
      </c>
      <c r="S92" s="4">
        <f t="shared" si="232"/>
        <v>-13.046251993620416</v>
      </c>
      <c r="T92" s="4">
        <f t="shared" si="233"/>
        <v>-12.224778179428197</v>
      </c>
      <c r="U92" s="4">
        <f t="shared" si="234"/>
        <v>-11.15951742627348</v>
      </c>
      <c r="V92" s="4">
        <f t="shared" si="235"/>
        <v>-6.1412850550230713</v>
      </c>
      <c r="W92" s="4">
        <f t="shared" si="236"/>
        <v>-3.8517975055025633</v>
      </c>
      <c r="X92" s="4">
        <f t="shared" si="237"/>
        <v>-3.7064769749157622</v>
      </c>
      <c r="Y92" s="4">
        <f t="shared" si="238"/>
        <v>-10.599773670313084</v>
      </c>
      <c r="Z92" s="4">
        <f t="shared" si="239"/>
        <v>-28.85779122541604</v>
      </c>
      <c r="AA92" s="4">
        <f t="shared" si="240"/>
        <v>-10.377718428080884</v>
      </c>
      <c r="AB92" s="4">
        <f t="shared" si="241"/>
        <v>-5.9875583203732541</v>
      </c>
      <c r="AC92" s="4">
        <f t="shared" si="242"/>
        <v>7.6371308016877526</v>
      </c>
      <c r="AD92" s="4">
        <f t="shared" si="243"/>
        <v>43.700159489633151</v>
      </c>
      <c r="AE92" s="4">
        <f t="shared" si="244"/>
        <v>21.626223925074495</v>
      </c>
      <c r="AF92" s="4">
        <f t="shared" si="245"/>
        <v>22.580645161290324</v>
      </c>
      <c r="AG92" s="4">
        <f t="shared" si="246"/>
        <v>22.265778126225033</v>
      </c>
      <c r="AH92" s="4">
        <f t="shared" si="247"/>
        <v>19.644839067702556</v>
      </c>
      <c r="AI92" s="4">
        <f t="shared" si="248"/>
        <v>13.125656282814147</v>
      </c>
      <c r="AJ92" s="4">
        <f t="shared" si="249"/>
        <v>10.020242914979761</v>
      </c>
      <c r="AK92" s="4">
        <f t="shared" si="250"/>
        <v>4.3924334722667213</v>
      </c>
      <c r="AL92" s="4">
        <f t="shared" si="251"/>
        <v>-1.3296227581941933</v>
      </c>
      <c r="AM92" s="4">
        <f t="shared" si="252"/>
        <v>-5.6930693069306866</v>
      </c>
      <c r="AN92" s="4">
        <f t="shared" si="253"/>
        <v>-11.192885617908633</v>
      </c>
      <c r="AO92" s="4">
        <f t="shared" si="254"/>
        <v>-15.417690417690411</v>
      </c>
      <c r="AP92" s="4">
        <f t="shared" si="255"/>
        <v>-17.047947351927284</v>
      </c>
      <c r="AQ92" s="4">
        <f t="shared" si="256"/>
        <v>-20.570866141732282</v>
      </c>
      <c r="AR92" s="4">
        <f t="shared" si="257"/>
        <v>-13.328729281767938</v>
      </c>
      <c r="AS92" s="4">
        <f t="shared" si="258"/>
        <v>-9.6949891067538037</v>
      </c>
      <c r="AT92" s="4">
        <f t="shared" si="259"/>
        <v>-6.1956932376275091</v>
      </c>
      <c r="AU92" s="4">
        <f t="shared" si="260"/>
        <v>3.0152829409334947</v>
      </c>
      <c r="AV92" s="4">
        <f t="shared" si="261"/>
        <v>-0.15936254980080111</v>
      </c>
      <c r="AW92" s="4">
        <f t="shared" si="262"/>
        <v>1.9702452754322364</v>
      </c>
      <c r="AX92" s="4">
        <f t="shared" si="263"/>
        <v>0.1610954490535832</v>
      </c>
      <c r="AY92" s="4">
        <f t="shared" si="264"/>
        <v>-7.9390537289494745</v>
      </c>
      <c r="AZ92" s="4">
        <f t="shared" si="265"/>
        <v>-11.612130885873906</v>
      </c>
      <c r="BA92" s="4">
        <f t="shared" si="266"/>
        <v>-16.048895899053626</v>
      </c>
      <c r="BB92" s="4">
        <f t="shared" si="267"/>
        <v>-16.646562123039821</v>
      </c>
      <c r="BC92" s="4">
        <f t="shared" si="268"/>
        <v>-14.329268292682929</v>
      </c>
      <c r="BD92" s="4">
        <f t="shared" si="269"/>
        <v>-14.13092550790067</v>
      </c>
      <c r="BE92" s="4">
        <f t="shared" si="270"/>
        <v>-13.574448097698454</v>
      </c>
      <c r="BF92" s="4">
        <f t="shared" si="271"/>
        <v>-13.362276893391211</v>
      </c>
      <c r="BG92" s="4">
        <f t="shared" si="272"/>
        <v>-10.574478901881035</v>
      </c>
      <c r="BH92" s="4">
        <f t="shared" si="273"/>
        <v>-8.0967402733964082</v>
      </c>
      <c r="BI92" s="4">
        <f t="shared" si="274"/>
        <v>-4.4565217391304257</v>
      </c>
      <c r="BJ92" s="4">
        <f t="shared" si="275"/>
        <v>-0.16703786191536452</v>
      </c>
      <c r="BK92" s="4">
        <f t="shared" si="276"/>
        <v>4.2637862421830652</v>
      </c>
      <c r="BL92" s="4">
        <f t="shared" si="277"/>
        <v>7.665903890160175</v>
      </c>
      <c r="BM92" s="4">
        <f t="shared" si="278"/>
        <v>2.3890784982935065</v>
      </c>
      <c r="BN92" s="4">
        <f t="shared" si="279"/>
        <v>10.875627440044621</v>
      </c>
      <c r="BO92" s="4">
        <f t="shared" si="280"/>
        <v>10.850599781897486</v>
      </c>
      <c r="BP92" s="4">
        <f t="shared" si="281"/>
        <v>9.4580233793836186</v>
      </c>
      <c r="BQ92" s="4">
        <f t="shared" si="282"/>
        <v>17.277777777777793</v>
      </c>
      <c r="BR92" s="4">
        <f t="shared" si="283"/>
        <v>8.8028169014084501</v>
      </c>
      <c r="BS92" s="4">
        <f t="shared" si="284"/>
        <v>8.6571569109690003</v>
      </c>
      <c r="BT92" s="4">
        <f t="shared" si="285"/>
        <v>8.9320388349514612</v>
      </c>
      <c r="BU92" s="4">
        <f t="shared" si="286"/>
        <v>9.1899573661771594</v>
      </c>
      <c r="BV92" s="4">
        <f t="shared" si="287"/>
        <v>8.7378640776699221</v>
      </c>
      <c r="BW92" s="4">
        <f t="shared" si="288"/>
        <v>8.2390221819828025</v>
      </c>
      <c r="BX92" s="4">
        <f t="shared" si="289"/>
        <v>7.1301247771835996</v>
      </c>
      <c r="BY92" s="4">
        <f t="shared" si="290"/>
        <v>5.7266811279826468</v>
      </c>
      <c r="BZ92" s="4">
        <f t="shared" si="291"/>
        <v>-6.4200680272109008</v>
      </c>
      <c r="CA92" s="4">
        <f t="shared" si="292"/>
        <v>1.3383521539104937</v>
      </c>
      <c r="CB92" s="4">
        <f t="shared" si="293"/>
        <v>-1.2895174708818624</v>
      </c>
      <c r="CC92" s="4">
        <f t="shared" si="294"/>
        <v>-3.9392695937628286</v>
      </c>
      <c r="CD92" s="4">
        <f t="shared" si="295"/>
        <v>5.4066333484779738</v>
      </c>
      <c r="CE92" s="4">
        <f t="shared" si="296"/>
        <v>-4.7874535699545913</v>
      </c>
      <c r="CF92" s="4">
        <f t="shared" si="297"/>
        <v>-3.4555415086388597</v>
      </c>
      <c r="CG92" s="4">
        <f t="shared" si="298"/>
        <v>-1.9222554463904307</v>
      </c>
      <c r="CH92" s="4">
        <f t="shared" si="299"/>
        <v>-8.6206896551721535E-2</v>
      </c>
      <c r="CI92" s="4">
        <f t="shared" si="300"/>
        <v>2.1239705244906704</v>
      </c>
      <c r="CJ92" s="4">
        <f t="shared" si="301"/>
        <v>5.6307289393278115</v>
      </c>
      <c r="CK92" s="4">
        <f t="shared" si="302"/>
        <v>9.1898954703832914</v>
      </c>
      <c r="CL92" s="4">
        <f t="shared" si="303"/>
        <v>10.785159620362395</v>
      </c>
      <c r="CM92" s="4">
        <f t="shared" si="304"/>
        <v>10.483870967741925</v>
      </c>
      <c r="CN92" s="4">
        <f t="shared" si="305"/>
        <v>9.256198347107425</v>
      </c>
      <c r="CO92" s="4">
        <f t="shared" si="306"/>
        <v>7.977662544874331</v>
      </c>
      <c r="CP92" s="4">
        <f t="shared" si="307"/>
        <v>6.8925233644859807</v>
      </c>
      <c r="CQ92" s="4">
        <f t="shared" si="308"/>
        <v>5.6857472147522126</v>
      </c>
      <c r="CR92" s="4">
        <f t="shared" si="309"/>
        <v>3.5930408472012232</v>
      </c>
      <c r="CS92" s="4">
        <f t="shared" si="310"/>
        <v>0.51717768747692183</v>
      </c>
      <c r="CT92" s="4">
        <f t="shared" si="311"/>
        <v>-2.0036429872495432</v>
      </c>
      <c r="CU92" s="4">
        <f t="shared" si="312"/>
        <v>-3.1261359505634356</v>
      </c>
      <c r="CV92" s="4">
        <f t="shared" si="313"/>
        <v>-2.8842643300474591</v>
      </c>
      <c r="CW92" s="4">
        <f t="shared" si="314"/>
        <v>-1.800808526277109</v>
      </c>
      <c r="CX92" s="4">
        <f t="shared" si="315"/>
        <v>-1.0780669144981436</v>
      </c>
      <c r="CY92" s="4">
        <f t="shared" si="316"/>
        <v>-0.52532833020637604</v>
      </c>
      <c r="CZ92" s="4">
        <f t="shared" si="317"/>
        <v>-0.52631578947368585</v>
      </c>
      <c r="DA92" s="4">
        <f t="shared" si="318"/>
        <v>-0.89820359281437279</v>
      </c>
      <c r="DB92" s="4">
        <f t="shared" si="319"/>
        <v>-1.0898158586997386</v>
      </c>
      <c r="DC92" s="4">
        <f t="shared" si="320"/>
        <v>-1.4711429649188923</v>
      </c>
      <c r="DD92" s="4">
        <f t="shared" si="321"/>
        <v>-2.3431594860166438</v>
      </c>
      <c r="DE92" s="4">
        <f t="shared" si="322"/>
        <v>-4.2673716012084579</v>
      </c>
      <c r="DF92" s="4">
        <f t="shared" si="323"/>
        <v>-6.3069908814589626</v>
      </c>
      <c r="DG92" s="4">
        <f t="shared" si="324"/>
        <v>-7.1975497702909674</v>
      </c>
      <c r="DH92" s="4">
        <f t="shared" si="325"/>
        <v>-8.2430340557275485</v>
      </c>
      <c r="DI92" s="4">
        <f t="shared" si="326"/>
        <v>-9.0335305719920989</v>
      </c>
      <c r="DJ92" s="4">
        <f t="shared" si="327"/>
        <v>-7.5020275750202758</v>
      </c>
      <c r="DK92" s="4">
        <f t="shared" si="328"/>
        <v>-5.5280528052805256</v>
      </c>
      <c r="DL92" s="4">
        <f t="shared" si="329"/>
        <v>-2.6992830029523462</v>
      </c>
      <c r="DM92" s="4">
        <f t="shared" si="330"/>
        <v>1.4744145706851564</v>
      </c>
      <c r="DN92" s="4">
        <f t="shared" si="331"/>
        <v>4.9978079789566143</v>
      </c>
      <c r="DO92" s="4">
        <f t="shared" si="332"/>
        <v>5.982532751091707</v>
      </c>
      <c r="DP92" s="4">
        <f t="shared" si="333"/>
        <v>6.6753359341135798</v>
      </c>
      <c r="DQ92" s="4">
        <f t="shared" si="334"/>
        <v>5.6837606837606858</v>
      </c>
      <c r="DR92" s="4">
        <f t="shared" si="335"/>
        <v>3.1315240083507057</v>
      </c>
      <c r="DS92" s="4">
        <f t="shared" si="336"/>
        <v>1.8953440461475068</v>
      </c>
      <c r="DT92" s="4">
        <f t="shared" si="337"/>
        <v>-5.5668427468508641</v>
      </c>
      <c r="DU92" s="4">
        <f t="shared" si="338"/>
        <v>-13.991103922361503</v>
      </c>
      <c r="DV92" s="4">
        <f t="shared" si="339"/>
        <v>-19.392712550607271</v>
      </c>
      <c r="DW92" s="4">
        <f t="shared" si="340"/>
        <v>-22.563687828548318</v>
      </c>
      <c r="DX92" s="4">
        <f t="shared" si="341"/>
        <v>-19.14802065404475</v>
      </c>
      <c r="DY92" s="4">
        <f t="shared" si="342"/>
        <v>-12.646920545369067</v>
      </c>
      <c r="DZ92" s="4">
        <f t="shared" si="343"/>
        <v>-4.9221496735308961</v>
      </c>
      <c r="EA92" s="4">
        <f t="shared" si="344"/>
        <v>0.57441253263708081</v>
      </c>
      <c r="EB92" s="4">
        <f t="shared" si="345"/>
        <v>4.7365620010644038</v>
      </c>
      <c r="EC92" s="4">
        <f t="shared" si="346"/>
        <v>9.5263724434875954</v>
      </c>
      <c r="ED92" s="4">
        <f t="shared" si="347"/>
        <v>10.036978341257253</v>
      </c>
      <c r="EE92" s="4">
        <f t="shared" si="348"/>
        <v>9.2419522326064207</v>
      </c>
      <c r="EF92" s="4">
        <f t="shared" si="349"/>
        <v>9.4004065040650175</v>
      </c>
      <c r="EG92" s="4">
        <f t="shared" si="350"/>
        <v>9.1891891891891841</v>
      </c>
      <c r="EH92" s="4">
        <f t="shared" si="351"/>
        <v>9.1694671147383602</v>
      </c>
      <c r="EI92" s="4">
        <f t="shared" si="352"/>
        <v>9.6482889733840338</v>
      </c>
      <c r="EJ92" s="4">
        <f t="shared" si="353"/>
        <v>8.6391082210868664</v>
      </c>
      <c r="EK92" s="4">
        <f t="shared" si="354"/>
        <v>6.1656165616561731</v>
      </c>
      <c r="EL92" s="4">
        <f t="shared" si="355"/>
        <v>-9.4986807387862804</v>
      </c>
      <c r="EM92" s="4">
        <f t="shared" si="356"/>
        <v>1.6038144776766572</v>
      </c>
      <c r="EN92" s="4">
        <f t="shared" si="357"/>
        <v>-3.1637451902522429</v>
      </c>
      <c r="EO92" s="10">
        <f t="shared" si="358"/>
        <v>-4.2145400593471933</v>
      </c>
      <c r="EP92" s="10">
        <f t="shared" si="359"/>
        <v>9.9066618075801962</v>
      </c>
      <c r="EQ92" s="10">
        <f t="shared" si="360"/>
        <v>-2.8383191126279961</v>
      </c>
      <c r="ER92" s="10">
        <f t="shared" si="361"/>
        <v>1.6755629139072914</v>
      </c>
      <c r="ES92" s="10">
        <f t="shared" si="362"/>
        <v>2.2687544892212141</v>
      </c>
      <c r="ET92" s="10">
        <f t="shared" si="363"/>
        <v>2.2357561020834193</v>
      </c>
      <c r="EU92" s="10">
        <f t="shared" si="364"/>
        <v>1.9492684381588798</v>
      </c>
      <c r="EV92" s="10">
        <f t="shared" si="365"/>
        <v>1.6029820862488942</v>
      </c>
      <c r="EW92" s="10">
        <f t="shared" si="366"/>
        <v>1.7068444234189295</v>
      </c>
      <c r="EX92" s="10">
        <f t="shared" si="367"/>
        <v>2.0439238189535081</v>
      </c>
      <c r="EY92" s="10">
        <f t="shared" si="368"/>
        <v>1.9743276931230902</v>
      </c>
      <c r="EZ92" s="10">
        <f t="shared" si="369"/>
        <v>1.7583047654751605</v>
      </c>
      <c r="FA92" s="10">
        <f t="shared" si="370"/>
        <v>1.8845367656988854</v>
      </c>
      <c r="FB92" s="10">
        <f t="shared" si="371"/>
        <v>1.7752618230540529</v>
      </c>
      <c r="FC92" s="10">
        <f t="shared" si="372"/>
        <v>1.7972086894270989</v>
      </c>
      <c r="FD92" s="10">
        <f t="shared" si="373"/>
        <v>1.5780114097827536</v>
      </c>
      <c r="FE92" s="10">
        <f t="shared" si="374"/>
        <v>1.2897137858707275</v>
      </c>
      <c r="FF92" s="10">
        <f t="shared" si="375"/>
        <v>1.1047362076611389</v>
      </c>
      <c r="FG92" s="10">
        <f t="shared" si="376"/>
        <v>0.92056550304000506</v>
      </c>
      <c r="FH92" s="10">
        <f t="shared" si="377"/>
        <v>0.77684775624724534</v>
      </c>
      <c r="FI92" s="10">
        <f t="shared" si="378"/>
        <v>0.74776712550728153</v>
      </c>
      <c r="FJ92" s="10">
        <f t="shared" si="379"/>
        <v>0.88144142149511051</v>
      </c>
    </row>
    <row r="93" spans="2:166" x14ac:dyDescent="0.2">
      <c r="B93" t="str">
        <f t="shared" si="219"/>
        <v xml:space="preserve"> Services providing</v>
      </c>
      <c r="C93" s="4"/>
      <c r="D93" s="4"/>
      <c r="E93" s="4"/>
      <c r="F93" s="4"/>
      <c r="G93" s="4">
        <f t="shared" si="220"/>
        <v>2.0709818890603637</v>
      </c>
      <c r="H93" s="4">
        <f t="shared" si="221"/>
        <v>1.5259818488474908</v>
      </c>
      <c r="I93" s="4">
        <f t="shared" si="222"/>
        <v>0.76541741027167376</v>
      </c>
      <c r="J93" s="4">
        <f t="shared" si="223"/>
        <v>1.1130987875173748</v>
      </c>
      <c r="K93" s="4">
        <f t="shared" si="224"/>
        <v>2.2437937619350645</v>
      </c>
      <c r="L93" s="4">
        <f t="shared" si="225"/>
        <v>1.866940906573844</v>
      </c>
      <c r="M93" s="4">
        <f t="shared" si="226"/>
        <v>1.5270780856423194</v>
      </c>
      <c r="N93" s="4">
        <f t="shared" si="227"/>
        <v>2.1859642225280362</v>
      </c>
      <c r="O93" s="4">
        <f t="shared" si="228"/>
        <v>2.0038910505836727</v>
      </c>
      <c r="P93" s="4">
        <f t="shared" si="229"/>
        <v>2.7257901685175057</v>
      </c>
      <c r="Q93" s="4">
        <f t="shared" si="230"/>
        <v>4.3184989920917793</v>
      </c>
      <c r="R93" s="4">
        <f t="shared" si="231"/>
        <v>2.6162902543188205</v>
      </c>
      <c r="S93" s="4">
        <f t="shared" si="232"/>
        <v>2.7770360480640743</v>
      </c>
      <c r="T93" s="4">
        <f t="shared" si="233"/>
        <v>2.5816449954641607</v>
      </c>
      <c r="U93" s="4">
        <f t="shared" si="234"/>
        <v>1.4864362690449884</v>
      </c>
      <c r="V93" s="4">
        <f t="shared" si="235"/>
        <v>3.5656705785309661</v>
      </c>
      <c r="W93" s="4">
        <f t="shared" si="236"/>
        <v>3.2104813866310478</v>
      </c>
      <c r="X93" s="4">
        <f t="shared" si="237"/>
        <v>2.7967132171414111</v>
      </c>
      <c r="Y93" s="4">
        <f t="shared" si="238"/>
        <v>3.0355181252288643</v>
      </c>
      <c r="Z93" s="4">
        <f t="shared" si="239"/>
        <v>2.8057345594092009</v>
      </c>
      <c r="AA93" s="4">
        <f t="shared" si="240"/>
        <v>3.2724395857307131</v>
      </c>
      <c r="AB93" s="4">
        <f t="shared" si="241"/>
        <v>3.4948741845293174</v>
      </c>
      <c r="AC93" s="4">
        <f t="shared" si="242"/>
        <v>3.6142009310920598</v>
      </c>
      <c r="AD93" s="4">
        <f t="shared" si="243"/>
        <v>3.9581645948515431</v>
      </c>
      <c r="AE93" s="4">
        <f t="shared" si="244"/>
        <v>3.4299045894560676</v>
      </c>
      <c r="AF93" s="4">
        <f t="shared" si="245"/>
        <v>4.8280400374052235</v>
      </c>
      <c r="AG93" s="4">
        <f t="shared" si="246"/>
        <v>4.582247221841107</v>
      </c>
      <c r="AH93" s="4">
        <f t="shared" si="247"/>
        <v>4.4476813116086866</v>
      </c>
      <c r="AI93" s="4">
        <f t="shared" si="248"/>
        <v>4.837895162104866</v>
      </c>
      <c r="AJ93" s="4">
        <f t="shared" si="249"/>
        <v>4.3281461657911136</v>
      </c>
      <c r="AK93" s="4">
        <f t="shared" si="250"/>
        <v>4.5454545454545636</v>
      </c>
      <c r="AL93" s="4">
        <f t="shared" si="251"/>
        <v>4.5112538107284106</v>
      </c>
      <c r="AM93" s="4">
        <f t="shared" si="252"/>
        <v>4.454078355812463</v>
      </c>
      <c r="AN93" s="4">
        <f t="shared" si="253"/>
        <v>3.806568071697769</v>
      </c>
      <c r="AO93" s="4">
        <f t="shared" si="254"/>
        <v>4.2192107409498858</v>
      </c>
      <c r="AP93" s="4">
        <f t="shared" si="255"/>
        <v>4.2141194724592879</v>
      </c>
      <c r="AQ93" s="4">
        <f t="shared" si="256"/>
        <v>4.2764472592000446</v>
      </c>
      <c r="AR93" s="4">
        <f t="shared" si="257"/>
        <v>4.0452728881295696</v>
      </c>
      <c r="AS93" s="4">
        <f t="shared" si="258"/>
        <v>3.3500887939078572</v>
      </c>
      <c r="AT93" s="4">
        <f t="shared" si="259"/>
        <v>2.9657862609058006</v>
      </c>
      <c r="AU93" s="4">
        <f t="shared" si="260"/>
        <v>1.4210743557993011</v>
      </c>
      <c r="AV93" s="4">
        <f t="shared" si="261"/>
        <v>0.36944729511805274</v>
      </c>
      <c r="AW93" s="4">
        <f t="shared" si="262"/>
        <v>-1.3309645852749519</v>
      </c>
      <c r="AX93" s="4">
        <f t="shared" si="263"/>
        <v>-3.1984730616848256</v>
      </c>
      <c r="AY93" s="4">
        <f t="shared" si="264"/>
        <v>-3.3866279069767802</v>
      </c>
      <c r="AZ93" s="4">
        <f t="shared" si="265"/>
        <v>-3.1082936519529314</v>
      </c>
      <c r="BA93" s="4">
        <f t="shared" si="266"/>
        <v>-1.4079518285663561</v>
      </c>
      <c r="BB93" s="4">
        <f t="shared" si="267"/>
        <v>-0.14041167508141994</v>
      </c>
      <c r="BC93" s="4">
        <f t="shared" si="268"/>
        <v>0.70407702723034316</v>
      </c>
      <c r="BD93" s="4">
        <f t="shared" si="269"/>
        <v>0.79898694485482924</v>
      </c>
      <c r="BE93" s="4">
        <f t="shared" si="270"/>
        <v>0.23950661637026638</v>
      </c>
      <c r="BF93" s="4">
        <f t="shared" si="271"/>
        <v>0.5714114760964728</v>
      </c>
      <c r="BG93" s="4">
        <f t="shared" si="272"/>
        <v>0.43323672652306744</v>
      </c>
      <c r="BH93" s="4">
        <f t="shared" si="273"/>
        <v>1.0588657573582294</v>
      </c>
      <c r="BI93" s="4">
        <f t="shared" si="274"/>
        <v>1.1737650080640538</v>
      </c>
      <c r="BJ93" s="4">
        <f t="shared" si="275"/>
        <v>1.308861587887078</v>
      </c>
      <c r="BK93" s="4">
        <f t="shared" si="276"/>
        <v>1.6183732968405806</v>
      </c>
      <c r="BL93" s="4">
        <f t="shared" si="277"/>
        <v>1.7788433078790078</v>
      </c>
      <c r="BM93" s="4">
        <f t="shared" si="278"/>
        <v>2.2848708487084757</v>
      </c>
      <c r="BN93" s="4">
        <f t="shared" si="279"/>
        <v>2.3343218721554981</v>
      </c>
      <c r="BO93" s="4">
        <f t="shared" si="280"/>
        <v>2.5235669535687011</v>
      </c>
      <c r="BP93" s="4">
        <f t="shared" si="281"/>
        <v>2.4253351557274483</v>
      </c>
      <c r="BQ93" s="4">
        <f t="shared" si="282"/>
        <v>2.2944385119339605</v>
      </c>
      <c r="BR93" s="4">
        <f t="shared" si="283"/>
        <v>2.1663032250659908</v>
      </c>
      <c r="BS93" s="4">
        <f t="shared" si="284"/>
        <v>2.5785265562535908</v>
      </c>
      <c r="BT93" s="4">
        <f t="shared" si="285"/>
        <v>2.5070270577212561</v>
      </c>
      <c r="BU93" s="4">
        <f t="shared" si="286"/>
        <v>2.4658616408982814</v>
      </c>
      <c r="BV93" s="4">
        <f t="shared" si="287"/>
        <v>2.645547223860456</v>
      </c>
      <c r="BW93" s="4">
        <f t="shared" si="288"/>
        <v>2.5220610750772421</v>
      </c>
      <c r="BX93" s="4">
        <f t="shared" si="289"/>
        <v>2.0911810325725533</v>
      </c>
      <c r="BY93" s="4">
        <f t="shared" si="290"/>
        <v>1.9659672889476676</v>
      </c>
      <c r="BZ93" s="4">
        <f t="shared" si="291"/>
        <v>0.3474787271881663</v>
      </c>
      <c r="CA93" s="4">
        <f t="shared" si="292"/>
        <v>-1.7730592739417461</v>
      </c>
      <c r="CB93" s="4">
        <f t="shared" si="293"/>
        <v>-3.5133888602511987</v>
      </c>
      <c r="CC93" s="4">
        <f t="shared" si="294"/>
        <v>-4.5474184489090579</v>
      </c>
      <c r="CD93" s="4">
        <f t="shared" si="295"/>
        <v>-3.967171992583729</v>
      </c>
      <c r="CE93" s="4">
        <f t="shared" si="296"/>
        <v>-2.9024767801857587</v>
      </c>
      <c r="CF93" s="4">
        <f t="shared" si="297"/>
        <v>-0.61860308176810985</v>
      </c>
      <c r="CG93" s="4">
        <f t="shared" si="298"/>
        <v>0.25461129342536637</v>
      </c>
      <c r="CH93" s="4">
        <f t="shared" si="299"/>
        <v>1.2208625535901962</v>
      </c>
      <c r="CI93" s="4">
        <f t="shared" si="300"/>
        <v>1.8305528668223214</v>
      </c>
      <c r="CJ93" s="4">
        <f t="shared" si="301"/>
        <v>1.7145767315527305</v>
      </c>
      <c r="CK93" s="4">
        <f t="shared" si="302"/>
        <v>1.8144364806140345</v>
      </c>
      <c r="CL93" s="4">
        <f t="shared" si="303"/>
        <v>1.6549325404616955</v>
      </c>
      <c r="CM93" s="4">
        <f t="shared" si="304"/>
        <v>1.8982918169364371</v>
      </c>
      <c r="CN93" s="4">
        <f t="shared" si="305"/>
        <v>2.1502086230876127</v>
      </c>
      <c r="CO93" s="4">
        <f t="shared" si="306"/>
        <v>2.0453978548266472</v>
      </c>
      <c r="CP93" s="4">
        <f t="shared" si="307"/>
        <v>2.4723379597693329</v>
      </c>
      <c r="CQ93" s="4">
        <f t="shared" si="308"/>
        <v>2.5433494293239489</v>
      </c>
      <c r="CR93" s="4">
        <f t="shared" si="309"/>
        <v>2.4099338289355732</v>
      </c>
      <c r="CS93" s="4">
        <f t="shared" si="310"/>
        <v>2.7811727640619788</v>
      </c>
      <c r="CT93" s="4">
        <f t="shared" si="311"/>
        <v>2.9189218299808806</v>
      </c>
      <c r="CU93" s="4">
        <f t="shared" si="312"/>
        <v>3.0180602006689039</v>
      </c>
      <c r="CV93" s="4">
        <f t="shared" si="313"/>
        <v>2.6377366517762235</v>
      </c>
      <c r="CW93" s="4">
        <f t="shared" si="314"/>
        <v>3.0705810850091497</v>
      </c>
      <c r="CX93" s="4">
        <f t="shared" si="315"/>
        <v>2.6294445461918947</v>
      </c>
      <c r="CY93" s="4">
        <f t="shared" si="316"/>
        <v>2.5686310157650105</v>
      </c>
      <c r="CZ93" s="4">
        <f t="shared" si="317"/>
        <v>3.1891191709844557</v>
      </c>
      <c r="DA93" s="4">
        <f t="shared" si="318"/>
        <v>3.1611331880528004</v>
      </c>
      <c r="DB93" s="4">
        <f t="shared" si="319"/>
        <v>3.3931575995513219</v>
      </c>
      <c r="DC93" s="4">
        <f t="shared" si="320"/>
        <v>3.5728755190924666</v>
      </c>
      <c r="DD93" s="4">
        <f t="shared" si="321"/>
        <v>3.7659109738645835</v>
      </c>
      <c r="DE93" s="4">
        <f t="shared" si="322"/>
        <v>3.5389432874397331</v>
      </c>
      <c r="DF93" s="4">
        <f t="shared" si="323"/>
        <v>3.4815198362798006</v>
      </c>
      <c r="DG93" s="4">
        <f t="shared" si="324"/>
        <v>3.3542771923819714</v>
      </c>
      <c r="DH93" s="4">
        <f t="shared" si="325"/>
        <v>3.2687329123417985</v>
      </c>
      <c r="DI93" s="4">
        <f t="shared" si="326"/>
        <v>3.0651432960491443</v>
      </c>
      <c r="DJ93" s="4">
        <f t="shared" si="327"/>
        <v>2.9307345898162973</v>
      </c>
      <c r="DK93" s="4">
        <f t="shared" si="328"/>
        <v>2.8929627439385097</v>
      </c>
      <c r="DL93" s="4">
        <f t="shared" si="329"/>
        <v>2.2374771566468166</v>
      </c>
      <c r="DM93" s="4">
        <f t="shared" si="330"/>
        <v>2.0564055986399543</v>
      </c>
      <c r="DN93" s="4">
        <f t="shared" si="331"/>
        <v>2.0694923493599582</v>
      </c>
      <c r="DO93" s="4">
        <f t="shared" si="332"/>
        <v>1.7357119867579929</v>
      </c>
      <c r="DP93" s="4">
        <f t="shared" si="333"/>
        <v>2.1816348511584538</v>
      </c>
      <c r="DQ93" s="4">
        <f t="shared" si="334"/>
        <v>2.726940805987832</v>
      </c>
      <c r="DR93" s="4">
        <f t="shared" si="335"/>
        <v>2.5854444016056854</v>
      </c>
      <c r="DS93" s="4">
        <f t="shared" si="336"/>
        <v>2.4789279822836852</v>
      </c>
      <c r="DT93" s="4">
        <f t="shared" si="337"/>
        <v>-10.143757428962308</v>
      </c>
      <c r="DU93" s="4">
        <f t="shared" si="338"/>
        <v>-7.6571073150143221</v>
      </c>
      <c r="DV93" s="4">
        <f t="shared" si="339"/>
        <v>-6.9882607830566101</v>
      </c>
      <c r="DW93" s="4">
        <f t="shared" si="340"/>
        <v>-7.2282249173098112</v>
      </c>
      <c r="DX93" s="4">
        <f t="shared" si="341"/>
        <v>6.7313932012180056</v>
      </c>
      <c r="DY93" s="4">
        <f t="shared" si="342"/>
        <v>5.4486408467644853</v>
      </c>
      <c r="DZ93" s="4">
        <f t="shared" si="343"/>
        <v>6.3201178931355573</v>
      </c>
      <c r="EA93" s="4">
        <f t="shared" si="344"/>
        <v>6.7836090511504077</v>
      </c>
      <c r="EB93" s="4">
        <f t="shared" si="345"/>
        <v>5.8929448354886338</v>
      </c>
      <c r="EC93" s="4">
        <f t="shared" si="346"/>
        <v>4.5420326223337693</v>
      </c>
      <c r="ED93" s="4">
        <f t="shared" si="347"/>
        <v>2.1998166819432008</v>
      </c>
      <c r="EE93" s="4">
        <f t="shared" si="348"/>
        <v>1.9476472421315005</v>
      </c>
      <c r="EF93" s="4">
        <f t="shared" si="349"/>
        <v>1.3095422123092337</v>
      </c>
      <c r="EG93" s="4">
        <f t="shared" si="350"/>
        <v>-0.15929821498712471</v>
      </c>
      <c r="EH93" s="4">
        <f t="shared" si="351"/>
        <v>0.17280979984686251</v>
      </c>
      <c r="EI93" s="4">
        <f t="shared" si="352"/>
        <v>0.65064081570274102</v>
      </c>
      <c r="EJ93" s="4">
        <f t="shared" si="353"/>
        <v>0.93294969046997522</v>
      </c>
      <c r="EK93" s="4">
        <f t="shared" si="354"/>
        <v>1.564924704391002</v>
      </c>
      <c r="EL93" s="4">
        <f t="shared" si="355"/>
        <v>0.95864086998296294</v>
      </c>
      <c r="EM93" s="4">
        <f t="shared" si="356"/>
        <v>-0.17137031172045347</v>
      </c>
      <c r="EN93" s="4">
        <f t="shared" si="357"/>
        <v>-0.85737733241189051</v>
      </c>
      <c r="EO93" s="10">
        <f t="shared" si="358"/>
        <v>-1.1334438012438497</v>
      </c>
      <c r="EP93" s="10">
        <f t="shared" si="359"/>
        <v>-0.72714294984101979</v>
      </c>
      <c r="EQ93" s="10">
        <f t="shared" si="360"/>
        <v>-0.48800521512386563</v>
      </c>
      <c r="ER93" s="10">
        <f t="shared" si="361"/>
        <v>-0.31376478532685326</v>
      </c>
      <c r="ES93" s="10">
        <f t="shared" si="362"/>
        <v>-0.86737059311354781</v>
      </c>
      <c r="ET93" s="10">
        <f t="shared" si="363"/>
        <v>-1.3392431109606306</v>
      </c>
      <c r="EU93" s="10">
        <f t="shared" si="364"/>
        <v>-1.7170494342010456</v>
      </c>
      <c r="EV93" s="10">
        <f t="shared" si="365"/>
        <v>-1.7743826011254571</v>
      </c>
      <c r="EW93" s="10">
        <f t="shared" si="366"/>
        <v>-1.3525877611029857</v>
      </c>
      <c r="EX93" s="10">
        <f t="shared" si="367"/>
        <v>-0.73035401366763342</v>
      </c>
      <c r="EY93" s="10">
        <f t="shared" si="368"/>
        <v>0.10324581101284203</v>
      </c>
      <c r="EZ93" s="10">
        <f t="shared" si="369"/>
        <v>0.49020098574112936</v>
      </c>
      <c r="FA93" s="10">
        <f t="shared" si="370"/>
        <v>0.86018030265899714</v>
      </c>
      <c r="FB93" s="10">
        <f t="shared" si="371"/>
        <v>1.1615203342808078</v>
      </c>
      <c r="FC93" s="10">
        <f t="shared" si="372"/>
        <v>1.3377483267325907</v>
      </c>
      <c r="FD93" s="10">
        <f t="shared" si="373"/>
        <v>1.4820250911530053</v>
      </c>
      <c r="FE93" s="10">
        <f t="shared" si="374"/>
        <v>1.6116784455221023</v>
      </c>
      <c r="FF93" s="10">
        <f t="shared" si="375"/>
        <v>1.7195710473451031</v>
      </c>
      <c r="FG93" s="10">
        <f t="shared" si="376"/>
        <v>1.8044039757073582</v>
      </c>
      <c r="FH93" s="10">
        <f t="shared" si="377"/>
        <v>1.8739876638143915</v>
      </c>
      <c r="FI93" s="10">
        <f t="shared" si="378"/>
        <v>1.8942950276221504</v>
      </c>
      <c r="FJ93" s="10">
        <f t="shared" si="379"/>
        <v>1.8316308330901254</v>
      </c>
    </row>
    <row r="94" spans="2:166" x14ac:dyDescent="0.2">
      <c r="B94" t="str">
        <f t="shared" si="219"/>
        <v xml:space="preserve">   Wholesale and retail trade</v>
      </c>
      <c r="C94" s="4"/>
      <c r="D94" s="4"/>
      <c r="E94" s="4"/>
      <c r="F94" s="4"/>
      <c r="G94" s="4">
        <f t="shared" si="220"/>
        <v>-0.50953010001887344</v>
      </c>
      <c r="H94" s="4">
        <f t="shared" si="221"/>
        <v>-0.60365968685153204</v>
      </c>
      <c r="I94" s="4">
        <f t="shared" si="222"/>
        <v>-1.2415349887133109</v>
      </c>
      <c r="J94" s="4">
        <f t="shared" si="223"/>
        <v>-2.6403867608776554</v>
      </c>
      <c r="K94" s="4">
        <f t="shared" si="224"/>
        <v>0.32245827010624062</v>
      </c>
      <c r="L94" s="4">
        <f t="shared" si="225"/>
        <v>0.36059973429494185</v>
      </c>
      <c r="M94" s="4">
        <f t="shared" si="226"/>
        <v>0.24761904761905207</v>
      </c>
      <c r="N94" s="4">
        <f t="shared" si="227"/>
        <v>0.74484339190219462</v>
      </c>
      <c r="O94" s="4">
        <f t="shared" si="228"/>
        <v>0.15125732652674362</v>
      </c>
      <c r="P94" s="4">
        <f t="shared" si="229"/>
        <v>0.34039334341906535</v>
      </c>
      <c r="Q94" s="4">
        <f t="shared" si="230"/>
        <v>2.907087212616366</v>
      </c>
      <c r="R94" s="4">
        <f t="shared" si="231"/>
        <v>0.928909952606638</v>
      </c>
      <c r="S94" s="4">
        <f t="shared" si="232"/>
        <v>0.88729469511044101</v>
      </c>
      <c r="T94" s="4">
        <f t="shared" si="233"/>
        <v>1.1307953260459858</v>
      </c>
      <c r="U94" s="4">
        <f t="shared" si="234"/>
        <v>0.1477104874446189</v>
      </c>
      <c r="V94" s="4">
        <f t="shared" si="235"/>
        <v>2.1788129226145925</v>
      </c>
      <c r="W94" s="4">
        <f t="shared" si="236"/>
        <v>2.6571856287425311</v>
      </c>
      <c r="X94" s="4">
        <f t="shared" si="237"/>
        <v>2.6835631755497413</v>
      </c>
      <c r="Y94" s="4">
        <f t="shared" si="238"/>
        <v>2.710176991150437</v>
      </c>
      <c r="Z94" s="4">
        <f t="shared" si="239"/>
        <v>3.2536764705882071</v>
      </c>
      <c r="AA94" s="4">
        <f t="shared" si="240"/>
        <v>4.2107181917608205</v>
      </c>
      <c r="AB94" s="4">
        <f t="shared" si="241"/>
        <v>4.3920145190562865</v>
      </c>
      <c r="AC94" s="4">
        <f t="shared" si="242"/>
        <v>3.7874708310895899</v>
      </c>
      <c r="AD94" s="4">
        <f t="shared" si="243"/>
        <v>3.6496350364963792</v>
      </c>
      <c r="AE94" s="4">
        <f t="shared" si="244"/>
        <v>1.6092356130837926</v>
      </c>
      <c r="AF94" s="4">
        <f t="shared" si="245"/>
        <v>3.4596662030597969</v>
      </c>
      <c r="AG94" s="4">
        <f t="shared" si="246"/>
        <v>3.7530266343825502</v>
      </c>
      <c r="AH94" s="4">
        <f t="shared" si="247"/>
        <v>4.6204053589831595</v>
      </c>
      <c r="AI94" s="4">
        <f t="shared" si="248"/>
        <v>4.8889653985195292</v>
      </c>
      <c r="AJ94" s="4">
        <f t="shared" si="249"/>
        <v>3.4952108889262368</v>
      </c>
      <c r="AK94" s="4">
        <f t="shared" si="250"/>
        <v>3.5172528754792376</v>
      </c>
      <c r="AL94" s="4">
        <f t="shared" si="251"/>
        <v>3.6611393859793173</v>
      </c>
      <c r="AM94" s="4">
        <f t="shared" si="252"/>
        <v>4.5133760052519234</v>
      </c>
      <c r="AN94" s="4">
        <f t="shared" si="253"/>
        <v>3.7830816691021063</v>
      </c>
      <c r="AO94" s="4">
        <f t="shared" si="254"/>
        <v>4.3156199677939044</v>
      </c>
      <c r="AP94" s="4">
        <f t="shared" si="255"/>
        <v>3.7852391510927896</v>
      </c>
      <c r="AQ94" s="4">
        <f t="shared" si="256"/>
        <v>3.8630653266331638</v>
      </c>
      <c r="AR94" s="4">
        <f t="shared" si="257"/>
        <v>3.8485607008761136</v>
      </c>
      <c r="AS94" s="4">
        <f t="shared" si="258"/>
        <v>2.3927138005557014</v>
      </c>
      <c r="AT94" s="4">
        <f t="shared" si="259"/>
        <v>1.831222340912575</v>
      </c>
      <c r="AU94" s="4">
        <f t="shared" si="260"/>
        <v>0.31750831569397064</v>
      </c>
      <c r="AV94" s="4">
        <f t="shared" si="261"/>
        <v>-1.1901175052726698</v>
      </c>
      <c r="AW94" s="4">
        <f t="shared" si="262"/>
        <v>-2.9398462234283107</v>
      </c>
      <c r="AX94" s="4">
        <f t="shared" si="263"/>
        <v>-6.0692342274838884</v>
      </c>
      <c r="AY94" s="4">
        <f t="shared" si="264"/>
        <v>-7.565938206480749</v>
      </c>
      <c r="AZ94" s="4">
        <f t="shared" si="265"/>
        <v>-8.0042689434364878</v>
      </c>
      <c r="BA94" s="4">
        <f t="shared" si="266"/>
        <v>-3.3240136688412525</v>
      </c>
      <c r="BB94" s="4">
        <f t="shared" si="267"/>
        <v>-1.3560944479898085</v>
      </c>
      <c r="BC94" s="4">
        <f t="shared" si="268"/>
        <v>0.91309310288600898</v>
      </c>
      <c r="BD94" s="4">
        <f t="shared" si="269"/>
        <v>1.9224395094464608</v>
      </c>
      <c r="BE94" s="4">
        <f t="shared" si="270"/>
        <v>-0.93187660668380135</v>
      </c>
      <c r="BF94" s="4">
        <f t="shared" si="271"/>
        <v>-0.30729419375706835</v>
      </c>
      <c r="BG94" s="4">
        <f t="shared" si="272"/>
        <v>-0.42010017773468356</v>
      </c>
      <c r="BH94" s="4">
        <f t="shared" si="273"/>
        <v>0.76422764227641604</v>
      </c>
      <c r="BI94" s="4">
        <f t="shared" si="274"/>
        <v>0.37301329873500322</v>
      </c>
      <c r="BJ94" s="4">
        <f t="shared" si="275"/>
        <v>0.38935756002593802</v>
      </c>
      <c r="BK94" s="4">
        <f t="shared" si="276"/>
        <v>0.9248742495537865</v>
      </c>
      <c r="BL94" s="4">
        <f t="shared" si="277"/>
        <v>1.0973051476521167</v>
      </c>
      <c r="BM94" s="4">
        <f t="shared" si="278"/>
        <v>1.9389238972370437</v>
      </c>
      <c r="BN94" s="4">
        <f t="shared" si="279"/>
        <v>2.4563671622495509</v>
      </c>
      <c r="BO94" s="4">
        <f t="shared" si="280"/>
        <v>2.2025723472668624</v>
      </c>
      <c r="BP94" s="4">
        <f t="shared" si="281"/>
        <v>1.58020750199519</v>
      </c>
      <c r="BQ94" s="4">
        <f t="shared" si="282"/>
        <v>1.0302742114439711</v>
      </c>
      <c r="BR94" s="4">
        <f t="shared" si="283"/>
        <v>0.36277602523657748</v>
      </c>
      <c r="BS94" s="4">
        <f t="shared" si="284"/>
        <v>1.3371086990718872</v>
      </c>
      <c r="BT94" s="4">
        <f t="shared" si="285"/>
        <v>1.5399120050282988</v>
      </c>
      <c r="BU94" s="4">
        <f t="shared" si="286"/>
        <v>1.8512707875745216</v>
      </c>
      <c r="BV94" s="4">
        <f t="shared" si="287"/>
        <v>2.467389596102465</v>
      </c>
      <c r="BW94" s="4">
        <f t="shared" si="288"/>
        <v>2.3439925488978552</v>
      </c>
      <c r="BX94" s="4">
        <f t="shared" si="289"/>
        <v>1.20705663881151</v>
      </c>
      <c r="BY94" s="4">
        <f t="shared" si="290"/>
        <v>0.72396796056684032</v>
      </c>
      <c r="BZ94" s="4">
        <f t="shared" si="291"/>
        <v>-1.7177914110429349</v>
      </c>
      <c r="CA94" s="4">
        <f t="shared" si="292"/>
        <v>-5.3844987107538049</v>
      </c>
      <c r="CB94" s="4">
        <f t="shared" si="293"/>
        <v>-6.8654434250764567</v>
      </c>
      <c r="CC94" s="4">
        <f t="shared" si="294"/>
        <v>-7.5393791099556573</v>
      </c>
      <c r="CD94" s="4">
        <f t="shared" si="295"/>
        <v>-6.7883895131086174</v>
      </c>
      <c r="CE94" s="4">
        <f t="shared" si="296"/>
        <v>-5.530618788073105</v>
      </c>
      <c r="CF94" s="4">
        <f t="shared" si="297"/>
        <v>-2.840256115580353</v>
      </c>
      <c r="CG94" s="4">
        <f t="shared" si="298"/>
        <v>-2.2659609659278823</v>
      </c>
      <c r="CH94" s="4">
        <f t="shared" si="299"/>
        <v>-0.48551816507618195</v>
      </c>
      <c r="CI94" s="4">
        <f t="shared" si="300"/>
        <v>1.1708807059222615</v>
      </c>
      <c r="CJ94" s="4">
        <f t="shared" si="301"/>
        <v>1.2842176410949646</v>
      </c>
      <c r="CK94" s="4">
        <f t="shared" si="302"/>
        <v>1.5061770181079792</v>
      </c>
      <c r="CL94" s="4">
        <f t="shared" si="303"/>
        <v>0.80753701211306872</v>
      </c>
      <c r="CM94" s="4">
        <f t="shared" si="304"/>
        <v>1.0566923851056842</v>
      </c>
      <c r="CN94" s="4">
        <f t="shared" si="305"/>
        <v>1.4514514514514465</v>
      </c>
      <c r="CO94" s="4">
        <f t="shared" si="306"/>
        <v>1.9673224408135903</v>
      </c>
      <c r="CP94" s="4">
        <f t="shared" si="307"/>
        <v>2.4198931909211963</v>
      </c>
      <c r="CQ94" s="4">
        <f t="shared" si="308"/>
        <v>2.7883817427385882</v>
      </c>
      <c r="CR94" s="4">
        <f t="shared" si="309"/>
        <v>2.5160335471139827</v>
      </c>
      <c r="CS94" s="4">
        <f t="shared" si="310"/>
        <v>2.6651406147809142</v>
      </c>
      <c r="CT94" s="4">
        <f t="shared" si="311"/>
        <v>3.2426266905654311</v>
      </c>
      <c r="CU94" s="4">
        <f t="shared" si="312"/>
        <v>2.7288874535765784</v>
      </c>
      <c r="CV94" s="4">
        <f t="shared" si="313"/>
        <v>1.9570099454603529</v>
      </c>
      <c r="CW94" s="4">
        <f t="shared" si="314"/>
        <v>2.1022455805064455</v>
      </c>
      <c r="CX94" s="4">
        <f t="shared" si="315"/>
        <v>1.4204545454545414</v>
      </c>
      <c r="CY94" s="4">
        <f t="shared" si="316"/>
        <v>1.8390443256837585</v>
      </c>
      <c r="CZ94" s="4">
        <f t="shared" si="317"/>
        <v>2.4701069855254998</v>
      </c>
      <c r="DA94" s="4">
        <f t="shared" si="318"/>
        <v>2.2305412572141803</v>
      </c>
      <c r="DB94" s="4">
        <f t="shared" si="319"/>
        <v>1.8518518518518379</v>
      </c>
      <c r="DC94" s="4">
        <f t="shared" si="320"/>
        <v>1.1575860472295085</v>
      </c>
      <c r="DD94" s="4">
        <f t="shared" si="321"/>
        <v>1.2283126055581128</v>
      </c>
      <c r="DE94" s="4">
        <f t="shared" si="322"/>
        <v>0.65608788526090311</v>
      </c>
      <c r="DF94" s="4">
        <f t="shared" si="323"/>
        <v>1.0389610389610615</v>
      </c>
      <c r="DG94" s="4">
        <f t="shared" si="324"/>
        <v>1.3732072017088814</v>
      </c>
      <c r="DH94" s="4">
        <f t="shared" si="325"/>
        <v>1.0465645381465105</v>
      </c>
      <c r="DI94" s="4">
        <f t="shared" si="326"/>
        <v>1.1368804001818944</v>
      </c>
      <c r="DJ94" s="4">
        <f t="shared" si="327"/>
        <v>0.72584303644336323</v>
      </c>
      <c r="DK94" s="4">
        <f t="shared" si="328"/>
        <v>0.78266104756170574</v>
      </c>
      <c r="DL94" s="4">
        <f t="shared" si="329"/>
        <v>-4.5031522065430707E-2</v>
      </c>
      <c r="DM94" s="4">
        <f t="shared" si="330"/>
        <v>-0.17985611510791255</v>
      </c>
      <c r="DN94" s="4">
        <f t="shared" si="331"/>
        <v>-0.54045939048189551</v>
      </c>
      <c r="DO94" s="4">
        <f t="shared" si="332"/>
        <v>-8.9605734767017609E-2</v>
      </c>
      <c r="DP94" s="4">
        <f t="shared" si="333"/>
        <v>-0.69079441357560167</v>
      </c>
      <c r="DQ94" s="4">
        <f t="shared" si="334"/>
        <v>-1.3513513513513487</v>
      </c>
      <c r="DR94" s="4">
        <f t="shared" si="335"/>
        <v>-1.0415094339622843</v>
      </c>
      <c r="DS94" s="4">
        <f t="shared" si="336"/>
        <v>-2.0777279521674075</v>
      </c>
      <c r="DT94" s="4">
        <f t="shared" si="337"/>
        <v>-12.309088159685476</v>
      </c>
      <c r="DU94" s="4">
        <f t="shared" si="338"/>
        <v>-5.9665144596651292</v>
      </c>
      <c r="DV94" s="4">
        <f t="shared" si="339"/>
        <v>-3.9505796217205624</v>
      </c>
      <c r="DW94" s="4">
        <f t="shared" si="340"/>
        <v>-2.7018775759426017</v>
      </c>
      <c r="DX94" s="4">
        <f t="shared" si="341"/>
        <v>11.812381445076724</v>
      </c>
      <c r="DY94" s="4">
        <f t="shared" si="342"/>
        <v>5.5843314988669457</v>
      </c>
      <c r="DZ94" s="4">
        <f t="shared" si="343"/>
        <v>4.4148006987454025</v>
      </c>
      <c r="EA94" s="4">
        <f t="shared" si="344"/>
        <v>-0.36084091622216041</v>
      </c>
      <c r="EB94" s="4">
        <f t="shared" si="345"/>
        <v>-1.912399753238736</v>
      </c>
      <c r="EC94" s="4">
        <f t="shared" si="346"/>
        <v>-2.2075732025141903</v>
      </c>
      <c r="ED94" s="4">
        <f t="shared" si="347"/>
        <v>-3.7110266159695704</v>
      </c>
      <c r="EE94" s="4">
        <f t="shared" si="348"/>
        <v>1.180916391119502</v>
      </c>
      <c r="EF94" s="4">
        <f t="shared" si="349"/>
        <v>0.80188679245283279</v>
      </c>
      <c r="EG94" s="4">
        <f t="shared" si="350"/>
        <v>-0.43894027277003866</v>
      </c>
      <c r="EH94" s="4">
        <f t="shared" si="351"/>
        <v>-0.39488232506713628</v>
      </c>
      <c r="EI94" s="4">
        <f t="shared" si="352"/>
        <v>-1.4939309056956063</v>
      </c>
      <c r="EJ94" s="4">
        <f t="shared" si="353"/>
        <v>-1.1542661051318071</v>
      </c>
      <c r="EK94" s="4">
        <f t="shared" si="354"/>
        <v>-0.61407652338213436</v>
      </c>
      <c r="EL94" s="4">
        <f t="shared" si="355"/>
        <v>-1.0624801776086157</v>
      </c>
      <c r="EM94" s="4">
        <f t="shared" si="356"/>
        <v>-0.94786729857820884</v>
      </c>
      <c r="EN94" s="4">
        <f t="shared" si="357"/>
        <v>-1.2939876913365844</v>
      </c>
      <c r="EO94" s="10">
        <f t="shared" si="358"/>
        <v>-1.3688212927756682</v>
      </c>
      <c r="EP94" s="10">
        <f t="shared" si="359"/>
        <v>-0.28416412886680398</v>
      </c>
      <c r="EQ94" s="10">
        <f t="shared" si="360"/>
        <v>-0.93062200956935959</v>
      </c>
      <c r="ER94" s="10">
        <f t="shared" si="361"/>
        <v>-0.75462829736210324</v>
      </c>
      <c r="ES94" s="10">
        <f t="shared" si="362"/>
        <v>-0.34281033153430451</v>
      </c>
      <c r="ET94" s="10">
        <f t="shared" si="363"/>
        <v>-0.42391659196328035</v>
      </c>
      <c r="EU94" s="10">
        <f t="shared" si="364"/>
        <v>-0.44311897804931721</v>
      </c>
      <c r="EV94" s="10">
        <f t="shared" si="365"/>
        <v>-5.2385725179859843E-2</v>
      </c>
      <c r="EW94" s="10">
        <f t="shared" si="366"/>
        <v>0.1934639081740297</v>
      </c>
      <c r="EX94" s="10">
        <f t="shared" si="367"/>
        <v>0.33496919561870619</v>
      </c>
      <c r="EY94" s="10">
        <f t="shared" si="368"/>
        <v>0.17692074464858987</v>
      </c>
      <c r="EZ94" s="10">
        <f t="shared" si="369"/>
        <v>-0.14665053655817939</v>
      </c>
      <c r="FA94" s="10">
        <f t="shared" si="370"/>
        <v>-0.30018044609130268</v>
      </c>
      <c r="FB94" s="10">
        <f t="shared" si="371"/>
        <v>-0.16463284847648696</v>
      </c>
      <c r="FC94" s="10">
        <f t="shared" si="372"/>
        <v>0.2167047130732902</v>
      </c>
      <c r="FD94" s="10">
        <f t="shared" si="373"/>
        <v>0.37227338075849215</v>
      </c>
      <c r="FE94" s="10">
        <f t="shared" si="374"/>
        <v>0.53706264730497555</v>
      </c>
      <c r="FF94" s="10">
        <f t="shared" si="375"/>
        <v>0.63172235350539285</v>
      </c>
      <c r="FG94" s="10">
        <f t="shared" si="376"/>
        <v>0.82309855969830981</v>
      </c>
      <c r="FH94" s="10">
        <f t="shared" si="377"/>
        <v>0.9143989614234016</v>
      </c>
      <c r="FI94" s="10">
        <f t="shared" si="378"/>
        <v>0.9679522302285859</v>
      </c>
      <c r="FJ94" s="10">
        <f t="shared" si="379"/>
        <v>0.96635229990886806</v>
      </c>
    </row>
    <row r="95" spans="2:166" x14ac:dyDescent="0.2">
      <c r="B95" t="str">
        <f t="shared" si="219"/>
        <v xml:space="preserve">   Transportation and public utilities</v>
      </c>
      <c r="C95" s="4"/>
      <c r="D95" s="4"/>
      <c r="E95" s="4"/>
      <c r="F95" s="4"/>
      <c r="G95" s="4">
        <f t="shared" si="220"/>
        <v>5.3278688524590834</v>
      </c>
      <c r="H95" s="4">
        <f t="shared" si="221"/>
        <v>0.25723472668837122</v>
      </c>
      <c r="I95" s="4">
        <f t="shared" si="222"/>
        <v>1.3067828251398739</v>
      </c>
      <c r="J95" s="4">
        <f t="shared" si="223"/>
        <v>2.0928711576194692</v>
      </c>
      <c r="K95" s="4">
        <f t="shared" si="224"/>
        <v>-2.334630350194622</v>
      </c>
      <c r="L95" s="4">
        <f t="shared" si="225"/>
        <v>-1.2828736369470128</v>
      </c>
      <c r="M95" s="4">
        <f t="shared" si="226"/>
        <v>-4.361179361179401</v>
      </c>
      <c r="N95" s="4">
        <f t="shared" si="227"/>
        <v>-3.7155669442663242</v>
      </c>
      <c r="O95" s="4">
        <f t="shared" si="228"/>
        <v>-0.5312084993359445</v>
      </c>
      <c r="P95" s="4">
        <f t="shared" si="229"/>
        <v>-2.5990903183885528</v>
      </c>
      <c r="Q95" s="4">
        <f t="shared" si="230"/>
        <v>-0.44958253050730868</v>
      </c>
      <c r="R95" s="4">
        <f t="shared" si="231"/>
        <v>-4.657351962741096</v>
      </c>
      <c r="S95" s="4">
        <f t="shared" si="232"/>
        <v>-1.4018691588784993</v>
      </c>
      <c r="T95" s="4">
        <f t="shared" si="233"/>
        <v>0.60040026684444747</v>
      </c>
      <c r="U95" s="4">
        <f t="shared" si="234"/>
        <v>-0.58064516129029409</v>
      </c>
      <c r="V95" s="4">
        <f t="shared" si="235"/>
        <v>6.0013956734118246</v>
      </c>
      <c r="W95" s="4">
        <f t="shared" si="236"/>
        <v>-0.20311442112397327</v>
      </c>
      <c r="X95" s="4">
        <f t="shared" si="237"/>
        <v>6.6312997347806046E-2</v>
      </c>
      <c r="Y95" s="4">
        <f t="shared" si="238"/>
        <v>1.5574302401038853</v>
      </c>
      <c r="Z95" s="4">
        <f t="shared" si="239"/>
        <v>0.85582620144897259</v>
      </c>
      <c r="AA95" s="4">
        <f t="shared" si="240"/>
        <v>4.2062415196746139</v>
      </c>
      <c r="AB95" s="4">
        <f t="shared" si="241"/>
        <v>0.66269052352514457</v>
      </c>
      <c r="AC95" s="4">
        <f t="shared" si="242"/>
        <v>3.2587859424918042</v>
      </c>
      <c r="AD95" s="4">
        <f t="shared" si="243"/>
        <v>6.5926892950387783</v>
      </c>
      <c r="AE95" s="4">
        <f t="shared" si="244"/>
        <v>4.4270833333329929</v>
      </c>
      <c r="AF95" s="4">
        <f t="shared" si="245"/>
        <v>8.8874259381170884</v>
      </c>
      <c r="AG95" s="4">
        <f t="shared" si="246"/>
        <v>0.74257425742565442</v>
      </c>
      <c r="AH95" s="4">
        <f t="shared" si="247"/>
        <v>-4.8989589712186259</v>
      </c>
      <c r="AI95" s="4">
        <f t="shared" si="248"/>
        <v>3.3042394014963339</v>
      </c>
      <c r="AJ95" s="4">
        <f t="shared" si="249"/>
        <v>3.4461910519952621</v>
      </c>
      <c r="AK95" s="4">
        <f t="shared" si="250"/>
        <v>5.7125307125307723</v>
      </c>
      <c r="AL95" s="4">
        <f t="shared" si="251"/>
        <v>10.688989053445152</v>
      </c>
      <c r="AM95" s="4">
        <f t="shared" si="252"/>
        <v>2.5950512975255968</v>
      </c>
      <c r="AN95" s="4">
        <f t="shared" si="253"/>
        <v>5.844535359460501E-2</v>
      </c>
      <c r="AO95" s="4">
        <f t="shared" si="254"/>
        <v>-0.8715862870422475</v>
      </c>
      <c r="AP95" s="4">
        <f t="shared" si="255"/>
        <v>1.6870273414777648</v>
      </c>
      <c r="AQ95" s="4">
        <f t="shared" si="256"/>
        <v>-1.3529411764704902</v>
      </c>
      <c r="AR95" s="4">
        <f t="shared" si="257"/>
        <v>-0.87616822429940067</v>
      </c>
      <c r="AS95" s="4">
        <f t="shared" si="258"/>
        <v>-1.1137162954277358</v>
      </c>
      <c r="AT95" s="4">
        <f t="shared" si="259"/>
        <v>-1.2013729977121246</v>
      </c>
      <c r="AU95" s="4">
        <f t="shared" si="260"/>
        <v>0.65593321407295679</v>
      </c>
      <c r="AV95" s="4">
        <f t="shared" si="261"/>
        <v>-1.237477902179851</v>
      </c>
      <c r="AW95" s="4">
        <f t="shared" si="262"/>
        <v>-3.3195020746890846</v>
      </c>
      <c r="AX95" s="4">
        <f t="shared" si="263"/>
        <v>-8.7434858135493005</v>
      </c>
      <c r="AY95" s="4">
        <f t="shared" si="264"/>
        <v>-7.9383886255928289</v>
      </c>
      <c r="AZ95" s="4">
        <f t="shared" si="265"/>
        <v>-7.5775656324586489</v>
      </c>
      <c r="BA95" s="4">
        <f t="shared" si="266"/>
        <v>-4.782342121397642</v>
      </c>
      <c r="BB95" s="4">
        <f t="shared" si="267"/>
        <v>-1.7766497461932373</v>
      </c>
      <c r="BC95" s="4">
        <f t="shared" si="268"/>
        <v>-1.4800514800514142</v>
      </c>
      <c r="BD95" s="4">
        <f t="shared" si="269"/>
        <v>-2.3240800516462379</v>
      </c>
      <c r="BE95" s="4">
        <f t="shared" si="270"/>
        <v>-2.3180940115906545</v>
      </c>
      <c r="BF95" s="4">
        <f t="shared" si="271"/>
        <v>-1.7441860465113534</v>
      </c>
      <c r="BG95" s="4">
        <f t="shared" si="272"/>
        <v>-2.416721097321739</v>
      </c>
      <c r="BH95" s="4">
        <f t="shared" si="273"/>
        <v>-0.26437541308621526</v>
      </c>
      <c r="BI95" s="4">
        <f t="shared" si="274"/>
        <v>0.85695451549128165</v>
      </c>
      <c r="BJ95" s="4">
        <f t="shared" si="275"/>
        <v>1.6436554898094924</v>
      </c>
      <c r="BK95" s="4">
        <f t="shared" si="276"/>
        <v>1.1378848728242241</v>
      </c>
      <c r="BL95" s="4">
        <f t="shared" si="277"/>
        <v>-1.325381047050822</v>
      </c>
      <c r="BM95" s="4">
        <f t="shared" si="278"/>
        <v>-2.0261437908498214</v>
      </c>
      <c r="BN95" s="4">
        <f t="shared" si="279"/>
        <v>-2.1345407503236657</v>
      </c>
      <c r="BO95" s="4">
        <f t="shared" si="280"/>
        <v>0.13236267372624955</v>
      </c>
      <c r="BP95" s="4">
        <f t="shared" si="281"/>
        <v>0.87306917394203154</v>
      </c>
      <c r="BQ95" s="4">
        <f t="shared" si="282"/>
        <v>2.2681787858572333</v>
      </c>
      <c r="BR95" s="4">
        <f t="shared" si="283"/>
        <v>1.1235955056184466</v>
      </c>
      <c r="BS95" s="4">
        <f t="shared" si="284"/>
        <v>1.5201586252481247</v>
      </c>
      <c r="BT95" s="4">
        <f t="shared" si="285"/>
        <v>2.3968042609854079</v>
      </c>
      <c r="BU95" s="4">
        <f t="shared" si="286"/>
        <v>2.7397260273969604</v>
      </c>
      <c r="BV95" s="4">
        <f t="shared" si="287"/>
        <v>2.8758169934635092</v>
      </c>
      <c r="BW95" s="4">
        <f t="shared" si="288"/>
        <v>0.91145833333325932</v>
      </c>
      <c r="BX95" s="4">
        <f t="shared" si="289"/>
        <v>-4.9960036108132044E-13</v>
      </c>
      <c r="BY95" s="4">
        <f t="shared" si="290"/>
        <v>-1.5238095238090943</v>
      </c>
      <c r="BZ95" s="4">
        <f t="shared" si="291"/>
        <v>-3.430749682337797</v>
      </c>
      <c r="CA95" s="4">
        <f t="shared" si="292"/>
        <v>-4.0000000000001474</v>
      </c>
      <c r="CB95" s="4">
        <f t="shared" si="293"/>
        <v>-7.7373211963584492</v>
      </c>
      <c r="CC95" s="4">
        <f t="shared" si="294"/>
        <v>-7.9948420373952667</v>
      </c>
      <c r="CD95" s="4">
        <f t="shared" si="295"/>
        <v>-7.631578947368423</v>
      </c>
      <c r="CE95" s="4">
        <f t="shared" si="296"/>
        <v>-6.518817204301353</v>
      </c>
      <c r="CF95" s="4">
        <f t="shared" si="297"/>
        <v>-2.7484143763217839</v>
      </c>
      <c r="CG95" s="4">
        <f t="shared" si="298"/>
        <v>-1.1212333566925636</v>
      </c>
      <c r="CH95" s="4">
        <f t="shared" si="299"/>
        <v>0.64102564102557213</v>
      </c>
      <c r="CI95" s="4">
        <f t="shared" si="300"/>
        <v>2.2286125089867381</v>
      </c>
      <c r="CJ95" s="4">
        <f t="shared" si="301"/>
        <v>3.2608695652172504</v>
      </c>
      <c r="CK95" s="4">
        <f t="shared" si="302"/>
        <v>3.047484053862437</v>
      </c>
      <c r="CL95" s="4">
        <f t="shared" si="303"/>
        <v>3.0431705590941327</v>
      </c>
      <c r="CM95" s="4">
        <f t="shared" si="304"/>
        <v>2.1097046413500298</v>
      </c>
      <c r="CN95" s="4">
        <f t="shared" si="305"/>
        <v>2.0350877192983008</v>
      </c>
      <c r="CO95" s="4">
        <f t="shared" si="306"/>
        <v>0.20632737276515822</v>
      </c>
      <c r="CP95" s="4">
        <f t="shared" si="307"/>
        <v>1.7170329670333606</v>
      </c>
      <c r="CQ95" s="4">
        <f t="shared" si="308"/>
        <v>0.55096418732760721</v>
      </c>
      <c r="CR95" s="4">
        <f t="shared" si="309"/>
        <v>1.4442916093539537</v>
      </c>
      <c r="CS95" s="4">
        <f t="shared" si="310"/>
        <v>2.5394646533966059</v>
      </c>
      <c r="CT95" s="4">
        <f t="shared" si="311"/>
        <v>3.7812288993916976</v>
      </c>
      <c r="CU95" s="4">
        <f t="shared" si="312"/>
        <v>6.849315068493711</v>
      </c>
      <c r="CV95" s="4">
        <f t="shared" si="313"/>
        <v>7.389830508474815</v>
      </c>
      <c r="CW95" s="4">
        <f t="shared" si="314"/>
        <v>7.2289156626510476</v>
      </c>
      <c r="CX95" s="4">
        <f t="shared" si="315"/>
        <v>7.4821080026028719</v>
      </c>
      <c r="CY95" s="4">
        <f t="shared" si="316"/>
        <v>6.666666666666643</v>
      </c>
      <c r="CZ95" s="4">
        <f t="shared" si="317"/>
        <v>4.9873737373735683</v>
      </c>
      <c r="DA95" s="4">
        <f t="shared" si="318"/>
        <v>4.8064918851436822</v>
      </c>
      <c r="DB95" s="4">
        <f t="shared" si="319"/>
        <v>5.5690072639226207</v>
      </c>
      <c r="DC95" s="4">
        <f t="shared" si="320"/>
        <v>4.4471153846152411</v>
      </c>
      <c r="DD95" s="4">
        <f t="shared" si="321"/>
        <v>5.8328322309080249</v>
      </c>
      <c r="DE95" s="4">
        <f t="shared" si="322"/>
        <v>6.3132817153064291</v>
      </c>
      <c r="DF95" s="4">
        <f t="shared" si="323"/>
        <v>5.2752293577979392</v>
      </c>
      <c r="DG95" s="4">
        <f t="shared" si="324"/>
        <v>6.2715765247405741</v>
      </c>
      <c r="DH95" s="4">
        <f t="shared" si="325"/>
        <v>5.965909090908772</v>
      </c>
      <c r="DI95" s="4">
        <f t="shared" si="326"/>
        <v>5.2661064425770343</v>
      </c>
      <c r="DJ95" s="4">
        <f t="shared" si="327"/>
        <v>5.8278867102396603</v>
      </c>
      <c r="DK95" s="4">
        <f t="shared" si="328"/>
        <v>5.1434759068764269</v>
      </c>
      <c r="DL95" s="4">
        <f t="shared" si="329"/>
        <v>3.6997319034850706</v>
      </c>
      <c r="DM95" s="4">
        <f t="shared" si="330"/>
        <v>2.1820117083559243</v>
      </c>
      <c r="DN95" s="4">
        <f t="shared" si="331"/>
        <v>2.7792074112200638</v>
      </c>
      <c r="DO95" s="4">
        <f t="shared" si="332"/>
        <v>2.2142121524200142</v>
      </c>
      <c r="DP95" s="4">
        <f t="shared" si="333"/>
        <v>3.102378490175961</v>
      </c>
      <c r="DQ95" s="4">
        <f t="shared" si="334"/>
        <v>4.8437499999997913</v>
      </c>
      <c r="DR95" s="4">
        <f t="shared" si="335"/>
        <v>3.7556334501751776</v>
      </c>
      <c r="DS95" s="4">
        <f t="shared" si="336"/>
        <v>4.3828715365237469</v>
      </c>
      <c r="DT95" s="4">
        <f t="shared" si="337"/>
        <v>-6.5195586760278035</v>
      </c>
      <c r="DU95" s="4">
        <f t="shared" si="338"/>
        <v>-6.6070541480376832</v>
      </c>
      <c r="DV95" s="4">
        <f t="shared" si="339"/>
        <v>-5.0193050193049533</v>
      </c>
      <c r="DW95" s="4">
        <f t="shared" si="340"/>
        <v>-5.5019305019305964</v>
      </c>
      <c r="DX95" s="4">
        <f t="shared" si="341"/>
        <v>1.6630901287553179</v>
      </c>
      <c r="DY95" s="4">
        <f t="shared" si="342"/>
        <v>3.4042553191488301</v>
      </c>
      <c r="DZ95" s="4">
        <f t="shared" si="343"/>
        <v>5.6402439024385354</v>
      </c>
      <c r="EA95" s="4">
        <f t="shared" si="344"/>
        <v>9.3462717058226517</v>
      </c>
      <c r="EB95" s="4">
        <f t="shared" si="345"/>
        <v>11.451187335092472</v>
      </c>
      <c r="EC95" s="4">
        <f t="shared" si="346"/>
        <v>11.213991769547293</v>
      </c>
      <c r="ED95" s="4">
        <f t="shared" si="347"/>
        <v>6.4935064935069065</v>
      </c>
      <c r="EE95" s="4">
        <f t="shared" si="348"/>
        <v>2.9892573563758518</v>
      </c>
      <c r="EF95" s="4">
        <f t="shared" si="349"/>
        <v>1.5624999999999112</v>
      </c>
      <c r="EG95" s="4">
        <f t="shared" si="350"/>
        <v>-0.32377428307120981</v>
      </c>
      <c r="EH95" s="4">
        <f t="shared" si="351"/>
        <v>-0.94850948509518362</v>
      </c>
      <c r="EI95" s="4">
        <f t="shared" si="352"/>
        <v>-1.043083900226871</v>
      </c>
      <c r="EJ95" s="4">
        <f t="shared" si="353"/>
        <v>0.27972027972025248</v>
      </c>
      <c r="EK95" s="4">
        <f t="shared" si="354"/>
        <v>1.2993039443157439</v>
      </c>
      <c r="EL95" s="4">
        <f t="shared" si="355"/>
        <v>3.556771545827897</v>
      </c>
      <c r="EM95" s="4">
        <f t="shared" si="356"/>
        <v>1.4665444546287043</v>
      </c>
      <c r="EN95" s="4">
        <f t="shared" si="357"/>
        <v>-0.8833100883310574</v>
      </c>
      <c r="EO95" s="10">
        <f t="shared" si="358"/>
        <v>-1.0645900137518094E-2</v>
      </c>
      <c r="EP95" s="10">
        <f t="shared" si="359"/>
        <v>-2.4487318361956389</v>
      </c>
      <c r="EQ95" s="10">
        <f t="shared" si="360"/>
        <v>-0.56733062330630579</v>
      </c>
      <c r="ER95" s="10">
        <f t="shared" si="361"/>
        <v>3.1155581613508287</v>
      </c>
      <c r="ES95" s="10">
        <f t="shared" si="362"/>
        <v>1.0856263396982868</v>
      </c>
      <c r="ET95" s="10">
        <f t="shared" si="363"/>
        <v>-0.40331060549945175</v>
      </c>
      <c r="EU95" s="10">
        <f t="shared" si="364"/>
        <v>-0.13845487359112063</v>
      </c>
      <c r="EV95" s="10">
        <f t="shared" si="365"/>
        <v>0.28730585464487035</v>
      </c>
      <c r="EW95" s="10">
        <f t="shared" si="366"/>
        <v>0.23931046607006401</v>
      </c>
      <c r="EX95" s="10">
        <f t="shared" si="367"/>
        <v>0.27426807460875224</v>
      </c>
      <c r="EY95" s="10">
        <f t="shared" si="368"/>
        <v>0.95886023566416068</v>
      </c>
      <c r="EZ95" s="10">
        <f t="shared" si="369"/>
        <v>0.82111726648570471</v>
      </c>
      <c r="FA95" s="10">
        <f t="shared" si="370"/>
        <v>0.67968968930680607</v>
      </c>
      <c r="FB95" s="10">
        <f t="shared" si="371"/>
        <v>0.92658731772929936</v>
      </c>
      <c r="FC95" s="10">
        <f t="shared" si="372"/>
        <v>0.94557675640518646</v>
      </c>
      <c r="FD95" s="10">
        <f t="shared" si="373"/>
        <v>1.0530971277598722</v>
      </c>
      <c r="FE95" s="10">
        <f t="shared" si="374"/>
        <v>1.1629360740829986</v>
      </c>
      <c r="FF95" s="10">
        <f t="shared" si="375"/>
        <v>1.2008561729413447</v>
      </c>
      <c r="FG95" s="10">
        <f t="shared" si="376"/>
        <v>1.2237098349908493</v>
      </c>
      <c r="FH95" s="10">
        <f t="shared" si="377"/>
        <v>1.2386766382989745</v>
      </c>
      <c r="FI95" s="10">
        <f t="shared" si="378"/>
        <v>1.2684527398909573</v>
      </c>
      <c r="FJ95" s="10">
        <f t="shared" si="379"/>
        <v>1.2582805194391256</v>
      </c>
    </row>
    <row r="96" spans="2:166" x14ac:dyDescent="0.2">
      <c r="B96" t="str">
        <f t="shared" si="219"/>
        <v xml:space="preserve">   Information</v>
      </c>
      <c r="C96" s="4"/>
      <c r="D96" s="4"/>
      <c r="E96" s="4"/>
      <c r="F96" s="4"/>
      <c r="G96" s="4">
        <f t="shared" si="220"/>
        <v>1.5756302521008347</v>
      </c>
      <c r="H96" s="4">
        <f t="shared" si="221"/>
        <v>4.2238648363252418</v>
      </c>
      <c r="I96" s="4">
        <f t="shared" si="222"/>
        <v>4.4745057232050023</v>
      </c>
      <c r="J96" s="4">
        <f t="shared" si="223"/>
        <v>8.4477296726504836</v>
      </c>
      <c r="K96" s="4">
        <f t="shared" si="224"/>
        <v>7.6525336091003204</v>
      </c>
      <c r="L96" s="4">
        <f t="shared" si="225"/>
        <v>5.9777102330293985</v>
      </c>
      <c r="M96" s="4">
        <f t="shared" si="226"/>
        <v>5.5776892430278835</v>
      </c>
      <c r="N96" s="4">
        <f t="shared" si="227"/>
        <v>5.355404089581306</v>
      </c>
      <c r="O96" s="4">
        <f t="shared" si="228"/>
        <v>6.3400576368875861</v>
      </c>
      <c r="P96" s="4">
        <f t="shared" si="229"/>
        <v>8.0305927342256176</v>
      </c>
      <c r="Q96" s="4">
        <f t="shared" si="230"/>
        <v>10.377358490566024</v>
      </c>
      <c r="R96" s="4">
        <f t="shared" si="231"/>
        <v>7.0240295748613679</v>
      </c>
      <c r="S96" s="4">
        <f t="shared" si="232"/>
        <v>6.4137308039747154</v>
      </c>
      <c r="T96" s="4">
        <f t="shared" si="233"/>
        <v>5.8407079646017879</v>
      </c>
      <c r="U96" s="4">
        <f t="shared" si="234"/>
        <v>2.8205128205128327</v>
      </c>
      <c r="V96" s="4">
        <f t="shared" si="235"/>
        <v>10.880829015544036</v>
      </c>
      <c r="W96" s="4">
        <f t="shared" si="236"/>
        <v>10.780984719864172</v>
      </c>
      <c r="X96" s="4">
        <f t="shared" si="237"/>
        <v>13.294314381270889</v>
      </c>
      <c r="Y96" s="4">
        <f t="shared" si="238"/>
        <v>16.126350789692424</v>
      </c>
      <c r="Z96" s="4">
        <f t="shared" si="239"/>
        <v>13.161993769470403</v>
      </c>
      <c r="AA96" s="4">
        <f t="shared" si="240"/>
        <v>12.796934865900367</v>
      </c>
      <c r="AB96" s="4">
        <f t="shared" si="241"/>
        <v>11.291512915129154</v>
      </c>
      <c r="AC96" s="4">
        <f t="shared" si="242"/>
        <v>7.1581961345740908</v>
      </c>
      <c r="AD96" s="4">
        <f t="shared" si="243"/>
        <v>4.7487955953200434</v>
      </c>
      <c r="AE96" s="4">
        <f t="shared" si="244"/>
        <v>5.7065217391304213</v>
      </c>
      <c r="AF96" s="4">
        <f t="shared" si="245"/>
        <v>5.3713527851458887</v>
      </c>
      <c r="AG96" s="4">
        <f t="shared" si="246"/>
        <v>9.6192384769539174</v>
      </c>
      <c r="AH96" s="4">
        <f t="shared" si="247"/>
        <v>8.5413929040735859</v>
      </c>
      <c r="AI96" s="4">
        <f t="shared" si="248"/>
        <v>7.96915167095118</v>
      </c>
      <c r="AJ96" s="4">
        <f t="shared" si="249"/>
        <v>6.4191315292636775</v>
      </c>
      <c r="AK96" s="4">
        <f t="shared" si="250"/>
        <v>5.7891529555149202</v>
      </c>
      <c r="AL96" s="4">
        <f t="shared" si="251"/>
        <v>7.0217917675544861</v>
      </c>
      <c r="AM96" s="4">
        <f t="shared" si="252"/>
        <v>10.357142857142843</v>
      </c>
      <c r="AN96" s="4">
        <f t="shared" si="253"/>
        <v>10.999408633944419</v>
      </c>
      <c r="AO96" s="4">
        <f t="shared" si="254"/>
        <v>14.746543778801847</v>
      </c>
      <c r="AP96" s="4">
        <f t="shared" si="255"/>
        <v>13.631221719457031</v>
      </c>
      <c r="AQ96" s="4">
        <f t="shared" si="256"/>
        <v>15.641855447680708</v>
      </c>
      <c r="AR96" s="4">
        <f t="shared" si="257"/>
        <v>18.700053276505059</v>
      </c>
      <c r="AS96" s="4">
        <f t="shared" si="258"/>
        <v>17.218875502008046</v>
      </c>
      <c r="AT96" s="4">
        <f t="shared" si="259"/>
        <v>18.218018914883039</v>
      </c>
      <c r="AU96" s="4">
        <f t="shared" si="260"/>
        <v>10.68097014925371</v>
      </c>
      <c r="AV96" s="4">
        <f t="shared" si="261"/>
        <v>4.3536804308797139</v>
      </c>
      <c r="AW96" s="4">
        <f t="shared" si="262"/>
        <v>-2.5267665952890983</v>
      </c>
      <c r="AX96" s="4">
        <f t="shared" si="263"/>
        <v>-5.0526315789473859</v>
      </c>
      <c r="AY96" s="4">
        <f t="shared" si="264"/>
        <v>-6.9110830172777078</v>
      </c>
      <c r="AZ96" s="4">
        <f t="shared" si="265"/>
        <v>-5.6774193548386975</v>
      </c>
      <c r="BA96" s="4">
        <f t="shared" si="266"/>
        <v>-4.2179261862917201</v>
      </c>
      <c r="BB96" s="4">
        <f t="shared" si="267"/>
        <v>-3.5033259423503216</v>
      </c>
      <c r="BC96" s="4">
        <f t="shared" si="268"/>
        <v>-2.3992756903576051</v>
      </c>
      <c r="BD96" s="4">
        <f t="shared" si="269"/>
        <v>-2.4623803009576117</v>
      </c>
      <c r="BE96" s="4">
        <f t="shared" si="270"/>
        <v>-1.5137614678899181</v>
      </c>
      <c r="BF96" s="4">
        <f t="shared" si="271"/>
        <v>-0.59742647058822484</v>
      </c>
      <c r="BG96" s="4">
        <f t="shared" si="272"/>
        <v>0.74211502782930427</v>
      </c>
      <c r="BH96" s="4">
        <f t="shared" si="273"/>
        <v>2.0570359981299635</v>
      </c>
      <c r="BI96" s="4">
        <f t="shared" si="274"/>
        <v>1.304145319049832</v>
      </c>
      <c r="BJ96" s="4">
        <f t="shared" si="275"/>
        <v>1.4331946370781168</v>
      </c>
      <c r="BK96" s="4">
        <f t="shared" si="276"/>
        <v>2.0257826887661201</v>
      </c>
      <c r="BL96" s="4">
        <f t="shared" si="277"/>
        <v>1.8781493357764356</v>
      </c>
      <c r="BM96" s="4">
        <f t="shared" si="278"/>
        <v>2.6206896551724146</v>
      </c>
      <c r="BN96" s="4">
        <f t="shared" si="279"/>
        <v>2.1877848678213407</v>
      </c>
      <c r="BO96" s="4">
        <f t="shared" si="280"/>
        <v>1.8953068592057587</v>
      </c>
      <c r="BP96" s="4">
        <f t="shared" si="281"/>
        <v>4.0917266187050494</v>
      </c>
      <c r="BQ96" s="4">
        <f t="shared" si="282"/>
        <v>6.0035842293906683</v>
      </c>
      <c r="BR96" s="4">
        <f t="shared" si="283"/>
        <v>6.7350579839429159</v>
      </c>
      <c r="BS96" s="4">
        <f t="shared" si="284"/>
        <v>7.2187776793622538</v>
      </c>
      <c r="BT96" s="4">
        <f t="shared" si="285"/>
        <v>5.788336933045346</v>
      </c>
      <c r="BU96" s="4">
        <f t="shared" si="286"/>
        <v>3.677092138630611</v>
      </c>
      <c r="BV96" s="4">
        <f t="shared" si="287"/>
        <v>3.259506895110742</v>
      </c>
      <c r="BW96" s="4">
        <f t="shared" si="288"/>
        <v>3.5935563816604787</v>
      </c>
      <c r="BX96" s="4">
        <f t="shared" si="289"/>
        <v>3.7974683544304</v>
      </c>
      <c r="BY96" s="4">
        <f t="shared" si="290"/>
        <v>5.4219323277619358</v>
      </c>
      <c r="BZ96" s="4">
        <f t="shared" si="291"/>
        <v>5.3824362606232246</v>
      </c>
      <c r="CA96" s="4">
        <f t="shared" si="292"/>
        <v>3.5486443381180344</v>
      </c>
      <c r="CB96" s="4">
        <f t="shared" si="293"/>
        <v>0.86546026750589089</v>
      </c>
      <c r="CC96" s="4">
        <f t="shared" si="294"/>
        <v>-2.0881670533642649</v>
      </c>
      <c r="CD96" s="4">
        <f t="shared" si="295"/>
        <v>-2.9185867895545337</v>
      </c>
      <c r="CE96" s="4">
        <f t="shared" si="296"/>
        <v>-2.3488640739314559</v>
      </c>
      <c r="CF96" s="4">
        <f t="shared" si="297"/>
        <v>-1.1310452418096695</v>
      </c>
      <c r="CG96" s="4">
        <f t="shared" si="298"/>
        <v>0.27646129541865072</v>
      </c>
      <c r="CH96" s="4">
        <f t="shared" si="299"/>
        <v>1.3844936708860889</v>
      </c>
      <c r="CI96" s="4">
        <f t="shared" si="300"/>
        <v>0.90694006309148811</v>
      </c>
      <c r="CJ96" s="4">
        <f t="shared" si="301"/>
        <v>1.3412228796844339</v>
      </c>
      <c r="CK96" s="4">
        <f t="shared" si="302"/>
        <v>1.8905080740448943</v>
      </c>
      <c r="CL96" s="4">
        <f t="shared" si="303"/>
        <v>1.1705033164260525</v>
      </c>
      <c r="CM96" s="4">
        <f t="shared" si="304"/>
        <v>2.0320437670965141</v>
      </c>
      <c r="CN96" s="4">
        <f t="shared" si="305"/>
        <v>1.9073569482288777</v>
      </c>
      <c r="CO96" s="4">
        <f t="shared" si="306"/>
        <v>0.30923850019326515</v>
      </c>
      <c r="CP96" s="4">
        <f t="shared" si="307"/>
        <v>0.308522946394163</v>
      </c>
      <c r="CQ96" s="4">
        <f t="shared" si="308"/>
        <v>0.26809651474530849</v>
      </c>
      <c r="CR96" s="4">
        <f t="shared" si="309"/>
        <v>0.57295645530939243</v>
      </c>
      <c r="CS96" s="4">
        <f t="shared" si="310"/>
        <v>2.0423892100192687</v>
      </c>
      <c r="CT96" s="4">
        <f t="shared" si="311"/>
        <v>2.9988465974625012</v>
      </c>
      <c r="CU96" s="4">
        <f t="shared" si="312"/>
        <v>3.3613445378151363</v>
      </c>
      <c r="CV96" s="4">
        <f t="shared" si="313"/>
        <v>3.797949107481946</v>
      </c>
      <c r="CW96" s="4">
        <f t="shared" si="314"/>
        <v>4.9848942598187618</v>
      </c>
      <c r="CX96" s="4">
        <f t="shared" si="315"/>
        <v>3.6207540126912852</v>
      </c>
      <c r="CY96" s="4">
        <f t="shared" si="316"/>
        <v>2.4390243902439046</v>
      </c>
      <c r="CZ96" s="4">
        <f t="shared" si="317"/>
        <v>2.56128796194659</v>
      </c>
      <c r="DA96" s="4">
        <f t="shared" si="318"/>
        <v>2.9496402877697614</v>
      </c>
      <c r="DB96" s="4">
        <f t="shared" si="319"/>
        <v>5.2233429394812791</v>
      </c>
      <c r="DC96" s="4">
        <f t="shared" si="320"/>
        <v>7.1789321789321514</v>
      </c>
      <c r="DD96" s="4">
        <f t="shared" si="321"/>
        <v>8.2411701748126944</v>
      </c>
      <c r="DE96" s="4">
        <f t="shared" si="322"/>
        <v>8.2809224318658217</v>
      </c>
      <c r="DF96" s="4">
        <f t="shared" si="323"/>
        <v>8.0109551523451117</v>
      </c>
      <c r="DG96" s="4">
        <f t="shared" si="324"/>
        <v>7.7078424772804244</v>
      </c>
      <c r="DH96" s="4">
        <f t="shared" si="325"/>
        <v>6.7567567567567766</v>
      </c>
      <c r="DI96" s="4">
        <f t="shared" si="326"/>
        <v>5.7115198451113347</v>
      </c>
      <c r="DJ96" s="4">
        <f t="shared" si="327"/>
        <v>5.0713153724247118</v>
      </c>
      <c r="DK96" s="4">
        <f t="shared" si="328"/>
        <v>4.8124999999999751</v>
      </c>
      <c r="DL96" s="4">
        <f t="shared" si="329"/>
        <v>6.606977462179664</v>
      </c>
      <c r="DM96" s="4">
        <f t="shared" si="330"/>
        <v>8.2112332112332265</v>
      </c>
      <c r="DN96" s="4">
        <f t="shared" si="331"/>
        <v>8.5972850678732939</v>
      </c>
      <c r="DO96" s="4">
        <f t="shared" si="332"/>
        <v>9.5408467501491003</v>
      </c>
      <c r="DP96" s="4">
        <f t="shared" si="333"/>
        <v>8.5722560092672762</v>
      </c>
      <c r="DQ96" s="4">
        <f t="shared" si="334"/>
        <v>8.6318758815232535</v>
      </c>
      <c r="DR96" s="4">
        <f t="shared" si="335"/>
        <v>7.3888888888888893</v>
      </c>
      <c r="DS96" s="4">
        <f t="shared" si="336"/>
        <v>6.80457267283614</v>
      </c>
      <c r="DT96" s="4">
        <f t="shared" si="337"/>
        <v>4.5878901040277587</v>
      </c>
      <c r="DU96" s="4">
        <f t="shared" si="338"/>
        <v>2.1033497792781075</v>
      </c>
      <c r="DV96" s="4">
        <f t="shared" si="339"/>
        <v>3.6730470770822699</v>
      </c>
      <c r="DW96" s="4">
        <f t="shared" si="340"/>
        <v>2.548419979612615</v>
      </c>
      <c r="DX96" s="4">
        <f t="shared" si="341"/>
        <v>3.9020657995409547</v>
      </c>
      <c r="DY96" s="4">
        <f t="shared" si="342"/>
        <v>5.1881993896236045</v>
      </c>
      <c r="DZ96" s="4">
        <f t="shared" si="343"/>
        <v>6.5618762475049719</v>
      </c>
      <c r="EA96" s="4">
        <f t="shared" si="344"/>
        <v>6.3121272365805225</v>
      </c>
      <c r="EB96" s="4">
        <f t="shared" si="345"/>
        <v>7.5846833578792294</v>
      </c>
      <c r="EC96" s="4">
        <f t="shared" si="346"/>
        <v>5.6334622823984493</v>
      </c>
      <c r="ED96" s="4">
        <f t="shared" si="347"/>
        <v>1.7794427534535195</v>
      </c>
      <c r="EE96" s="4">
        <f t="shared" si="348"/>
        <v>0.39738195418419497</v>
      </c>
      <c r="EF96" s="4">
        <f t="shared" si="349"/>
        <v>-4.0383299110198561</v>
      </c>
      <c r="EG96" s="4">
        <f t="shared" si="350"/>
        <v>-6.0196841382467277</v>
      </c>
      <c r="EH96" s="4">
        <f t="shared" si="351"/>
        <v>-7.3613986657464991</v>
      </c>
      <c r="EI96" s="4">
        <f t="shared" si="352"/>
        <v>-6.6589057043073385</v>
      </c>
      <c r="EJ96" s="4">
        <f t="shared" si="353"/>
        <v>-4.8026628625772556</v>
      </c>
      <c r="EK96" s="4">
        <f t="shared" si="354"/>
        <v>-2.4598149050170548</v>
      </c>
      <c r="EL96" s="4">
        <f t="shared" si="355"/>
        <v>-1.5892724112242296</v>
      </c>
      <c r="EM96" s="4">
        <f t="shared" si="356"/>
        <v>-2.4943876278373467</v>
      </c>
      <c r="EN96" s="4">
        <f t="shared" si="357"/>
        <v>-1.4235764235764115</v>
      </c>
      <c r="EO96" s="10">
        <f t="shared" si="358"/>
        <v>-1.225992509363294</v>
      </c>
      <c r="EP96" s="10">
        <f t="shared" si="359"/>
        <v>-9.250567751702965E-2</v>
      </c>
      <c r="EQ96" s="10">
        <f t="shared" si="360"/>
        <v>0.35771297006905733</v>
      </c>
      <c r="ER96" s="10">
        <f t="shared" si="361"/>
        <v>-1.3034963263238164</v>
      </c>
      <c r="ES96" s="10">
        <f t="shared" si="362"/>
        <v>-2.481585096080563</v>
      </c>
      <c r="ET96" s="10">
        <f t="shared" si="363"/>
        <v>-3.4545203814580927</v>
      </c>
      <c r="EU96" s="10">
        <f t="shared" si="364"/>
        <v>-3.5644559255036179</v>
      </c>
      <c r="EV96" s="10">
        <f t="shared" si="365"/>
        <v>-3.9729938075512283</v>
      </c>
      <c r="EW96" s="10">
        <f t="shared" si="366"/>
        <v>-4.0079787854515487</v>
      </c>
      <c r="EX96" s="10">
        <f t="shared" si="367"/>
        <v>-3.7685235907473524</v>
      </c>
      <c r="EY96" s="10">
        <f t="shared" si="368"/>
        <v>-2.9589627691209763</v>
      </c>
      <c r="EZ96" s="10">
        <f t="shared" si="369"/>
        <v>-1.8998706419862565</v>
      </c>
      <c r="FA96" s="10">
        <f t="shared" si="370"/>
        <v>-0.77035186341870565</v>
      </c>
      <c r="FB96" s="10">
        <f t="shared" si="371"/>
        <v>3.7189031193118893E-2</v>
      </c>
      <c r="FC96" s="10">
        <f t="shared" si="372"/>
        <v>0.43342681754887646</v>
      </c>
      <c r="FD96" s="10">
        <f t="shared" si="373"/>
        <v>0.70166288298996182</v>
      </c>
      <c r="FE96" s="10">
        <f t="shared" si="374"/>
        <v>0.84801389870858834</v>
      </c>
      <c r="FF96" s="10">
        <f t="shared" si="375"/>
        <v>1.0294108055932449</v>
      </c>
      <c r="FG96" s="10">
        <f t="shared" si="376"/>
        <v>1.260658725509356</v>
      </c>
      <c r="FH96" s="10">
        <f t="shared" si="377"/>
        <v>1.4857690246951716</v>
      </c>
      <c r="FI96" s="10">
        <f t="shared" si="378"/>
        <v>1.723296274678221</v>
      </c>
      <c r="FJ96" s="10">
        <f t="shared" si="379"/>
        <v>1.8906581475423456</v>
      </c>
    </row>
    <row r="97" spans="2:166" x14ac:dyDescent="0.2">
      <c r="B97" t="str">
        <f t="shared" si="219"/>
        <v xml:space="preserve">   Financial activities</v>
      </c>
      <c r="C97" s="4"/>
      <c r="D97" s="4"/>
      <c r="E97" s="4"/>
      <c r="F97" s="4"/>
      <c r="G97" s="4">
        <f t="shared" si="220"/>
        <v>4.7236655644766756E-2</v>
      </c>
      <c r="H97" s="4">
        <f t="shared" si="221"/>
        <v>0.23485204321276321</v>
      </c>
      <c r="I97" s="4">
        <f t="shared" si="222"/>
        <v>-0.42253521126760507</v>
      </c>
      <c r="J97" s="4">
        <f t="shared" si="223"/>
        <v>4.7281323877057524E-2</v>
      </c>
      <c r="K97" s="4">
        <f t="shared" si="224"/>
        <v>1.0859301227573281</v>
      </c>
      <c r="L97" s="4">
        <f t="shared" si="225"/>
        <v>0.4217432052483705</v>
      </c>
      <c r="M97" s="4">
        <f t="shared" si="226"/>
        <v>2.0273455917020344</v>
      </c>
      <c r="N97" s="4">
        <f t="shared" si="227"/>
        <v>4.2533081285444307</v>
      </c>
      <c r="O97" s="4">
        <f t="shared" si="228"/>
        <v>3.2695002335357159</v>
      </c>
      <c r="P97" s="4">
        <f t="shared" si="229"/>
        <v>3.3597760149323364</v>
      </c>
      <c r="Q97" s="4">
        <f t="shared" si="230"/>
        <v>5.3142329020332557</v>
      </c>
      <c r="R97" s="4">
        <f t="shared" si="231"/>
        <v>2.6291931097008225</v>
      </c>
      <c r="S97" s="4">
        <f t="shared" si="232"/>
        <v>5.6987788331071876</v>
      </c>
      <c r="T97" s="4">
        <f t="shared" si="233"/>
        <v>3.2957110609480811</v>
      </c>
      <c r="U97" s="4">
        <f t="shared" si="234"/>
        <v>-0.65818341377796852</v>
      </c>
      <c r="V97" s="4">
        <f t="shared" si="235"/>
        <v>-2.1201413427561988</v>
      </c>
      <c r="W97" s="4">
        <f t="shared" si="236"/>
        <v>-5.6054771074026677</v>
      </c>
      <c r="X97" s="4">
        <f t="shared" si="237"/>
        <v>-4.23951048951049</v>
      </c>
      <c r="Y97" s="4">
        <f t="shared" si="238"/>
        <v>-1.7226148409894004</v>
      </c>
      <c r="Z97" s="4">
        <f t="shared" si="239"/>
        <v>1.3989169675090229</v>
      </c>
      <c r="AA97" s="4">
        <f t="shared" si="240"/>
        <v>2.6291931097008225</v>
      </c>
      <c r="AB97" s="4">
        <f t="shared" si="241"/>
        <v>3.7425832952989513</v>
      </c>
      <c r="AC97" s="4">
        <f t="shared" si="242"/>
        <v>2.7865168539325857</v>
      </c>
      <c r="AD97" s="4">
        <f t="shared" si="243"/>
        <v>1.7356475300400742</v>
      </c>
      <c r="AE97" s="4">
        <f t="shared" si="244"/>
        <v>1.104240282685498</v>
      </c>
      <c r="AF97" s="4">
        <f t="shared" si="245"/>
        <v>2.1117465904091581</v>
      </c>
      <c r="AG97" s="4">
        <f t="shared" si="246"/>
        <v>2.8421512898994195</v>
      </c>
      <c r="AH97" s="4">
        <f t="shared" si="247"/>
        <v>5.4243219597550185</v>
      </c>
      <c r="AI97" s="4">
        <f t="shared" si="248"/>
        <v>4.2813455657492394</v>
      </c>
      <c r="AJ97" s="4">
        <f t="shared" si="249"/>
        <v>7.3675140025850849</v>
      </c>
      <c r="AK97" s="4">
        <f t="shared" si="250"/>
        <v>8.1207482993197466</v>
      </c>
      <c r="AL97" s="4">
        <f t="shared" si="251"/>
        <v>8.9211618257261538</v>
      </c>
      <c r="AM97" s="4">
        <f t="shared" si="252"/>
        <v>10.222036028487658</v>
      </c>
      <c r="AN97" s="4">
        <f t="shared" si="253"/>
        <v>6.4205457463884175</v>
      </c>
      <c r="AO97" s="4">
        <f t="shared" si="254"/>
        <v>5.190719622493134</v>
      </c>
      <c r="AP97" s="4">
        <f t="shared" si="255"/>
        <v>1.5238095238095273</v>
      </c>
      <c r="AQ97" s="4">
        <f t="shared" si="256"/>
        <v>1.36830102622576</v>
      </c>
      <c r="AR97" s="4">
        <f t="shared" si="257"/>
        <v>7.5414781297156175E-2</v>
      </c>
      <c r="AS97" s="4">
        <f t="shared" si="258"/>
        <v>-1.0467289719626183</v>
      </c>
      <c r="AT97" s="4">
        <f t="shared" si="259"/>
        <v>-0.26266416510318802</v>
      </c>
      <c r="AU97" s="4">
        <f t="shared" si="260"/>
        <v>1.0123734533183493</v>
      </c>
      <c r="AV97" s="4">
        <f t="shared" si="261"/>
        <v>1.5448379804069212</v>
      </c>
      <c r="AW97" s="4">
        <f t="shared" si="262"/>
        <v>3.8534189648658845</v>
      </c>
      <c r="AX97" s="4">
        <f t="shared" si="263"/>
        <v>2.8592927012791591</v>
      </c>
      <c r="AY97" s="4">
        <f t="shared" si="264"/>
        <v>-0.29695619896065173</v>
      </c>
      <c r="AZ97" s="4">
        <f t="shared" si="265"/>
        <v>-3.7105751391453001E-2</v>
      </c>
      <c r="BA97" s="4">
        <f t="shared" si="266"/>
        <v>-1.7097126227719306</v>
      </c>
      <c r="BB97" s="4">
        <f t="shared" si="267"/>
        <v>-0.43891733723482318</v>
      </c>
      <c r="BC97" s="4">
        <f t="shared" si="268"/>
        <v>2.4944154877140967</v>
      </c>
      <c r="BD97" s="4">
        <f t="shared" si="269"/>
        <v>2.8953229398663627</v>
      </c>
      <c r="BE97" s="4">
        <f t="shared" si="270"/>
        <v>3.552923760177662</v>
      </c>
      <c r="BF97" s="4">
        <f t="shared" si="271"/>
        <v>2.2777369581190365</v>
      </c>
      <c r="BG97" s="4">
        <f t="shared" si="272"/>
        <v>0.58118416273154061</v>
      </c>
      <c r="BH97" s="4">
        <f t="shared" si="273"/>
        <v>-0.7575757575757569</v>
      </c>
      <c r="BI97" s="4">
        <f t="shared" si="274"/>
        <v>-1.8584703359542876</v>
      </c>
      <c r="BJ97" s="4">
        <f t="shared" si="275"/>
        <v>-1.3290229885057347</v>
      </c>
      <c r="BK97" s="4">
        <f t="shared" si="276"/>
        <v>-1.5167930660888285</v>
      </c>
      <c r="BL97" s="4">
        <f t="shared" si="277"/>
        <v>-0.18175209014905658</v>
      </c>
      <c r="BM97" s="4">
        <f t="shared" si="278"/>
        <v>1.8208302986161939</v>
      </c>
      <c r="BN97" s="4">
        <f t="shared" si="279"/>
        <v>2.6574444848926015</v>
      </c>
      <c r="BO97" s="4">
        <f t="shared" si="280"/>
        <v>3.4103410341034035</v>
      </c>
      <c r="BP97" s="4">
        <f t="shared" si="281"/>
        <v>2.8769118718135811</v>
      </c>
      <c r="BQ97" s="4">
        <f t="shared" si="282"/>
        <v>0.67954220314736524</v>
      </c>
      <c r="BR97" s="4">
        <f t="shared" si="283"/>
        <v>-0.31914893617021045</v>
      </c>
      <c r="BS97" s="4">
        <f t="shared" si="284"/>
        <v>-0.46099290780142743</v>
      </c>
      <c r="BT97" s="4">
        <f t="shared" si="285"/>
        <v>-0.46017699115047384</v>
      </c>
      <c r="BU97" s="4">
        <f t="shared" si="286"/>
        <v>-0.74600355239788918</v>
      </c>
      <c r="BV97" s="4">
        <f t="shared" si="287"/>
        <v>-0.49804340092495236</v>
      </c>
      <c r="BW97" s="4">
        <f t="shared" si="288"/>
        <v>-0.46312789454933112</v>
      </c>
      <c r="BX97" s="4">
        <f t="shared" si="289"/>
        <v>-1.3869132290184716</v>
      </c>
      <c r="BY97" s="4">
        <f t="shared" si="290"/>
        <v>-1.9327129563350143</v>
      </c>
      <c r="BZ97" s="4">
        <f t="shared" si="291"/>
        <v>-4.040042903110475</v>
      </c>
      <c r="CA97" s="4">
        <f t="shared" si="292"/>
        <v>-6.5855404438081688</v>
      </c>
      <c r="CB97" s="4">
        <f t="shared" si="293"/>
        <v>-7.7893977641543488</v>
      </c>
      <c r="CC97" s="4">
        <f t="shared" si="294"/>
        <v>-8.9051094890510782</v>
      </c>
      <c r="CD97" s="4">
        <f t="shared" si="295"/>
        <v>-8.7555886736214621</v>
      </c>
      <c r="CE97" s="4">
        <f t="shared" si="296"/>
        <v>-7.6628352490421552</v>
      </c>
      <c r="CF97" s="4">
        <f t="shared" si="297"/>
        <v>-5.8662495111458712</v>
      </c>
      <c r="CG97" s="4">
        <f t="shared" si="298"/>
        <v>-3.9262820512820484</v>
      </c>
      <c r="CH97" s="4">
        <f t="shared" si="299"/>
        <v>-2.1641486320947312</v>
      </c>
      <c r="CI97" s="4">
        <f t="shared" si="300"/>
        <v>-1.1203319502074538</v>
      </c>
      <c r="CJ97" s="4">
        <f t="shared" si="301"/>
        <v>-1.7864561695056125</v>
      </c>
      <c r="CK97" s="4">
        <f t="shared" si="302"/>
        <v>-2.4186822351960013</v>
      </c>
      <c r="CL97" s="4">
        <f t="shared" si="303"/>
        <v>-2.5459098497495836</v>
      </c>
      <c r="CM97" s="4">
        <f t="shared" si="304"/>
        <v>-2.5178346621905323</v>
      </c>
      <c r="CN97" s="4">
        <f t="shared" si="305"/>
        <v>-1.4805414551607554</v>
      </c>
      <c r="CO97" s="4">
        <f t="shared" si="306"/>
        <v>-0.17094017094015923</v>
      </c>
      <c r="CP97" s="4">
        <f t="shared" si="307"/>
        <v>0.89935760171306889</v>
      </c>
      <c r="CQ97" s="4">
        <f t="shared" si="308"/>
        <v>2.755058114507114</v>
      </c>
      <c r="CR97" s="4">
        <f t="shared" si="309"/>
        <v>3.3061399742378761</v>
      </c>
      <c r="CS97" s="4">
        <f t="shared" si="310"/>
        <v>3.3818493150684859</v>
      </c>
      <c r="CT97" s="4">
        <f t="shared" si="311"/>
        <v>2.843803056027161</v>
      </c>
      <c r="CU97" s="4">
        <f t="shared" si="312"/>
        <v>1.2568077084206042</v>
      </c>
      <c r="CV97" s="4">
        <f t="shared" si="313"/>
        <v>0.62344139650873931</v>
      </c>
      <c r="CW97" s="4">
        <f t="shared" si="314"/>
        <v>0.74534161490684703</v>
      </c>
      <c r="CX97" s="4">
        <f t="shared" si="315"/>
        <v>1.0317787866281458</v>
      </c>
      <c r="CY97" s="4">
        <f t="shared" si="316"/>
        <v>1.4894497310715904</v>
      </c>
      <c r="CZ97" s="4">
        <f t="shared" si="317"/>
        <v>1.4456836018174268</v>
      </c>
      <c r="DA97" s="4">
        <f t="shared" si="318"/>
        <v>1.3563501849568338</v>
      </c>
      <c r="DB97" s="4">
        <f t="shared" si="319"/>
        <v>0.93954248366012738</v>
      </c>
      <c r="DC97" s="4">
        <f t="shared" si="320"/>
        <v>1.5083571137382679</v>
      </c>
      <c r="DD97" s="4">
        <f t="shared" si="321"/>
        <v>1.4250814332247508</v>
      </c>
      <c r="DE97" s="4">
        <f t="shared" si="322"/>
        <v>1.6626115166261002</v>
      </c>
      <c r="DF97" s="4">
        <f t="shared" si="323"/>
        <v>1.1736139214892916</v>
      </c>
      <c r="DG97" s="4">
        <f t="shared" si="324"/>
        <v>0.56224899598393829</v>
      </c>
      <c r="DH97" s="4">
        <f t="shared" si="325"/>
        <v>1.284624648735444</v>
      </c>
      <c r="DI97" s="4">
        <f t="shared" si="326"/>
        <v>1.1168727562824055</v>
      </c>
      <c r="DJ97" s="4">
        <f t="shared" si="327"/>
        <v>2.1199999999999886</v>
      </c>
      <c r="DK97" s="4">
        <f t="shared" si="328"/>
        <v>3.2747603833865657</v>
      </c>
      <c r="DL97" s="4">
        <f t="shared" si="329"/>
        <v>3.1311930241775698</v>
      </c>
      <c r="DM97" s="4">
        <f t="shared" si="330"/>
        <v>2.7613412228796985</v>
      </c>
      <c r="DN97" s="4">
        <f t="shared" si="331"/>
        <v>2.0759890325107833</v>
      </c>
      <c r="DO97" s="4">
        <f t="shared" si="332"/>
        <v>1.5081206496519783</v>
      </c>
      <c r="DP97" s="4">
        <f t="shared" si="333"/>
        <v>1.6141429669485063</v>
      </c>
      <c r="DQ97" s="4">
        <f t="shared" si="334"/>
        <v>2.1497120921305068</v>
      </c>
      <c r="DR97" s="4">
        <f t="shared" si="335"/>
        <v>2.4942440521872555</v>
      </c>
      <c r="DS97" s="4">
        <f t="shared" si="336"/>
        <v>0.76190476190476364</v>
      </c>
      <c r="DT97" s="4">
        <f t="shared" si="337"/>
        <v>-3.4795763993948681</v>
      </c>
      <c r="DU97" s="4">
        <f t="shared" si="338"/>
        <v>-4.0962044344231563</v>
      </c>
      <c r="DV97" s="4">
        <f t="shared" si="339"/>
        <v>-2.8828154249344817</v>
      </c>
      <c r="DW97" s="4">
        <f t="shared" si="340"/>
        <v>-1.8525519848771377</v>
      </c>
      <c r="DX97" s="4">
        <f t="shared" si="341"/>
        <v>1.9592476489028288</v>
      </c>
      <c r="DY97" s="4">
        <f t="shared" si="342"/>
        <v>2.2335423197492155</v>
      </c>
      <c r="DZ97" s="4">
        <f t="shared" si="343"/>
        <v>2.4672320740169562</v>
      </c>
      <c r="EA97" s="4">
        <f t="shared" si="344"/>
        <v>3.7750385208012327</v>
      </c>
      <c r="EB97" s="4">
        <f t="shared" si="345"/>
        <v>3.1129900076863892</v>
      </c>
      <c r="EC97" s="4">
        <f t="shared" si="346"/>
        <v>2.2997316979685767</v>
      </c>
      <c r="ED97" s="4">
        <f t="shared" si="347"/>
        <v>3.7622272385240407E-2</v>
      </c>
      <c r="EE97" s="4">
        <f t="shared" si="348"/>
        <v>-1.9673348181143302</v>
      </c>
      <c r="EF97" s="4">
        <f t="shared" si="349"/>
        <v>-1.5281401416325058</v>
      </c>
      <c r="EG97" s="4">
        <f t="shared" si="350"/>
        <v>-1.8733608092918574</v>
      </c>
      <c r="EH97" s="4">
        <f t="shared" si="351"/>
        <v>-1.9180142910868669</v>
      </c>
      <c r="EI97" s="4">
        <f t="shared" si="352"/>
        <v>-1.6660355925785741</v>
      </c>
      <c r="EJ97" s="4">
        <f t="shared" si="353"/>
        <v>-1.8546555639666784</v>
      </c>
      <c r="EK97" s="4">
        <f t="shared" si="354"/>
        <v>-1.0691103474608665</v>
      </c>
      <c r="EL97" s="4">
        <f t="shared" si="355"/>
        <v>-1.8021472392637961</v>
      </c>
      <c r="EM97" s="4">
        <f t="shared" si="356"/>
        <v>-0.88563727377741763</v>
      </c>
      <c r="EN97" s="4">
        <f t="shared" si="357"/>
        <v>-2.2753567296567745</v>
      </c>
      <c r="EO97" s="10">
        <f t="shared" si="358"/>
        <v>-2.123616364338099</v>
      </c>
      <c r="EP97" s="10">
        <f t="shared" si="359"/>
        <v>-0.95477157360407405</v>
      </c>
      <c r="EQ97" s="10">
        <f t="shared" si="360"/>
        <v>-1.2809906759907008</v>
      </c>
      <c r="ER97" s="10">
        <f t="shared" si="361"/>
        <v>0.23387134964483192</v>
      </c>
      <c r="ES97" s="10">
        <f t="shared" si="362"/>
        <v>0.31198625571184913</v>
      </c>
      <c r="ET97" s="10">
        <f t="shared" si="363"/>
        <v>0.32725574356302634</v>
      </c>
      <c r="EU97" s="10">
        <f t="shared" si="364"/>
        <v>0.20642045050047741</v>
      </c>
      <c r="EV97" s="10">
        <f t="shared" si="365"/>
        <v>0.66298380390015232</v>
      </c>
      <c r="EW97" s="10">
        <f t="shared" si="366"/>
        <v>0.75591741620801844</v>
      </c>
      <c r="EX97" s="10">
        <f t="shared" si="367"/>
        <v>0.78217991139986065</v>
      </c>
      <c r="EY97" s="10">
        <f t="shared" si="368"/>
        <v>1.1171153126776412</v>
      </c>
      <c r="EZ97" s="10">
        <f t="shared" si="369"/>
        <v>0.60755276119170976</v>
      </c>
      <c r="FA97" s="10">
        <f t="shared" si="370"/>
        <v>0.32749166084269365</v>
      </c>
      <c r="FB97" s="10">
        <f t="shared" si="371"/>
        <v>0.33843003927158666</v>
      </c>
      <c r="FC97" s="10">
        <f t="shared" si="372"/>
        <v>5.775779733177E-2</v>
      </c>
      <c r="FD97" s="10">
        <f t="shared" si="373"/>
        <v>0.20637178574050008</v>
      </c>
      <c r="FE97" s="10">
        <f t="shared" si="374"/>
        <v>0.304758362655555</v>
      </c>
      <c r="FF97" s="10">
        <f t="shared" si="375"/>
        <v>0.20784286524486717</v>
      </c>
      <c r="FG97" s="10">
        <f t="shared" si="376"/>
        <v>0.10215027969053825</v>
      </c>
      <c r="FH97" s="10">
        <f t="shared" si="377"/>
        <v>-9.6601197434598163E-4</v>
      </c>
      <c r="FI97" s="10">
        <f t="shared" si="378"/>
        <v>-4.2615394206346746E-2</v>
      </c>
      <c r="FJ97" s="10">
        <f t="shared" si="379"/>
        <v>-0.10501464411587502</v>
      </c>
    </row>
    <row r="98" spans="2:166" x14ac:dyDescent="0.2">
      <c r="B98" t="str">
        <f t="shared" si="219"/>
        <v xml:space="preserve">   Professional and business services</v>
      </c>
      <c r="C98" s="4"/>
      <c r="D98" s="4"/>
      <c r="E98" s="4"/>
      <c r="F98" s="4"/>
      <c r="G98" s="4">
        <f t="shared" si="220"/>
        <v>2.3236741388737103</v>
      </c>
      <c r="H98" s="4">
        <f t="shared" si="221"/>
        <v>-0.45576407506700001</v>
      </c>
      <c r="I98" s="4">
        <f t="shared" si="222"/>
        <v>-1.6384778012685119</v>
      </c>
      <c r="J98" s="4">
        <f t="shared" si="223"/>
        <v>-0.66401062416997503</v>
      </c>
      <c r="K98" s="4">
        <f t="shared" si="224"/>
        <v>2.9121025915041177</v>
      </c>
      <c r="L98" s="4">
        <f t="shared" si="225"/>
        <v>2.2623215728521329</v>
      </c>
      <c r="M98" s="4">
        <f t="shared" si="226"/>
        <v>2.2204460492503131E-14</v>
      </c>
      <c r="N98" s="4">
        <f t="shared" si="227"/>
        <v>-0.10695187165777886</v>
      </c>
      <c r="O98" s="4">
        <f t="shared" si="228"/>
        <v>0.90861889927311701</v>
      </c>
      <c r="P98" s="4">
        <f t="shared" si="229"/>
        <v>3.397419015011871</v>
      </c>
      <c r="Q98" s="4">
        <f t="shared" si="230"/>
        <v>8.0333154218162228</v>
      </c>
      <c r="R98" s="4">
        <f t="shared" si="231"/>
        <v>7.0931477516060104</v>
      </c>
      <c r="S98" s="4">
        <f t="shared" si="232"/>
        <v>5.0167224080267525</v>
      </c>
      <c r="T98" s="4">
        <f t="shared" si="233"/>
        <v>6.3678043810494023</v>
      </c>
      <c r="U98" s="4">
        <f t="shared" si="234"/>
        <v>5.7199701566774452</v>
      </c>
      <c r="V98" s="4">
        <f t="shared" si="235"/>
        <v>8.8227943014246524</v>
      </c>
      <c r="W98" s="4">
        <f t="shared" si="236"/>
        <v>6.736893679568845</v>
      </c>
      <c r="X98" s="4">
        <f t="shared" si="237"/>
        <v>3.6637931034482873</v>
      </c>
      <c r="Y98" s="4">
        <f t="shared" si="238"/>
        <v>2.7993413314514326</v>
      </c>
      <c r="Z98" s="4">
        <f t="shared" si="239"/>
        <v>2.4804777216352658</v>
      </c>
      <c r="AA98" s="4">
        <f t="shared" si="240"/>
        <v>5.4395226072985858</v>
      </c>
      <c r="AB98" s="4">
        <f t="shared" si="241"/>
        <v>6.2370062370062263</v>
      </c>
      <c r="AC98" s="4">
        <f t="shared" si="242"/>
        <v>7.3455377574370928</v>
      </c>
      <c r="AD98" s="4">
        <f t="shared" si="243"/>
        <v>7.9336620349618858</v>
      </c>
      <c r="AE98" s="4">
        <f t="shared" si="244"/>
        <v>7.4880278624292584</v>
      </c>
      <c r="AF98" s="4">
        <f t="shared" si="245"/>
        <v>10.458795390302233</v>
      </c>
      <c r="AG98" s="4">
        <f t="shared" si="246"/>
        <v>8.8467277765934771</v>
      </c>
      <c r="AH98" s="4">
        <f t="shared" si="247"/>
        <v>8.1602990033222476</v>
      </c>
      <c r="AI98" s="4">
        <f t="shared" si="248"/>
        <v>7.9384366140137663</v>
      </c>
      <c r="AJ98" s="4">
        <f t="shared" si="249"/>
        <v>5.0787401574803104</v>
      </c>
      <c r="AK98" s="4">
        <f t="shared" si="250"/>
        <v>5.6012534273403913</v>
      </c>
      <c r="AL98" s="4">
        <f t="shared" si="251"/>
        <v>4.281052025340748</v>
      </c>
      <c r="AM98" s="4">
        <f t="shared" si="252"/>
        <v>3.264540337711086</v>
      </c>
      <c r="AN98" s="4">
        <f t="shared" si="253"/>
        <v>5.6200824278756167</v>
      </c>
      <c r="AO98" s="4">
        <f t="shared" si="254"/>
        <v>6.6765578635014755</v>
      </c>
      <c r="AP98" s="4">
        <f t="shared" si="255"/>
        <v>8.2106038291605685</v>
      </c>
      <c r="AQ98" s="4">
        <f t="shared" si="256"/>
        <v>8.3757267441860286</v>
      </c>
      <c r="AR98" s="4">
        <f t="shared" si="257"/>
        <v>6.6690315714792225</v>
      </c>
      <c r="AS98" s="4">
        <f t="shared" si="258"/>
        <v>6.7107093184979094</v>
      </c>
      <c r="AT98" s="4">
        <f t="shared" si="259"/>
        <v>4.7975501871384774</v>
      </c>
      <c r="AU98" s="4">
        <f t="shared" si="260"/>
        <v>-0.18440905280803221</v>
      </c>
      <c r="AV98" s="4">
        <f t="shared" si="261"/>
        <v>-3.0096441636182081</v>
      </c>
      <c r="AW98" s="4">
        <f t="shared" si="262"/>
        <v>-8.4392310198761589</v>
      </c>
      <c r="AX98" s="4">
        <f t="shared" si="263"/>
        <v>-11.250000000000027</v>
      </c>
      <c r="AY98" s="4">
        <f t="shared" si="264"/>
        <v>-9.0191467920725739</v>
      </c>
      <c r="AZ98" s="4">
        <f t="shared" si="265"/>
        <v>-7.5090005143151117</v>
      </c>
      <c r="BA98" s="4">
        <f t="shared" si="266"/>
        <v>-3.9679715302491259</v>
      </c>
      <c r="BB98" s="4">
        <f t="shared" si="267"/>
        <v>-1.4450338394000339</v>
      </c>
      <c r="BC98" s="4">
        <f t="shared" si="268"/>
        <v>-1.0337825364592823</v>
      </c>
      <c r="BD98" s="4">
        <f t="shared" si="269"/>
        <v>-1.4828544949026967</v>
      </c>
      <c r="BE98" s="4">
        <f t="shared" si="270"/>
        <v>-1.6861219195849486</v>
      </c>
      <c r="BF98" s="4">
        <f t="shared" si="271"/>
        <v>-0.85374907201187789</v>
      </c>
      <c r="BG98" s="4">
        <f t="shared" si="272"/>
        <v>1.0259279985077363</v>
      </c>
      <c r="BH98" s="4">
        <f t="shared" si="273"/>
        <v>2.9915333960489177</v>
      </c>
      <c r="BI98" s="4">
        <f t="shared" si="274"/>
        <v>4.1462495288352663</v>
      </c>
      <c r="BJ98" s="4">
        <f t="shared" si="275"/>
        <v>5.110445526020202</v>
      </c>
      <c r="BK98" s="4">
        <f t="shared" si="276"/>
        <v>5.0221565731166873</v>
      </c>
      <c r="BL98" s="4">
        <f t="shared" si="277"/>
        <v>5.1881622214103196</v>
      </c>
      <c r="BM98" s="4">
        <f t="shared" si="278"/>
        <v>6.0079623597538934</v>
      </c>
      <c r="BN98" s="4">
        <f t="shared" si="279"/>
        <v>5.7524487978628969</v>
      </c>
      <c r="BO98" s="4">
        <f t="shared" si="280"/>
        <v>5.5379746835443111</v>
      </c>
      <c r="BP98" s="4">
        <f t="shared" si="281"/>
        <v>6.3216394581451452</v>
      </c>
      <c r="BQ98" s="4">
        <f t="shared" si="282"/>
        <v>6.1454421304199203</v>
      </c>
      <c r="BR98" s="4">
        <f t="shared" si="283"/>
        <v>6.1131694173122142</v>
      </c>
      <c r="BS98" s="4">
        <f t="shared" si="284"/>
        <v>6.5134099616858121</v>
      </c>
      <c r="BT98" s="4">
        <f t="shared" si="285"/>
        <v>5.3250571708592265</v>
      </c>
      <c r="BU98" s="4">
        <f t="shared" si="286"/>
        <v>4.5352203280797809</v>
      </c>
      <c r="BV98" s="4">
        <f t="shared" si="287"/>
        <v>4.1263291541025149</v>
      </c>
      <c r="BW98" s="4">
        <f t="shared" si="288"/>
        <v>3.8160775727244189</v>
      </c>
      <c r="BX98" s="4">
        <f t="shared" si="289"/>
        <v>3.4274193548387011</v>
      </c>
      <c r="BY98" s="4">
        <f t="shared" si="290"/>
        <v>1.9692307692307676</v>
      </c>
      <c r="BZ98" s="4">
        <f t="shared" si="291"/>
        <v>-1.2345679012345623</v>
      </c>
      <c r="CA98" s="4">
        <f t="shared" si="292"/>
        <v>-5.1822838204278243</v>
      </c>
      <c r="CB98" s="4">
        <f t="shared" si="293"/>
        <v>-9.8215624531414072</v>
      </c>
      <c r="CC98" s="4">
        <f t="shared" si="294"/>
        <v>-10.72721786360894</v>
      </c>
      <c r="CD98" s="4">
        <f t="shared" si="295"/>
        <v>-8.6111111111111143</v>
      </c>
      <c r="CE98" s="4">
        <f t="shared" si="296"/>
        <v>-5.3543056879568063</v>
      </c>
      <c r="CF98" s="4">
        <f t="shared" si="297"/>
        <v>1.6627868307272919E-2</v>
      </c>
      <c r="CG98" s="4">
        <f t="shared" si="298"/>
        <v>2.5688693594727141</v>
      </c>
      <c r="CH98" s="4">
        <f t="shared" si="299"/>
        <v>3.8500506585612992</v>
      </c>
      <c r="CI98" s="4">
        <f t="shared" si="300"/>
        <v>4.5996306865872194</v>
      </c>
      <c r="CJ98" s="4">
        <f t="shared" si="301"/>
        <v>4.8877805486284398</v>
      </c>
      <c r="CK98" s="4">
        <f t="shared" si="302"/>
        <v>5.5692865381446577</v>
      </c>
      <c r="CL98" s="4">
        <f t="shared" si="303"/>
        <v>5.5447154471544691</v>
      </c>
      <c r="CM98" s="4">
        <f t="shared" si="304"/>
        <v>5.3442465093885616</v>
      </c>
      <c r="CN98" s="4">
        <f t="shared" si="305"/>
        <v>6.2291963861150768</v>
      </c>
      <c r="CO98" s="4">
        <f t="shared" si="306"/>
        <v>5.2598720149836353</v>
      </c>
      <c r="CP98" s="4">
        <f t="shared" si="307"/>
        <v>5.8234478508704335</v>
      </c>
      <c r="CQ98" s="4">
        <f t="shared" si="308"/>
        <v>6.0786106032906684</v>
      </c>
      <c r="CR98" s="4">
        <f t="shared" si="309"/>
        <v>4.8194568785437042</v>
      </c>
      <c r="CS98" s="4">
        <f t="shared" si="310"/>
        <v>5.1897983392645175</v>
      </c>
      <c r="CT98" s="4">
        <f t="shared" si="311"/>
        <v>4.6586111515504403</v>
      </c>
      <c r="CU98" s="4">
        <f t="shared" si="312"/>
        <v>4.3228493465460316</v>
      </c>
      <c r="CV98" s="4">
        <f t="shared" si="313"/>
        <v>3.900355871886152</v>
      </c>
      <c r="CW98" s="4">
        <f t="shared" si="314"/>
        <v>5.0183253453622845</v>
      </c>
      <c r="CX98" s="4">
        <f t="shared" si="315"/>
        <v>4.8824593128390825</v>
      </c>
      <c r="CY98" s="4">
        <f t="shared" si="316"/>
        <v>4.7494493392070458</v>
      </c>
      <c r="CZ98" s="4">
        <f t="shared" si="317"/>
        <v>5.7953144266337686</v>
      </c>
      <c r="DA98" s="4">
        <f t="shared" si="318"/>
        <v>5.2214765100671023</v>
      </c>
      <c r="DB98" s="4">
        <f t="shared" si="319"/>
        <v>5.0663129973474552</v>
      </c>
      <c r="DC98" s="4">
        <f t="shared" si="320"/>
        <v>5.3489288999868601</v>
      </c>
      <c r="DD98" s="4">
        <f t="shared" si="321"/>
        <v>5.3483553483553381</v>
      </c>
      <c r="DE98" s="4">
        <f t="shared" si="322"/>
        <v>5.0899349406812178</v>
      </c>
      <c r="DF98" s="4">
        <f t="shared" si="323"/>
        <v>4.7841454178237708</v>
      </c>
      <c r="DG98" s="4">
        <f t="shared" si="324"/>
        <v>5.114770459081841</v>
      </c>
      <c r="DH98" s="4">
        <f t="shared" si="325"/>
        <v>5.6545789797172841</v>
      </c>
      <c r="DI98" s="4">
        <f t="shared" si="326"/>
        <v>5.7538237436270734</v>
      </c>
      <c r="DJ98" s="4">
        <f t="shared" si="327"/>
        <v>5.5776412480424087</v>
      </c>
      <c r="DK98" s="4">
        <f t="shared" si="328"/>
        <v>5.0557797294089601</v>
      </c>
      <c r="DL98" s="4">
        <f t="shared" si="329"/>
        <v>3.2228039557882449</v>
      </c>
      <c r="DM98" s="4">
        <f t="shared" si="330"/>
        <v>2.6974288337924923</v>
      </c>
      <c r="DN98" s="4">
        <f t="shared" si="331"/>
        <v>3.3318119580100447</v>
      </c>
      <c r="DO98" s="4">
        <f t="shared" si="332"/>
        <v>2.3045639403524776</v>
      </c>
      <c r="DP98" s="4">
        <f t="shared" si="333"/>
        <v>4.2380522993687997</v>
      </c>
      <c r="DQ98" s="4">
        <f t="shared" si="334"/>
        <v>5.2866882753995759</v>
      </c>
      <c r="DR98" s="4">
        <f t="shared" si="335"/>
        <v>5.4991166077738463</v>
      </c>
      <c r="DS98" s="4">
        <f t="shared" si="336"/>
        <v>6.5591872791519457</v>
      </c>
      <c r="DT98" s="4">
        <f t="shared" si="337"/>
        <v>-0.8650519031141779</v>
      </c>
      <c r="DU98" s="4">
        <f t="shared" si="338"/>
        <v>-0.78556263269637938</v>
      </c>
      <c r="DV98" s="4">
        <f t="shared" si="339"/>
        <v>0.70127695206196883</v>
      </c>
      <c r="DW98" s="4">
        <f t="shared" si="340"/>
        <v>-0.9740932642486988</v>
      </c>
      <c r="DX98" s="4">
        <f t="shared" si="341"/>
        <v>4.4720767888307034</v>
      </c>
      <c r="DY98" s="4">
        <f t="shared" si="342"/>
        <v>4.8683928953562994</v>
      </c>
      <c r="DZ98" s="4">
        <f t="shared" si="343"/>
        <v>5.3112982018501231</v>
      </c>
      <c r="EA98" s="4">
        <f t="shared" si="344"/>
        <v>10.443700293009606</v>
      </c>
      <c r="EB98" s="4">
        <f t="shared" si="345"/>
        <v>11.683023595740249</v>
      </c>
      <c r="EC98" s="4">
        <f t="shared" si="346"/>
        <v>8.8664421997755483</v>
      </c>
      <c r="ED98" s="4">
        <f t="shared" si="347"/>
        <v>4.8756415317804835</v>
      </c>
      <c r="EE98" s="4">
        <f t="shared" si="348"/>
        <v>-0.49270418798558202</v>
      </c>
      <c r="EF98" s="4">
        <f t="shared" si="349"/>
        <v>-2.9727961110591838</v>
      </c>
      <c r="EG98" s="4">
        <f t="shared" si="350"/>
        <v>-3.1583880037488354</v>
      </c>
      <c r="EH98" s="4">
        <f t="shared" si="351"/>
        <v>-2.3338979860718978</v>
      </c>
      <c r="EI98" s="4">
        <f t="shared" si="352"/>
        <v>-1.1997714721005526</v>
      </c>
      <c r="EJ98" s="4">
        <f t="shared" si="353"/>
        <v>0.1252529145389758</v>
      </c>
      <c r="EK98" s="4">
        <f t="shared" si="354"/>
        <v>0.69679667086033348</v>
      </c>
      <c r="EL98" s="4">
        <f t="shared" si="355"/>
        <v>-0.77086143765658921</v>
      </c>
      <c r="EM98" s="4">
        <f t="shared" si="356"/>
        <v>-2.4094063222821815</v>
      </c>
      <c r="EN98" s="4">
        <f t="shared" si="357"/>
        <v>-3.2717474980754391</v>
      </c>
      <c r="EO98" s="10">
        <f t="shared" si="358"/>
        <v>-3.9814608361364745</v>
      </c>
      <c r="EP98" s="10">
        <f t="shared" si="359"/>
        <v>-3.4951738201592586</v>
      </c>
      <c r="EQ98" s="10">
        <f t="shared" si="360"/>
        <v>-2.4678253999605104</v>
      </c>
      <c r="ER98" s="10">
        <f t="shared" si="361"/>
        <v>-2.5818344608038224</v>
      </c>
      <c r="ES98" s="10">
        <f t="shared" si="362"/>
        <v>-2.8603017857855906</v>
      </c>
      <c r="ET98" s="10">
        <f t="shared" si="363"/>
        <v>-3.3057132740199724</v>
      </c>
      <c r="EU98" s="10">
        <f t="shared" si="364"/>
        <v>-3.532920053122135</v>
      </c>
      <c r="EV98" s="10">
        <f t="shared" si="365"/>
        <v>-3.1472434851499198</v>
      </c>
      <c r="EW98" s="10">
        <f t="shared" si="366"/>
        <v>-2.5779693773207213</v>
      </c>
      <c r="EX98" s="10">
        <f t="shared" si="367"/>
        <v>-1.5580449559359888</v>
      </c>
      <c r="EY98" s="10">
        <f t="shared" si="368"/>
        <v>-0.18181640699417301</v>
      </c>
      <c r="EZ98" s="10">
        <f t="shared" si="369"/>
        <v>0.77708579068882511</v>
      </c>
      <c r="FA98" s="10">
        <f t="shared" si="370"/>
        <v>1.6969841581601086</v>
      </c>
      <c r="FB98" s="10">
        <f t="shared" si="371"/>
        <v>2.4790741305703357</v>
      </c>
      <c r="FC98" s="10">
        <f t="shared" si="372"/>
        <v>2.9512387707467225</v>
      </c>
      <c r="FD98" s="10">
        <f t="shared" si="373"/>
        <v>3.4857253340715655</v>
      </c>
      <c r="FE98" s="10">
        <f t="shared" si="374"/>
        <v>3.9713292021741786</v>
      </c>
      <c r="FF98" s="10">
        <f t="shared" si="375"/>
        <v>4.325153507129631</v>
      </c>
      <c r="FG98" s="10">
        <f t="shared" si="376"/>
        <v>4.5521846110476272</v>
      </c>
      <c r="FH98" s="10">
        <f t="shared" si="377"/>
        <v>4.6978373691139996</v>
      </c>
      <c r="FI98" s="10">
        <f t="shared" si="378"/>
        <v>4.7409686297116282</v>
      </c>
      <c r="FJ98" s="10">
        <f t="shared" si="379"/>
        <v>4.6435539039235474</v>
      </c>
    </row>
    <row r="99" spans="2:166" x14ac:dyDescent="0.2">
      <c r="B99" t="str">
        <f t="shared" si="219"/>
        <v xml:space="preserve">   Other services</v>
      </c>
      <c r="C99" s="4"/>
      <c r="D99" s="4"/>
      <c r="E99" s="4"/>
      <c r="F99" s="4"/>
      <c r="G99" s="4">
        <f t="shared" si="220"/>
        <v>3.5259549461312378</v>
      </c>
      <c r="H99" s="4">
        <f t="shared" si="221"/>
        <v>3.3931168201647877</v>
      </c>
      <c r="I99" s="4">
        <f t="shared" si="222"/>
        <v>3.1093039942597711</v>
      </c>
      <c r="J99" s="4">
        <f t="shared" si="223"/>
        <v>3.4556213017751025</v>
      </c>
      <c r="K99" s="4">
        <f t="shared" si="224"/>
        <v>3.5004730368969117</v>
      </c>
      <c r="L99" s="4">
        <f t="shared" si="225"/>
        <v>3.2817627754336831</v>
      </c>
      <c r="M99" s="4">
        <f t="shared" si="226"/>
        <v>3.4330781721178205</v>
      </c>
      <c r="N99" s="4">
        <f t="shared" si="227"/>
        <v>3.5232212308396793</v>
      </c>
      <c r="O99" s="4">
        <f t="shared" si="228"/>
        <v>3.8619744058500771</v>
      </c>
      <c r="P99" s="4">
        <f t="shared" si="229"/>
        <v>5.5605991829323687</v>
      </c>
      <c r="Q99" s="4">
        <f t="shared" si="230"/>
        <v>4.5974433729535358</v>
      </c>
      <c r="R99" s="4">
        <f t="shared" si="231"/>
        <v>3.4254143646408775</v>
      </c>
      <c r="S99" s="4">
        <f t="shared" si="232"/>
        <v>3.2343234323432224</v>
      </c>
      <c r="T99" s="4">
        <f t="shared" si="233"/>
        <v>1.1395398838959236</v>
      </c>
      <c r="U99" s="4">
        <f t="shared" si="234"/>
        <v>2.1226415094339979</v>
      </c>
      <c r="V99" s="4">
        <f t="shared" si="235"/>
        <v>2.2863247863247782</v>
      </c>
      <c r="W99" s="4">
        <f t="shared" si="236"/>
        <v>3.9855072463768293</v>
      </c>
      <c r="X99" s="4">
        <f t="shared" si="237"/>
        <v>3.8265306122448939</v>
      </c>
      <c r="Y99" s="4">
        <f t="shared" si="238"/>
        <v>3.4012177199244098</v>
      </c>
      <c r="Z99" s="4">
        <f t="shared" si="239"/>
        <v>2.0889910173386594</v>
      </c>
      <c r="AA99" s="4">
        <f t="shared" si="240"/>
        <v>0.3689280590284838</v>
      </c>
      <c r="AB99" s="4">
        <f t="shared" si="241"/>
        <v>0.92137592137588875</v>
      </c>
      <c r="AC99" s="4">
        <f t="shared" si="242"/>
        <v>0.38578680203045224</v>
      </c>
      <c r="AD99" s="4">
        <f t="shared" si="243"/>
        <v>3.7037037037036757</v>
      </c>
      <c r="AE99" s="4">
        <f t="shared" si="244"/>
        <v>4.6559117827241092</v>
      </c>
      <c r="AF99" s="4">
        <f t="shared" si="245"/>
        <v>5.2951917224589362</v>
      </c>
      <c r="AG99" s="4">
        <f t="shared" si="246"/>
        <v>5.7241100323624172</v>
      </c>
      <c r="AH99" s="4">
        <f t="shared" si="247"/>
        <v>4.4790844514601247</v>
      </c>
      <c r="AI99" s="4">
        <f t="shared" si="248"/>
        <v>4.0975609756097597</v>
      </c>
      <c r="AJ99" s="4">
        <f t="shared" si="249"/>
        <v>4.6628131021194674</v>
      </c>
      <c r="AK99" s="4">
        <f t="shared" si="250"/>
        <v>4.4002295771953692</v>
      </c>
      <c r="AL99" s="4">
        <f t="shared" si="251"/>
        <v>4.7592067988668552</v>
      </c>
      <c r="AM99" s="4">
        <f t="shared" si="252"/>
        <v>3.0552952202437034</v>
      </c>
      <c r="AN99" s="4">
        <f t="shared" si="253"/>
        <v>0.99410898379970192</v>
      </c>
      <c r="AO99" s="4">
        <f t="shared" si="254"/>
        <v>1.2827560930914528</v>
      </c>
      <c r="AP99" s="4">
        <f t="shared" si="255"/>
        <v>0.73913827294034284</v>
      </c>
      <c r="AQ99" s="4">
        <f t="shared" si="256"/>
        <v>2.891960712986541</v>
      </c>
      <c r="AR99" s="4">
        <f t="shared" si="257"/>
        <v>2.9711994166970568</v>
      </c>
      <c r="AS99" s="4">
        <f t="shared" si="258"/>
        <v>4.1613895422471625</v>
      </c>
      <c r="AT99" s="4">
        <f t="shared" si="259"/>
        <v>3.274874731567623</v>
      </c>
      <c r="AU99" s="4">
        <f t="shared" si="260"/>
        <v>1.1843733427611802</v>
      </c>
      <c r="AV99" s="4">
        <f t="shared" si="261"/>
        <v>2.1950787750043999</v>
      </c>
      <c r="AW99" s="4">
        <f t="shared" si="262"/>
        <v>0.66006600660064585</v>
      </c>
      <c r="AX99" s="4">
        <f t="shared" si="263"/>
        <v>1.2129613585167398</v>
      </c>
      <c r="AY99" s="4">
        <f t="shared" si="264"/>
        <v>2.935010482180278</v>
      </c>
      <c r="AZ99" s="4">
        <f t="shared" si="265"/>
        <v>2.3904382470119723</v>
      </c>
      <c r="BA99" s="4">
        <f t="shared" si="266"/>
        <v>2.3123382226057032</v>
      </c>
      <c r="BB99" s="4">
        <f t="shared" si="267"/>
        <v>2.0544427324088232</v>
      </c>
      <c r="BC99" s="4">
        <f t="shared" si="268"/>
        <v>1.8160217243720522</v>
      </c>
      <c r="BD99" s="4">
        <f t="shared" si="269"/>
        <v>1.9286076805954844</v>
      </c>
      <c r="BE99" s="4">
        <f t="shared" si="270"/>
        <v>1.7372238151458941</v>
      </c>
      <c r="BF99" s="4">
        <f t="shared" si="271"/>
        <v>1.4091595369904342</v>
      </c>
      <c r="BG99" s="4">
        <f t="shared" si="272"/>
        <v>0.36672778796464911</v>
      </c>
      <c r="BH99" s="4">
        <f t="shared" si="273"/>
        <v>0.33195020746890069</v>
      </c>
      <c r="BI99" s="4">
        <f t="shared" si="274"/>
        <v>0.74602122015914318</v>
      </c>
      <c r="BJ99" s="4">
        <f t="shared" si="275"/>
        <v>0.82712985938793171</v>
      </c>
      <c r="BK99" s="4">
        <f t="shared" si="276"/>
        <v>1.9099817306095224</v>
      </c>
      <c r="BL99" s="4">
        <f t="shared" si="277"/>
        <v>2.2167080231596081</v>
      </c>
      <c r="BM99" s="4">
        <f t="shared" si="278"/>
        <v>2.1392134276781327</v>
      </c>
      <c r="BN99" s="4">
        <f t="shared" si="279"/>
        <v>1.837571780147651</v>
      </c>
      <c r="BO99" s="4">
        <f t="shared" si="280"/>
        <v>1.548239895697523</v>
      </c>
      <c r="BP99" s="4">
        <f t="shared" si="281"/>
        <v>1.1328693963424508</v>
      </c>
      <c r="BQ99" s="4">
        <f t="shared" si="282"/>
        <v>0.75720960206218102</v>
      </c>
      <c r="BR99" s="4">
        <f t="shared" si="283"/>
        <v>1.0472047688094177</v>
      </c>
      <c r="BS99" s="4">
        <f t="shared" si="284"/>
        <v>1.6369764082811988</v>
      </c>
      <c r="BT99" s="4">
        <f t="shared" si="285"/>
        <v>1.9043046887502246</v>
      </c>
      <c r="BU99" s="4">
        <f t="shared" si="286"/>
        <v>2.46242404860888</v>
      </c>
      <c r="BV99" s="4">
        <f t="shared" si="287"/>
        <v>3.3801020408163351</v>
      </c>
      <c r="BW99" s="4">
        <f t="shared" si="288"/>
        <v>3.1738512553292297</v>
      </c>
      <c r="BX99" s="4">
        <f t="shared" si="289"/>
        <v>3.6118090452261331</v>
      </c>
      <c r="BY99" s="4">
        <f t="shared" si="290"/>
        <v>4.1822721598002488</v>
      </c>
      <c r="BZ99" s="4">
        <f t="shared" si="291"/>
        <v>3.5934608266502188</v>
      </c>
      <c r="CA99" s="4">
        <f t="shared" si="292"/>
        <v>3.8873584328129596</v>
      </c>
      <c r="CB99" s="4">
        <f t="shared" si="293"/>
        <v>3.1676265535010684</v>
      </c>
      <c r="CC99" s="4">
        <f t="shared" si="294"/>
        <v>2.4865188735770039</v>
      </c>
      <c r="CD99" s="4">
        <f t="shared" si="295"/>
        <v>2.7542057466130476</v>
      </c>
      <c r="CE99" s="4">
        <f t="shared" si="296"/>
        <v>1.7972893341190233</v>
      </c>
      <c r="CF99" s="4">
        <f t="shared" si="297"/>
        <v>2.071397091229632</v>
      </c>
      <c r="CG99" s="4">
        <f t="shared" si="298"/>
        <v>2.4261911721718654</v>
      </c>
      <c r="CH99" s="4">
        <f t="shared" si="299"/>
        <v>2.9701535786728517</v>
      </c>
      <c r="CI99" s="4">
        <f t="shared" si="300"/>
        <v>3.5455861070911698</v>
      </c>
      <c r="CJ99" s="4">
        <f t="shared" si="301"/>
        <v>3.7996545768566481</v>
      </c>
      <c r="CK99" s="4">
        <f t="shared" si="302"/>
        <v>3.4817351598173563</v>
      </c>
      <c r="CL99" s="4">
        <f t="shared" si="303"/>
        <v>2.3216547066272852</v>
      </c>
      <c r="CM99" s="4">
        <f t="shared" si="304"/>
        <v>2.2222222222222365</v>
      </c>
      <c r="CN99" s="4">
        <f t="shared" si="305"/>
        <v>1.8025513033832485</v>
      </c>
      <c r="CO99" s="4">
        <f t="shared" si="306"/>
        <v>1.4065085493656371</v>
      </c>
      <c r="CP99" s="4">
        <f t="shared" si="307"/>
        <v>1.4026402640263891</v>
      </c>
      <c r="CQ99" s="4">
        <f t="shared" si="308"/>
        <v>0.8887065901011626</v>
      </c>
      <c r="CR99" s="4">
        <f t="shared" si="309"/>
        <v>0.93979842004903169</v>
      </c>
      <c r="CS99" s="4">
        <f t="shared" si="310"/>
        <v>1.1014413924395505</v>
      </c>
      <c r="CT99" s="4">
        <f t="shared" si="311"/>
        <v>1.5730946569026738</v>
      </c>
      <c r="CU99" s="4">
        <f t="shared" si="312"/>
        <v>2.4800108415774513</v>
      </c>
      <c r="CV99" s="4">
        <f t="shared" si="313"/>
        <v>1.9835379840777101</v>
      </c>
      <c r="CW99" s="4">
        <f t="shared" si="314"/>
        <v>2.3940820443846489</v>
      </c>
      <c r="CX99" s="4">
        <f t="shared" si="315"/>
        <v>1.5887850467289244</v>
      </c>
      <c r="CY99" s="4">
        <f t="shared" si="316"/>
        <v>0.95212906638453276</v>
      </c>
      <c r="CZ99" s="4">
        <f t="shared" si="317"/>
        <v>1.8920349298756411</v>
      </c>
      <c r="DA99" s="4">
        <f t="shared" si="318"/>
        <v>1.4186260344148272</v>
      </c>
      <c r="DB99" s="4">
        <f t="shared" si="319"/>
        <v>2.2079116835326484</v>
      </c>
      <c r="DC99" s="4">
        <f t="shared" si="320"/>
        <v>3.2879224521876083</v>
      </c>
      <c r="DD99" s="4">
        <f t="shared" si="321"/>
        <v>3.570964809764976</v>
      </c>
      <c r="DE99" s="4">
        <f t="shared" si="322"/>
        <v>3.7041833959331694</v>
      </c>
      <c r="DF99" s="4">
        <f t="shared" si="323"/>
        <v>3.574643178603587</v>
      </c>
      <c r="DG99" s="4">
        <f t="shared" si="324"/>
        <v>2.6252377932783677</v>
      </c>
      <c r="DH99" s="4">
        <f t="shared" si="325"/>
        <v>2.106318956870612</v>
      </c>
      <c r="DI99" s="4">
        <f t="shared" si="326"/>
        <v>2.4853253403272157</v>
      </c>
      <c r="DJ99" s="4">
        <f t="shared" si="327"/>
        <v>2.582247051520814</v>
      </c>
      <c r="DK99" s="4">
        <f t="shared" si="328"/>
        <v>3.2254078101829009</v>
      </c>
      <c r="DL99" s="4">
        <f t="shared" si="329"/>
        <v>3.1065815324164969</v>
      </c>
      <c r="DM99" s="4">
        <f t="shared" si="330"/>
        <v>3.2293443821593826</v>
      </c>
      <c r="DN99" s="4">
        <f t="shared" si="331"/>
        <v>2.9650248093912479</v>
      </c>
      <c r="DO99" s="4">
        <f t="shared" si="332"/>
        <v>3.0767388962049447</v>
      </c>
      <c r="DP99" s="4">
        <f t="shared" si="333"/>
        <v>3.3107062045969027</v>
      </c>
      <c r="DQ99" s="4">
        <f t="shared" si="334"/>
        <v>3.1283201511037806</v>
      </c>
      <c r="DR99" s="4">
        <f t="shared" si="335"/>
        <v>3.1734837799717974</v>
      </c>
      <c r="DS99" s="4">
        <f t="shared" si="336"/>
        <v>1.6492450638792233</v>
      </c>
      <c r="DT99" s="4">
        <f t="shared" si="337"/>
        <v>-11.146974063400595</v>
      </c>
      <c r="DU99" s="4">
        <f t="shared" si="338"/>
        <v>-7.6808608058608119</v>
      </c>
      <c r="DV99" s="4">
        <f t="shared" si="339"/>
        <v>-7.450444292549574</v>
      </c>
      <c r="DW99" s="4">
        <f t="shared" si="340"/>
        <v>-6.9584095063985441</v>
      </c>
      <c r="DX99" s="4">
        <f t="shared" si="341"/>
        <v>7.0186818889465652</v>
      </c>
      <c r="DY99" s="4">
        <f t="shared" si="342"/>
        <v>3.6205827650340972</v>
      </c>
      <c r="DZ99" s="4">
        <f t="shared" si="343"/>
        <v>3.7789266371246022</v>
      </c>
      <c r="EA99" s="4">
        <f t="shared" si="344"/>
        <v>3.7946702689426459</v>
      </c>
      <c r="EB99" s="4">
        <f t="shared" si="345"/>
        <v>3.3458601042550162</v>
      </c>
      <c r="EC99" s="4">
        <f t="shared" si="346"/>
        <v>3.0991982768936222</v>
      </c>
      <c r="ED99" s="4">
        <f t="shared" si="347"/>
        <v>2.0045071758984401</v>
      </c>
      <c r="EE99" s="4">
        <f t="shared" si="348"/>
        <v>3.0998580217699745</v>
      </c>
      <c r="EF99" s="4">
        <f t="shared" si="349"/>
        <v>2.5454545454545618</v>
      </c>
      <c r="EG99" s="4">
        <f t="shared" si="350"/>
        <v>2.0775301764159648</v>
      </c>
      <c r="EH99" s="4">
        <f t="shared" si="351"/>
        <v>3.0232558139535293</v>
      </c>
      <c r="EI99" s="4">
        <f t="shared" si="352"/>
        <v>2.2492540739040612</v>
      </c>
      <c r="EJ99" s="4">
        <f t="shared" si="353"/>
        <v>2.8025623427133217</v>
      </c>
      <c r="EK99" s="4">
        <f t="shared" si="354"/>
        <v>2.4900511654349033</v>
      </c>
      <c r="EL99" s="4">
        <f t="shared" si="355"/>
        <v>0.94808126410832472</v>
      </c>
      <c r="EM99" s="4">
        <f t="shared" si="356"/>
        <v>0.8529741863075202</v>
      </c>
      <c r="EN99" s="4">
        <f t="shared" si="357"/>
        <v>0.96806498275290309</v>
      </c>
      <c r="EO99" s="10">
        <f t="shared" si="358"/>
        <v>1.2814510761038234</v>
      </c>
      <c r="EP99" s="10">
        <f t="shared" si="359"/>
        <v>2.2829606440071482</v>
      </c>
      <c r="EQ99" s="10">
        <f t="shared" si="360"/>
        <v>2.0649343423102762</v>
      </c>
      <c r="ER99" s="10">
        <f t="shared" si="361"/>
        <v>1.3906435970905795</v>
      </c>
      <c r="ES99" s="10">
        <f t="shared" si="362"/>
        <v>0.44069177863872433</v>
      </c>
      <c r="ET99" s="10">
        <f t="shared" si="363"/>
        <v>1.1477682793592514E-2</v>
      </c>
      <c r="EU99" s="10">
        <f t="shared" si="364"/>
        <v>-0.52446940567876243</v>
      </c>
      <c r="EV99" s="10">
        <f t="shared" si="365"/>
        <v>-0.56773846009869899</v>
      </c>
      <c r="EW99" s="10">
        <f t="shared" si="366"/>
        <v>-9.0362401650734281E-2</v>
      </c>
      <c r="EX99" s="10">
        <f t="shared" si="367"/>
        <v>0.29340148327106075</v>
      </c>
      <c r="EY99" s="10">
        <f t="shared" si="368"/>
        <v>1.1414757110054685</v>
      </c>
      <c r="EZ99" s="10">
        <f t="shared" si="369"/>
        <v>0.9785466783064356</v>
      </c>
      <c r="FA99" s="10">
        <f t="shared" si="370"/>
        <v>1.2373359390324135</v>
      </c>
      <c r="FB99" s="10">
        <f t="shared" si="371"/>
        <v>1.3436453597515774</v>
      </c>
      <c r="FC99" s="10">
        <f t="shared" si="372"/>
        <v>1.2222578039023269</v>
      </c>
      <c r="FD99" s="10">
        <f t="shared" si="373"/>
        <v>1.3662830443527119</v>
      </c>
      <c r="FE99" s="10">
        <f t="shared" si="374"/>
        <v>1.3137512715887034</v>
      </c>
      <c r="FF99" s="10">
        <f t="shared" si="375"/>
        <v>1.3701564492069274</v>
      </c>
      <c r="FG99" s="10">
        <f t="shared" si="376"/>
        <v>1.3414015275609703</v>
      </c>
      <c r="FH99" s="10">
        <f t="shared" si="377"/>
        <v>1.3502382236216803</v>
      </c>
      <c r="FI99" s="10">
        <f t="shared" si="378"/>
        <v>1.4136614242736822</v>
      </c>
      <c r="FJ99" s="10">
        <f t="shared" si="379"/>
        <v>1.4220956609629187</v>
      </c>
    </row>
    <row r="100" spans="2:166" x14ac:dyDescent="0.2">
      <c r="B100" t="str">
        <f t="shared" si="219"/>
        <v xml:space="preserve">      Leisure and Hospitality</v>
      </c>
      <c r="C100" s="4"/>
      <c r="D100" s="4"/>
      <c r="E100" s="4"/>
      <c r="F100" s="4"/>
      <c r="G100" s="4">
        <f t="shared" si="220"/>
        <v>3.112263801407944</v>
      </c>
      <c r="H100" s="4">
        <f t="shared" si="221"/>
        <v>1.5774027879677188</v>
      </c>
      <c r="I100" s="4">
        <f t="shared" si="222"/>
        <v>-0.72939460247996024</v>
      </c>
      <c r="J100" s="4">
        <f t="shared" si="223"/>
        <v>0.36576444769569338</v>
      </c>
      <c r="K100" s="4">
        <f t="shared" si="224"/>
        <v>-0.35932446999641376</v>
      </c>
      <c r="L100" s="4">
        <f t="shared" si="225"/>
        <v>0.61394005055976919</v>
      </c>
      <c r="M100" s="4">
        <f t="shared" si="226"/>
        <v>3.6002939015429947</v>
      </c>
      <c r="N100" s="4">
        <f t="shared" si="227"/>
        <v>3.3892128279883194</v>
      </c>
      <c r="O100" s="4">
        <f t="shared" si="228"/>
        <v>3.2095203750450718</v>
      </c>
      <c r="P100" s="4">
        <f t="shared" si="229"/>
        <v>3.6970567121320741</v>
      </c>
      <c r="Q100" s="4">
        <f t="shared" si="230"/>
        <v>4.042553191489362</v>
      </c>
      <c r="R100" s="4">
        <f t="shared" si="231"/>
        <v>2.4321466337680508</v>
      </c>
      <c r="S100" s="4">
        <f t="shared" si="232"/>
        <v>2.4109014675052443</v>
      </c>
      <c r="T100" s="4">
        <f t="shared" si="233"/>
        <v>2.8037383177570208</v>
      </c>
      <c r="U100" s="4">
        <f t="shared" si="234"/>
        <v>0.85207907293796126</v>
      </c>
      <c r="V100" s="4">
        <f t="shared" si="235"/>
        <v>3.8196834136269731</v>
      </c>
      <c r="W100" s="4">
        <f t="shared" si="236"/>
        <v>4.7082906857727647</v>
      </c>
      <c r="X100" s="4">
        <f t="shared" si="237"/>
        <v>3.8383838383838409</v>
      </c>
      <c r="Y100" s="4">
        <f t="shared" si="238"/>
        <v>3.7512673200405411</v>
      </c>
      <c r="Z100" s="4">
        <f t="shared" si="239"/>
        <v>4.0437520715943087</v>
      </c>
      <c r="AA100" s="4">
        <f t="shared" si="240"/>
        <v>1.2707722385141729</v>
      </c>
      <c r="AB100" s="4">
        <f t="shared" si="241"/>
        <v>3.0479896238650994</v>
      </c>
      <c r="AC100" s="4">
        <f t="shared" si="242"/>
        <v>5.1140065146580094</v>
      </c>
      <c r="AD100" s="4">
        <f t="shared" si="243"/>
        <v>3.536158012105739</v>
      </c>
      <c r="AE100" s="4">
        <f t="shared" si="244"/>
        <v>4.6975546975547289</v>
      </c>
      <c r="AF100" s="4">
        <f t="shared" si="245"/>
        <v>2.2341095028319824</v>
      </c>
      <c r="AG100" s="4">
        <f t="shared" si="246"/>
        <v>2.2311744654477828</v>
      </c>
      <c r="AH100" s="4">
        <f t="shared" si="247"/>
        <v>3.6307692307692596</v>
      </c>
      <c r="AI100" s="4">
        <f t="shared" si="248"/>
        <v>3.2267977873386533</v>
      </c>
      <c r="AJ100" s="4">
        <f t="shared" si="249"/>
        <v>5.0169282856263431</v>
      </c>
      <c r="AK100" s="4">
        <f t="shared" si="250"/>
        <v>4.3649590785086456</v>
      </c>
      <c r="AL100" s="4">
        <f t="shared" si="251"/>
        <v>1.4251781472683911</v>
      </c>
      <c r="AM100" s="4">
        <f t="shared" si="252"/>
        <v>5.7457576659720067</v>
      </c>
      <c r="AN100" s="4">
        <f t="shared" si="253"/>
        <v>4.249706916764362</v>
      </c>
      <c r="AO100" s="4">
        <f t="shared" si="254"/>
        <v>3.8048213767063466</v>
      </c>
      <c r="AP100" s="4">
        <f t="shared" si="255"/>
        <v>6.001170960187352</v>
      </c>
      <c r="AQ100" s="4">
        <f t="shared" si="256"/>
        <v>2.5619369369369371</v>
      </c>
      <c r="AR100" s="4">
        <f t="shared" si="257"/>
        <v>1.7711554680911012</v>
      </c>
      <c r="AS100" s="4">
        <f t="shared" si="258"/>
        <v>-0.25181869054282657</v>
      </c>
      <c r="AT100" s="4">
        <f t="shared" si="259"/>
        <v>0.63518365092516405</v>
      </c>
      <c r="AU100" s="4">
        <f t="shared" si="260"/>
        <v>-1.1102230246251565E-14</v>
      </c>
      <c r="AV100" s="4">
        <f t="shared" si="261"/>
        <v>0.19337016574585419</v>
      </c>
      <c r="AW100" s="4">
        <f t="shared" si="262"/>
        <v>0.89761570827491255</v>
      </c>
      <c r="AX100" s="4">
        <f t="shared" si="263"/>
        <v>-3.6223929747530303</v>
      </c>
      <c r="AY100" s="4">
        <f t="shared" si="264"/>
        <v>-3.9527861652484231</v>
      </c>
      <c r="AZ100" s="4">
        <f t="shared" si="265"/>
        <v>-2.8949545078577388</v>
      </c>
      <c r="BA100" s="4">
        <f t="shared" si="266"/>
        <v>-1.5846538782318675</v>
      </c>
      <c r="BB100" s="4">
        <f t="shared" si="267"/>
        <v>0.68337129840545519</v>
      </c>
      <c r="BC100" s="4">
        <f t="shared" si="268"/>
        <v>1.4575593026579181</v>
      </c>
      <c r="BD100" s="4">
        <f t="shared" si="269"/>
        <v>0.90857467348097742</v>
      </c>
      <c r="BE100" s="4">
        <f t="shared" si="270"/>
        <v>1.5536723163841692</v>
      </c>
      <c r="BF100" s="4">
        <f t="shared" si="271"/>
        <v>3.3371040723982004</v>
      </c>
      <c r="BG100" s="4">
        <f t="shared" si="272"/>
        <v>2.9577464788732133</v>
      </c>
      <c r="BH100" s="4">
        <f t="shared" si="273"/>
        <v>3.9110861001688146</v>
      </c>
      <c r="BI100" s="4">
        <f t="shared" si="274"/>
        <v>2.4756606397774883</v>
      </c>
      <c r="BJ100" s="4">
        <f t="shared" si="275"/>
        <v>1.8609742747673685</v>
      </c>
      <c r="BK100" s="4">
        <f t="shared" si="276"/>
        <v>2.3255813953488635</v>
      </c>
      <c r="BL100" s="4">
        <f t="shared" si="277"/>
        <v>2.6536691037097215</v>
      </c>
      <c r="BM100" s="4">
        <f t="shared" si="278"/>
        <v>3.5016286644951045</v>
      </c>
      <c r="BN100" s="4">
        <f t="shared" si="279"/>
        <v>3.3046749059645553</v>
      </c>
      <c r="BO100" s="4">
        <f t="shared" si="280"/>
        <v>3.663101604278074</v>
      </c>
      <c r="BP100" s="4">
        <f t="shared" si="281"/>
        <v>2.6905829596412634</v>
      </c>
      <c r="BQ100" s="4">
        <f t="shared" si="282"/>
        <v>3.3831628638867128</v>
      </c>
      <c r="BR100" s="4">
        <f t="shared" si="283"/>
        <v>3.3810143042912744</v>
      </c>
      <c r="BS100" s="4">
        <f t="shared" si="284"/>
        <v>3.6368326025277176</v>
      </c>
      <c r="BT100" s="4">
        <f t="shared" si="285"/>
        <v>3.7760082198818212</v>
      </c>
      <c r="BU100" s="4">
        <f t="shared" si="286"/>
        <v>3.348554033485529</v>
      </c>
      <c r="BV100" s="4">
        <f t="shared" si="287"/>
        <v>3.1949685534591321</v>
      </c>
      <c r="BW100" s="4">
        <f t="shared" si="288"/>
        <v>2.9367844698855228</v>
      </c>
      <c r="BX100" s="4">
        <f t="shared" si="289"/>
        <v>2.0544554455445674</v>
      </c>
      <c r="BY100" s="4">
        <f t="shared" si="290"/>
        <v>1.2763868433971703</v>
      </c>
      <c r="BZ100" s="4">
        <f t="shared" si="291"/>
        <v>-1.0238907849829393</v>
      </c>
      <c r="CA100" s="4">
        <f t="shared" si="292"/>
        <v>-3.8442940038684759</v>
      </c>
      <c r="CB100" s="4">
        <f t="shared" si="293"/>
        <v>-5.3116662624302595</v>
      </c>
      <c r="CC100" s="4">
        <f t="shared" si="294"/>
        <v>-5.3078041686863919</v>
      </c>
      <c r="CD100" s="4">
        <f t="shared" si="295"/>
        <v>-4.3842364532019733</v>
      </c>
      <c r="CE100" s="4">
        <f t="shared" si="296"/>
        <v>-2.4641689715866111</v>
      </c>
      <c r="CF100" s="4">
        <f t="shared" si="297"/>
        <v>-0.10245901639346355</v>
      </c>
      <c r="CG100" s="4">
        <f t="shared" si="298"/>
        <v>0.33273611466597686</v>
      </c>
      <c r="CH100" s="4">
        <f t="shared" si="299"/>
        <v>1.9577537351880503</v>
      </c>
      <c r="CI100" s="4">
        <f t="shared" si="300"/>
        <v>2.1397267336942472</v>
      </c>
      <c r="CJ100" s="4">
        <f t="shared" si="301"/>
        <v>2.5384615384615339</v>
      </c>
      <c r="CK100" s="4">
        <f t="shared" si="302"/>
        <v>2.2704081632653139</v>
      </c>
      <c r="CL100" s="4">
        <f t="shared" si="303"/>
        <v>2.2738756947953576</v>
      </c>
      <c r="CM100" s="4">
        <f t="shared" si="304"/>
        <v>3.1044926804643991</v>
      </c>
      <c r="CN100" s="4">
        <f t="shared" si="305"/>
        <v>3.2008002000500246</v>
      </c>
      <c r="CO100" s="4">
        <f t="shared" si="306"/>
        <v>3.3923671738588235</v>
      </c>
      <c r="CP100" s="4">
        <f t="shared" si="307"/>
        <v>4.0513833992094961</v>
      </c>
      <c r="CQ100" s="4">
        <f t="shared" si="308"/>
        <v>3.9902080783353666</v>
      </c>
      <c r="CR100" s="4">
        <f t="shared" si="309"/>
        <v>4.1434456021323118</v>
      </c>
      <c r="CS100" s="4">
        <f t="shared" si="310"/>
        <v>4.7768395657418639</v>
      </c>
      <c r="CT100" s="4">
        <f t="shared" si="311"/>
        <v>4.0123456790123413</v>
      </c>
      <c r="CU100" s="4">
        <f t="shared" si="312"/>
        <v>4.2372881355932313</v>
      </c>
      <c r="CV100" s="4">
        <f t="shared" si="313"/>
        <v>3.3271288971614688</v>
      </c>
      <c r="CW100" s="4">
        <f t="shared" si="314"/>
        <v>3.1084503799217122</v>
      </c>
      <c r="CX100" s="4">
        <f t="shared" si="315"/>
        <v>2.6477973065510252</v>
      </c>
      <c r="CY100" s="4">
        <f t="shared" si="316"/>
        <v>2.9358626919602671</v>
      </c>
      <c r="CZ100" s="4">
        <f t="shared" si="317"/>
        <v>3.7378968700743087</v>
      </c>
      <c r="DA100" s="4">
        <f t="shared" si="318"/>
        <v>5.0022331397945763</v>
      </c>
      <c r="DB100" s="4">
        <f t="shared" si="319"/>
        <v>5.2257060262397292</v>
      </c>
      <c r="DC100" s="4">
        <f t="shared" si="320"/>
        <v>5.0021939447125963</v>
      </c>
      <c r="DD100" s="4">
        <f t="shared" si="321"/>
        <v>4.7319296722379001</v>
      </c>
      <c r="DE100" s="4">
        <f t="shared" si="322"/>
        <v>3.8281582305401907</v>
      </c>
      <c r="DF100" s="4">
        <f t="shared" si="323"/>
        <v>3.6559594251901917</v>
      </c>
      <c r="DG100" s="4">
        <f t="shared" si="324"/>
        <v>3.4057668198913538</v>
      </c>
      <c r="DH100" s="4">
        <f t="shared" si="325"/>
        <v>3.9378238341968963</v>
      </c>
      <c r="DI100" s="4">
        <f t="shared" si="326"/>
        <v>2.7447767308479865</v>
      </c>
      <c r="DJ100" s="4">
        <f t="shared" si="327"/>
        <v>2.7522935779816349</v>
      </c>
      <c r="DK100" s="4">
        <f t="shared" si="328"/>
        <v>3.2329763588603733</v>
      </c>
      <c r="DL100" s="4">
        <f t="shared" si="329"/>
        <v>2.6719840478564238</v>
      </c>
      <c r="DM100" s="4">
        <f t="shared" si="330"/>
        <v>2.5518341307815051</v>
      </c>
      <c r="DN100" s="4">
        <f t="shared" si="331"/>
        <v>2.8571428571428692</v>
      </c>
      <c r="DO100" s="4">
        <f t="shared" si="332"/>
        <v>1.4875709532198078</v>
      </c>
      <c r="DP100" s="4">
        <f t="shared" si="333"/>
        <v>1.1070110701107305</v>
      </c>
      <c r="DQ100" s="4">
        <f t="shared" si="334"/>
        <v>1.6329704510108733</v>
      </c>
      <c r="DR100" s="4">
        <f t="shared" si="335"/>
        <v>1.0030864197530853</v>
      </c>
      <c r="DS100" s="4">
        <f t="shared" si="336"/>
        <v>-0.23143683702989692</v>
      </c>
      <c r="DT100" s="4">
        <f t="shared" si="337"/>
        <v>-44.563964656165965</v>
      </c>
      <c r="DU100" s="4">
        <f t="shared" si="338"/>
        <v>-37.012241775057376</v>
      </c>
      <c r="DV100" s="4">
        <f t="shared" si="339"/>
        <v>-35.67608861726508</v>
      </c>
      <c r="DW100" s="4">
        <f t="shared" si="340"/>
        <v>-35.627295573168368</v>
      </c>
      <c r="DX100" s="4">
        <f t="shared" si="341"/>
        <v>28.135828135828156</v>
      </c>
      <c r="DY100" s="4">
        <f t="shared" si="342"/>
        <v>24.567263893106571</v>
      </c>
      <c r="DZ100" s="4">
        <f t="shared" si="343"/>
        <v>28.325415676959608</v>
      </c>
      <c r="EA100" s="4">
        <f t="shared" si="344"/>
        <v>32.492492492492488</v>
      </c>
      <c r="EB100" s="4">
        <f t="shared" si="345"/>
        <v>21.795565170362341</v>
      </c>
      <c r="EC100" s="4">
        <f t="shared" si="346"/>
        <v>12.920526572403723</v>
      </c>
      <c r="ED100" s="4">
        <f t="shared" si="347"/>
        <v>9.1392873669597474</v>
      </c>
      <c r="EE100" s="4">
        <f t="shared" si="348"/>
        <v>9.0435176790571337</v>
      </c>
      <c r="EF100" s="4">
        <f t="shared" si="349"/>
        <v>8.725577264653662</v>
      </c>
      <c r="EG100" s="4">
        <f t="shared" si="350"/>
        <v>6.6709844559585285</v>
      </c>
      <c r="EH100" s="4">
        <f t="shared" si="351"/>
        <v>5.4907780368878445</v>
      </c>
      <c r="EI100" s="4">
        <f t="shared" si="352"/>
        <v>3.1178549158179081</v>
      </c>
      <c r="EJ100" s="4">
        <f t="shared" si="353"/>
        <v>2.246273228507234</v>
      </c>
      <c r="EK100" s="4">
        <f t="shared" si="354"/>
        <v>2.2869864399919226</v>
      </c>
      <c r="EL100" s="4">
        <f t="shared" si="355"/>
        <v>0.98472668810289932</v>
      </c>
      <c r="EM100" s="4">
        <f t="shared" si="356"/>
        <v>1.2295908083047813</v>
      </c>
      <c r="EN100" s="4">
        <f t="shared" si="357"/>
        <v>1.1783503095665893</v>
      </c>
      <c r="EO100" s="10">
        <f t="shared" si="358"/>
        <v>0.54523149980212349</v>
      </c>
      <c r="EP100" s="10">
        <f t="shared" si="359"/>
        <v>0.8008955223880676</v>
      </c>
      <c r="EQ100" s="10">
        <f t="shared" si="360"/>
        <v>0.91290322580646066</v>
      </c>
      <c r="ER100" s="10">
        <f t="shared" si="361"/>
        <v>1.1846229767074723</v>
      </c>
      <c r="ES100" s="10">
        <f t="shared" si="362"/>
        <v>-0.19192940115192458</v>
      </c>
      <c r="ET100" s="10">
        <f t="shared" si="363"/>
        <v>-1.1347328707693283</v>
      </c>
      <c r="EU100" s="10">
        <f t="shared" si="364"/>
        <v>-2.61205648316859</v>
      </c>
      <c r="EV100" s="10">
        <f t="shared" si="365"/>
        <v>-3.8703764504694038</v>
      </c>
      <c r="EW100" s="10">
        <f t="shared" si="366"/>
        <v>-2.4895880222477129</v>
      </c>
      <c r="EX100" s="10">
        <f t="shared" si="367"/>
        <v>-0.65927574919605325</v>
      </c>
      <c r="EY100" s="10">
        <f t="shared" si="368"/>
        <v>0.85286693002553093</v>
      </c>
      <c r="EZ100" s="10">
        <f t="shared" si="369"/>
        <v>1.8560289892660231</v>
      </c>
      <c r="FA100" s="10">
        <f t="shared" si="370"/>
        <v>1.9010477327432218</v>
      </c>
      <c r="FB100" s="10">
        <f t="shared" si="371"/>
        <v>1.6532479099967468</v>
      </c>
      <c r="FC100" s="10">
        <f t="shared" si="372"/>
        <v>1.7729154260999858</v>
      </c>
      <c r="FD100" s="10">
        <f t="shared" si="373"/>
        <v>1.2233529086534745</v>
      </c>
      <c r="FE100" s="10">
        <f t="shared" si="374"/>
        <v>1.1081935243066221</v>
      </c>
      <c r="FF100" s="10">
        <f t="shared" si="375"/>
        <v>1.017639318821173</v>
      </c>
      <c r="FG100" s="10">
        <f t="shared" si="376"/>
        <v>0.91685202688138734</v>
      </c>
      <c r="FH100" s="10">
        <f t="shared" si="377"/>
        <v>0.77898212687157464</v>
      </c>
      <c r="FI100" s="10">
        <f t="shared" si="378"/>
        <v>0.55420564544381712</v>
      </c>
      <c r="FJ100" s="10">
        <f t="shared" si="379"/>
        <v>0.39839795163316705</v>
      </c>
    </row>
    <row r="101" spans="2:166" x14ac:dyDescent="0.2">
      <c r="B101" t="str">
        <f t="shared" si="219"/>
        <v xml:space="preserve">   Government</v>
      </c>
      <c r="C101" s="4"/>
      <c r="D101" s="4"/>
      <c r="E101" s="4"/>
      <c r="F101" s="4"/>
      <c r="G101" s="4">
        <f t="shared" si="220"/>
        <v>2.9864461291063904</v>
      </c>
      <c r="H101" s="4">
        <f t="shared" si="221"/>
        <v>4.4895168641750027</v>
      </c>
      <c r="I101" s="4">
        <f t="shared" si="222"/>
        <v>3.4712950600801262</v>
      </c>
      <c r="J101" s="4">
        <f t="shared" si="223"/>
        <v>3.9892424921559977</v>
      </c>
      <c r="K101" s="4">
        <f t="shared" si="224"/>
        <v>5.3312513941556894</v>
      </c>
      <c r="L101" s="4">
        <f t="shared" si="225"/>
        <v>3.5768811341330364</v>
      </c>
      <c r="M101" s="4">
        <f t="shared" si="226"/>
        <v>2.1720430107526889</v>
      </c>
      <c r="N101" s="4">
        <f t="shared" si="227"/>
        <v>4.0301724137931094</v>
      </c>
      <c r="O101" s="4">
        <f t="shared" si="228"/>
        <v>1.8212621770436366</v>
      </c>
      <c r="P101" s="4">
        <f t="shared" si="229"/>
        <v>1.9161928827121644</v>
      </c>
      <c r="Q101" s="4">
        <f t="shared" si="230"/>
        <v>2.6310250473584373</v>
      </c>
      <c r="R101" s="4">
        <f t="shared" si="231"/>
        <v>1.6159105034182941</v>
      </c>
      <c r="S101" s="4">
        <f t="shared" si="232"/>
        <v>1.9550748752080072</v>
      </c>
      <c r="T101" s="4">
        <f t="shared" si="233"/>
        <v>1.880165289256186</v>
      </c>
      <c r="U101" s="4">
        <f t="shared" si="234"/>
        <v>0.59474979491387359</v>
      </c>
      <c r="V101" s="4">
        <f t="shared" si="235"/>
        <v>2.0387359836900876</v>
      </c>
      <c r="W101" s="4">
        <f t="shared" si="236"/>
        <v>2.6519787841697395</v>
      </c>
      <c r="X101" s="4">
        <f t="shared" si="237"/>
        <v>2.1293855201784728</v>
      </c>
      <c r="Y101" s="4">
        <f t="shared" si="238"/>
        <v>2.2629969418960449</v>
      </c>
      <c r="Z101" s="4">
        <f t="shared" si="239"/>
        <v>1.098901098901095</v>
      </c>
      <c r="AA101" s="4">
        <f t="shared" si="240"/>
        <v>1.9475357710651675</v>
      </c>
      <c r="AB101" s="4">
        <f t="shared" si="241"/>
        <v>1.568705321683872</v>
      </c>
      <c r="AC101" s="4">
        <f t="shared" si="242"/>
        <v>1.9138755980861122</v>
      </c>
      <c r="AD101" s="4">
        <f t="shared" si="243"/>
        <v>1.2648221343873445</v>
      </c>
      <c r="AE101" s="4">
        <f t="shared" si="244"/>
        <v>-3.898635477583845E-2</v>
      </c>
      <c r="AF101" s="4">
        <f t="shared" si="245"/>
        <v>2.3069403714565118</v>
      </c>
      <c r="AG101" s="4">
        <f t="shared" si="246"/>
        <v>2.5039123630672844</v>
      </c>
      <c r="AH101" s="4">
        <f t="shared" si="247"/>
        <v>2.576112412178011</v>
      </c>
      <c r="AI101" s="4">
        <f t="shared" si="248"/>
        <v>3.3346333853354171</v>
      </c>
      <c r="AJ101" s="4">
        <f t="shared" si="249"/>
        <v>2.0829352188037387</v>
      </c>
      <c r="AK101" s="4">
        <f t="shared" si="250"/>
        <v>2.5954198473282508</v>
      </c>
      <c r="AL101" s="4">
        <f t="shared" si="251"/>
        <v>2.8158295281582868</v>
      </c>
      <c r="AM101" s="4">
        <f t="shared" si="252"/>
        <v>2.2834497074919913</v>
      </c>
      <c r="AN101" s="4">
        <f t="shared" si="253"/>
        <v>2.3025084238113003</v>
      </c>
      <c r="AO101" s="4">
        <f t="shared" si="254"/>
        <v>2.6599702380952328</v>
      </c>
      <c r="AP101" s="4">
        <f t="shared" si="255"/>
        <v>2.1650629163582513</v>
      </c>
      <c r="AQ101" s="4">
        <f t="shared" si="256"/>
        <v>2.4169741697416924</v>
      </c>
      <c r="AR101" s="4">
        <f t="shared" si="257"/>
        <v>2.5617566331198605</v>
      </c>
      <c r="AS101" s="4">
        <f t="shared" si="258"/>
        <v>0.99655734734551693</v>
      </c>
      <c r="AT101" s="4">
        <f t="shared" si="259"/>
        <v>0.90563303749322532</v>
      </c>
      <c r="AU101" s="4">
        <f t="shared" si="260"/>
        <v>2.4860385516123129</v>
      </c>
      <c r="AV101" s="4">
        <f t="shared" si="261"/>
        <v>2.462087421944692</v>
      </c>
      <c r="AW101" s="4">
        <f t="shared" si="262"/>
        <v>3.5701471115895389</v>
      </c>
      <c r="AX101" s="4">
        <f t="shared" si="263"/>
        <v>4.4695745826602185</v>
      </c>
      <c r="AY101" s="4">
        <f t="shared" si="264"/>
        <v>2.7421339426964231</v>
      </c>
      <c r="AZ101" s="4">
        <f t="shared" si="265"/>
        <v>2.1939752742468954</v>
      </c>
      <c r="BA101" s="4">
        <f t="shared" si="266"/>
        <v>1.8014896934003044</v>
      </c>
      <c r="BB101" s="4">
        <f t="shared" si="267"/>
        <v>1.5807560137456989</v>
      </c>
      <c r="BC101" s="4">
        <f t="shared" si="268"/>
        <v>1.4542343883661379</v>
      </c>
      <c r="BD101" s="4">
        <f t="shared" si="269"/>
        <v>1.6186743908672696</v>
      </c>
      <c r="BE101" s="4">
        <f t="shared" si="270"/>
        <v>0.74868129998297839</v>
      </c>
      <c r="BF101" s="4">
        <f t="shared" si="271"/>
        <v>0.5412719891745521</v>
      </c>
      <c r="BG101" s="4">
        <f t="shared" si="272"/>
        <v>-0.10118043844855595</v>
      </c>
      <c r="BH101" s="4">
        <f t="shared" si="273"/>
        <v>-0.50301810865192031</v>
      </c>
      <c r="BI101" s="4">
        <f t="shared" si="274"/>
        <v>0.45600405336936323</v>
      </c>
      <c r="BJ101" s="4">
        <f t="shared" si="275"/>
        <v>0.10094212651412526</v>
      </c>
      <c r="BK101" s="4">
        <f t="shared" si="276"/>
        <v>-6.7521944631998565E-2</v>
      </c>
      <c r="BL101" s="4">
        <f t="shared" si="277"/>
        <v>1.6852039096737492E-2</v>
      </c>
      <c r="BM101" s="4">
        <f t="shared" si="278"/>
        <v>-0.21856086079352632</v>
      </c>
      <c r="BN101" s="4">
        <f t="shared" si="279"/>
        <v>-5.0420168067211169E-2</v>
      </c>
      <c r="BO101" s="4">
        <f t="shared" si="280"/>
        <v>0.692567567567548</v>
      </c>
      <c r="BP101" s="4">
        <f t="shared" si="281"/>
        <v>0.2695871946082562</v>
      </c>
      <c r="BQ101" s="4">
        <f t="shared" si="282"/>
        <v>0.11794439764110098</v>
      </c>
      <c r="BR101" s="4">
        <f t="shared" si="283"/>
        <v>0.2522280141247446</v>
      </c>
      <c r="BS101" s="4">
        <f t="shared" si="284"/>
        <v>0.18453279651065024</v>
      </c>
      <c r="BT101" s="4">
        <f t="shared" si="285"/>
        <v>0.60494034616032089</v>
      </c>
      <c r="BU101" s="4">
        <f t="shared" si="286"/>
        <v>1.3463480309660047</v>
      </c>
      <c r="BV101" s="4">
        <f t="shared" si="287"/>
        <v>1.308285810130827</v>
      </c>
      <c r="BW101" s="4">
        <f t="shared" si="288"/>
        <v>1.7414601473543234</v>
      </c>
      <c r="BX101" s="4">
        <f t="shared" si="289"/>
        <v>1.4865542007683308</v>
      </c>
      <c r="BY101" s="4">
        <f t="shared" si="290"/>
        <v>2.7233477250083071</v>
      </c>
      <c r="BZ101" s="4">
        <f t="shared" si="291"/>
        <v>2.6986754966887405</v>
      </c>
      <c r="CA101" s="4">
        <f t="shared" si="292"/>
        <v>1.7774851876234177</v>
      </c>
      <c r="CB101" s="4">
        <f t="shared" si="293"/>
        <v>2.1724818959841796</v>
      </c>
      <c r="CC101" s="4">
        <f t="shared" si="294"/>
        <v>-8.0827675396066834E-2</v>
      </c>
      <c r="CD101" s="4">
        <f t="shared" si="295"/>
        <v>-0.67709172980817689</v>
      </c>
      <c r="CE101" s="4">
        <f t="shared" si="296"/>
        <v>-0.54980595084086481</v>
      </c>
      <c r="CF101" s="4">
        <f t="shared" si="297"/>
        <v>0.53157216494847948</v>
      </c>
      <c r="CG101" s="4">
        <f t="shared" si="298"/>
        <v>4.8535835625296286E-2</v>
      </c>
      <c r="CH101" s="4">
        <f t="shared" si="299"/>
        <v>-0.66547638370392237</v>
      </c>
      <c r="CI101" s="4">
        <f t="shared" si="300"/>
        <v>-0.89430894308943909</v>
      </c>
      <c r="CJ101" s="4">
        <f t="shared" si="301"/>
        <v>-2.6117609357474869</v>
      </c>
      <c r="CK101" s="4">
        <f t="shared" si="302"/>
        <v>-2.4256144890038689</v>
      </c>
      <c r="CL101" s="4">
        <f t="shared" si="303"/>
        <v>-1.0784313725490269</v>
      </c>
      <c r="CM101" s="4">
        <f t="shared" si="304"/>
        <v>-0.34454470877768317</v>
      </c>
      <c r="CN101" s="4">
        <f t="shared" si="305"/>
        <v>-0.13162224415925738</v>
      </c>
      <c r="CO101" s="4">
        <f t="shared" si="306"/>
        <v>0.62976466688762223</v>
      </c>
      <c r="CP101" s="4">
        <f t="shared" si="307"/>
        <v>0.87545424512720516</v>
      </c>
      <c r="CQ101" s="4">
        <f t="shared" si="308"/>
        <v>0.87257161672704697</v>
      </c>
      <c r="CR101" s="4">
        <f t="shared" si="309"/>
        <v>0.92257001647446657</v>
      </c>
      <c r="CS101" s="4">
        <f t="shared" si="310"/>
        <v>1.0375494071146463</v>
      </c>
      <c r="CT101" s="4">
        <f t="shared" si="311"/>
        <v>1.2935975110528908</v>
      </c>
      <c r="CU101" s="4">
        <f t="shared" si="312"/>
        <v>1.2567324955116588</v>
      </c>
      <c r="CV101" s="4">
        <f t="shared" si="313"/>
        <v>1.3385569702905498</v>
      </c>
      <c r="CW101" s="4">
        <f t="shared" si="314"/>
        <v>1.6788916055419767</v>
      </c>
      <c r="CX101" s="4">
        <f t="shared" si="315"/>
        <v>1.4872292272874343</v>
      </c>
      <c r="CY101" s="4">
        <f t="shared" si="316"/>
        <v>1.9181173436492394</v>
      </c>
      <c r="CZ101" s="4">
        <f t="shared" si="317"/>
        <v>2.545103092783485</v>
      </c>
      <c r="DA101" s="4">
        <f t="shared" si="318"/>
        <v>2.8374478999679376</v>
      </c>
      <c r="DB101" s="4">
        <f t="shared" si="319"/>
        <v>2.6600828289264022</v>
      </c>
      <c r="DC101" s="4">
        <f t="shared" si="320"/>
        <v>2.2141388581369714</v>
      </c>
      <c r="DD101" s="4">
        <f t="shared" si="321"/>
        <v>2.3719761231542735</v>
      </c>
      <c r="DE101" s="4">
        <f t="shared" si="322"/>
        <v>2.0576773187840791</v>
      </c>
      <c r="DF101" s="4">
        <f t="shared" si="323"/>
        <v>2.4670287044220363</v>
      </c>
      <c r="DG101" s="4">
        <f t="shared" si="324"/>
        <v>2.3209036051369258</v>
      </c>
      <c r="DH101" s="4">
        <f t="shared" si="325"/>
        <v>1.8720270062912325</v>
      </c>
      <c r="DI101" s="4">
        <f t="shared" si="326"/>
        <v>1.4663204521154771</v>
      </c>
      <c r="DJ101" s="4">
        <f t="shared" si="327"/>
        <v>0.84797092671107244</v>
      </c>
      <c r="DK101" s="4">
        <f t="shared" si="328"/>
        <v>-0.10585210948131918</v>
      </c>
      <c r="DL101" s="4">
        <f t="shared" si="329"/>
        <v>-1.0242506401566209</v>
      </c>
      <c r="DM101" s="4">
        <f t="shared" si="330"/>
        <v>-1.7010386873400618</v>
      </c>
      <c r="DN101" s="4">
        <f t="shared" si="331"/>
        <v>-2.1471471471471437</v>
      </c>
      <c r="DO101" s="4">
        <f t="shared" si="332"/>
        <v>-2.6945201332122304</v>
      </c>
      <c r="DP101" s="4">
        <f t="shared" si="333"/>
        <v>-1.68924060264799</v>
      </c>
      <c r="DQ101" s="4">
        <f t="shared" si="334"/>
        <v>0.12251148545174839</v>
      </c>
      <c r="DR101" s="4">
        <f t="shared" si="335"/>
        <v>-0.26085622218812166</v>
      </c>
      <c r="DS101" s="4">
        <f t="shared" si="336"/>
        <v>2.4113254511512139</v>
      </c>
      <c r="DT101" s="4">
        <f t="shared" si="337"/>
        <v>-4.5201238390093152</v>
      </c>
      <c r="DU101" s="4">
        <f t="shared" si="338"/>
        <v>-3.2731722239216832</v>
      </c>
      <c r="DV101" s="4">
        <f t="shared" si="339"/>
        <v>-6.276923076923091</v>
      </c>
      <c r="DW101" s="4">
        <f t="shared" si="340"/>
        <v>-7.4737961415767939</v>
      </c>
      <c r="DX101" s="4">
        <f t="shared" si="341"/>
        <v>0.24319066147859836</v>
      </c>
      <c r="DY101" s="4">
        <f t="shared" si="342"/>
        <v>0.61669829222013028</v>
      </c>
      <c r="DZ101" s="4">
        <f t="shared" si="343"/>
        <v>2.8069599474720874</v>
      </c>
      <c r="EA101" s="4">
        <f t="shared" si="344"/>
        <v>-0.77163027417500585</v>
      </c>
      <c r="EB101" s="4">
        <f t="shared" si="345"/>
        <v>-2.6524340934821145</v>
      </c>
      <c r="EC101" s="4">
        <f t="shared" si="346"/>
        <v>-0.53433914820051331</v>
      </c>
      <c r="ED101" s="4">
        <f t="shared" si="347"/>
        <v>-0.67060514130606874</v>
      </c>
      <c r="EE101" s="4">
        <f t="shared" si="348"/>
        <v>2.696889477167419</v>
      </c>
      <c r="EF101" s="4">
        <f t="shared" si="349"/>
        <v>7.2271141385612303</v>
      </c>
      <c r="EG101" s="4">
        <f t="shared" si="350"/>
        <v>1.9592352662347823</v>
      </c>
      <c r="EH101" s="4">
        <f t="shared" si="351"/>
        <v>3.6167818678668917</v>
      </c>
      <c r="EI101" s="4">
        <f t="shared" si="352"/>
        <v>8.4904140486547597</v>
      </c>
      <c r="EJ101" s="4">
        <f t="shared" si="353"/>
        <v>5.8723272389216152</v>
      </c>
      <c r="EK101" s="4">
        <f t="shared" si="354"/>
        <v>7.0044940337827377</v>
      </c>
      <c r="EL101" s="4">
        <f t="shared" si="355"/>
        <v>7.5395594166925095</v>
      </c>
      <c r="EM101" s="4">
        <f t="shared" si="356"/>
        <v>2.7472527472527375</v>
      </c>
      <c r="EN101" s="4">
        <f t="shared" si="357"/>
        <v>0.20488804331915134</v>
      </c>
      <c r="EO101" s="10">
        <f t="shared" si="358"/>
        <v>-0.93765387400434053</v>
      </c>
      <c r="EP101" s="10">
        <f t="shared" si="359"/>
        <v>-1.7200086555106742</v>
      </c>
      <c r="EQ101" s="10">
        <f t="shared" si="360"/>
        <v>-1.6790865732042248</v>
      </c>
      <c r="ER101" s="10">
        <f t="shared" si="361"/>
        <v>-0.64882430261427038</v>
      </c>
      <c r="ES101" s="10">
        <f t="shared" si="362"/>
        <v>-0.80839091525096718</v>
      </c>
      <c r="ET101" s="10">
        <f t="shared" si="363"/>
        <v>-0.96788838723286252</v>
      </c>
      <c r="EU101" s="10">
        <f t="shared" si="364"/>
        <v>-1.3493513870122209</v>
      </c>
      <c r="EV101" s="10">
        <f t="shared" si="365"/>
        <v>-1.7392090495143453</v>
      </c>
      <c r="EW101" s="10">
        <f t="shared" si="366"/>
        <v>-1.667939334637103</v>
      </c>
      <c r="EX101" s="10">
        <f t="shared" si="367"/>
        <v>-1.1482727663617909</v>
      </c>
      <c r="EY101" s="10">
        <f t="shared" si="368"/>
        <v>-0.46150888909749499</v>
      </c>
      <c r="EZ101" s="10">
        <f t="shared" si="369"/>
        <v>0.18244342234239319</v>
      </c>
      <c r="FA101" s="10">
        <f t="shared" si="370"/>
        <v>0.63558655173499012</v>
      </c>
      <c r="FB101" s="10">
        <f t="shared" si="371"/>
        <v>0.92595133233983606</v>
      </c>
      <c r="FC101" s="10">
        <f t="shared" si="372"/>
        <v>1.0365628561907592</v>
      </c>
      <c r="FD101" s="10">
        <f t="shared" si="373"/>
        <v>1.0627855707023626</v>
      </c>
      <c r="FE101" s="10">
        <f t="shared" si="374"/>
        <v>1.0810231159505967</v>
      </c>
      <c r="FF101" s="10">
        <f t="shared" si="375"/>
        <v>1.1073207517569239</v>
      </c>
      <c r="FG101" s="10">
        <f t="shared" si="376"/>
        <v>1.1673208825625059</v>
      </c>
      <c r="FH101" s="10">
        <f t="shared" si="377"/>
        <v>1.3119958721135472</v>
      </c>
      <c r="FI101" s="10">
        <f t="shared" si="378"/>
        <v>1.2604657556893439</v>
      </c>
      <c r="FJ101" s="10">
        <f t="shared" si="379"/>
        <v>0.98186109270728128</v>
      </c>
    </row>
    <row r="102" spans="2:166" x14ac:dyDescent="0.2">
      <c r="B102" t="str">
        <f t="shared" si="219"/>
        <v xml:space="preserve">      State and local</v>
      </c>
      <c r="C102" s="4"/>
      <c r="D102" s="4"/>
      <c r="E102" s="4"/>
      <c r="F102" s="4"/>
      <c r="G102" s="4">
        <f t="shared" si="220"/>
        <v>4.0270270270270414</v>
      </c>
      <c r="H102" s="4">
        <f t="shared" si="221"/>
        <v>6.1306802904006252</v>
      </c>
      <c r="I102" s="4">
        <f t="shared" si="222"/>
        <v>4.0343571056741245</v>
      </c>
      <c r="J102" s="4">
        <f t="shared" si="223"/>
        <v>4.3648719289074878</v>
      </c>
      <c r="K102" s="4">
        <f t="shared" si="224"/>
        <v>5.8196934268641032</v>
      </c>
      <c r="L102" s="4">
        <f t="shared" si="225"/>
        <v>3.851026095768928</v>
      </c>
      <c r="M102" s="4">
        <f t="shared" si="226"/>
        <v>2.5018764073054811</v>
      </c>
      <c r="N102" s="4">
        <f t="shared" si="227"/>
        <v>4.4327573253193142</v>
      </c>
      <c r="O102" s="4">
        <f t="shared" si="228"/>
        <v>1.7186349128406553</v>
      </c>
      <c r="P102" s="4">
        <f t="shared" si="229"/>
        <v>1.7809221761405203</v>
      </c>
      <c r="Q102" s="4">
        <f t="shared" si="230"/>
        <v>2.5384427629973061</v>
      </c>
      <c r="R102" s="4">
        <f t="shared" si="231"/>
        <v>1.5347721822542182</v>
      </c>
      <c r="S102" s="4">
        <f t="shared" si="232"/>
        <v>2.1723388848660319</v>
      </c>
      <c r="T102" s="4">
        <f t="shared" si="233"/>
        <v>2.1572387344199528</v>
      </c>
      <c r="U102" s="4">
        <f t="shared" si="234"/>
        <v>0.88074268031419489</v>
      </c>
      <c r="V102" s="4">
        <f t="shared" si="235"/>
        <v>2.479924421350943</v>
      </c>
      <c r="W102" s="4">
        <f t="shared" si="236"/>
        <v>3.307347035199637</v>
      </c>
      <c r="X102" s="4">
        <f t="shared" si="237"/>
        <v>2.7217268887846036</v>
      </c>
      <c r="Y102" s="4">
        <f t="shared" si="238"/>
        <v>2.8787163756489154</v>
      </c>
      <c r="Z102" s="4">
        <f t="shared" si="239"/>
        <v>1.5902281631712478</v>
      </c>
      <c r="AA102" s="4">
        <f t="shared" si="240"/>
        <v>2.4239652412531454</v>
      </c>
      <c r="AB102" s="4">
        <f t="shared" si="241"/>
        <v>2.1014161717679336</v>
      </c>
      <c r="AC102" s="4">
        <f t="shared" si="242"/>
        <v>2.5458715596330173</v>
      </c>
      <c r="AD102" s="4">
        <f t="shared" si="243"/>
        <v>1.5880217785843698</v>
      </c>
      <c r="AE102" s="4">
        <f t="shared" si="244"/>
        <v>2.232641214554576E-2</v>
      </c>
      <c r="AF102" s="4">
        <f t="shared" si="245"/>
        <v>2.5503355704697972</v>
      </c>
      <c r="AG102" s="4">
        <f t="shared" si="246"/>
        <v>2.4379333482442256</v>
      </c>
      <c r="AH102" s="4">
        <f t="shared" si="247"/>
        <v>2.7244305493524079</v>
      </c>
      <c r="AI102" s="4">
        <f t="shared" si="248"/>
        <v>3.3705357142857384</v>
      </c>
      <c r="AJ102" s="4">
        <f t="shared" si="249"/>
        <v>1.9851657940662903</v>
      </c>
      <c r="AK102" s="4">
        <f t="shared" si="250"/>
        <v>2.576419213973824</v>
      </c>
      <c r="AL102" s="4">
        <f t="shared" si="251"/>
        <v>2.4999999999999911</v>
      </c>
      <c r="AM102" s="4">
        <f t="shared" si="252"/>
        <v>1.9218311379831654</v>
      </c>
      <c r="AN102" s="4">
        <f t="shared" si="253"/>
        <v>2.1604278074866423</v>
      </c>
      <c r="AO102" s="4">
        <f t="shared" si="254"/>
        <v>2.8522775649212351</v>
      </c>
      <c r="AP102" s="4">
        <f t="shared" si="255"/>
        <v>2.3329798515376421</v>
      </c>
      <c r="AQ102" s="4">
        <f t="shared" si="256"/>
        <v>2.8813559322033777</v>
      </c>
      <c r="AR102" s="4">
        <f t="shared" si="257"/>
        <v>1.298157453936355</v>
      </c>
      <c r="AS102" s="4">
        <f t="shared" si="258"/>
        <v>0.66225165562914245</v>
      </c>
      <c r="AT102" s="4">
        <f t="shared" si="259"/>
        <v>1.0569948186528677</v>
      </c>
      <c r="AU102" s="4">
        <f t="shared" si="260"/>
        <v>2.5329489291598062</v>
      </c>
      <c r="AV102" s="4">
        <f t="shared" si="261"/>
        <v>4.0719305498139624</v>
      </c>
      <c r="AW102" s="4">
        <f t="shared" si="262"/>
        <v>4.070723684210531</v>
      </c>
      <c r="AX102" s="4">
        <f t="shared" si="263"/>
        <v>4.7169811320754595</v>
      </c>
      <c r="AY102" s="4">
        <f t="shared" si="264"/>
        <v>3.0729062060654622</v>
      </c>
      <c r="AZ102" s="4">
        <f t="shared" si="265"/>
        <v>2.4031777557100176</v>
      </c>
      <c r="BA102" s="4">
        <f t="shared" si="266"/>
        <v>1.9755037534571196</v>
      </c>
      <c r="BB102" s="4">
        <f t="shared" si="267"/>
        <v>1.0967489228358884</v>
      </c>
      <c r="BC102" s="4">
        <f t="shared" si="268"/>
        <v>0.89633671083397815</v>
      </c>
      <c r="BD102" s="4">
        <f t="shared" si="269"/>
        <v>1.1636927851047307</v>
      </c>
      <c r="BE102" s="4">
        <f t="shared" si="270"/>
        <v>0.34870205346764216</v>
      </c>
      <c r="BF102" s="4">
        <f t="shared" si="271"/>
        <v>0.69740410693528432</v>
      </c>
      <c r="BG102" s="4">
        <f t="shared" si="272"/>
        <v>0.11587485515645035</v>
      </c>
      <c r="BH102" s="4">
        <f t="shared" si="273"/>
        <v>-0.42177914110430592</v>
      </c>
      <c r="BI102" s="4">
        <f t="shared" si="274"/>
        <v>0.5791505791505891</v>
      </c>
      <c r="BJ102" s="4">
        <f t="shared" si="275"/>
        <v>0.21161985378992387</v>
      </c>
      <c r="BK102" s="4">
        <f t="shared" si="276"/>
        <v>0.11574074074074403</v>
      </c>
      <c r="BL102" s="4">
        <f t="shared" si="277"/>
        <v>0.23103581055063938</v>
      </c>
      <c r="BM102" s="4">
        <f t="shared" si="278"/>
        <v>-9.596928982724684E-2</v>
      </c>
      <c r="BN102" s="4">
        <f t="shared" si="279"/>
        <v>0.38395085429066</v>
      </c>
      <c r="BO102" s="4">
        <f t="shared" si="280"/>
        <v>1.1175337186897893</v>
      </c>
      <c r="BP102" s="4">
        <f t="shared" si="281"/>
        <v>0.67230119093353302</v>
      </c>
      <c r="BQ102" s="4">
        <f t="shared" si="282"/>
        <v>0.51873198847263158</v>
      </c>
      <c r="BR102" s="4">
        <f t="shared" si="283"/>
        <v>0.42073054121245512</v>
      </c>
      <c r="BS102" s="4">
        <f t="shared" si="284"/>
        <v>0.26676829268292845</v>
      </c>
      <c r="BT102" s="4">
        <f t="shared" si="285"/>
        <v>0.70597214272085651</v>
      </c>
      <c r="BU102" s="4">
        <f t="shared" si="286"/>
        <v>1.5481651376146655</v>
      </c>
      <c r="BV102" s="4">
        <f t="shared" si="287"/>
        <v>1.4663873547895667</v>
      </c>
      <c r="BW102" s="4">
        <f t="shared" si="288"/>
        <v>1.8814139110604255</v>
      </c>
      <c r="BX102" s="4">
        <f t="shared" si="289"/>
        <v>1.5725653656688099</v>
      </c>
      <c r="BY102" s="4">
        <f t="shared" si="290"/>
        <v>2.898550724637694</v>
      </c>
      <c r="BZ102" s="4">
        <f t="shared" si="291"/>
        <v>2.8716216216216228</v>
      </c>
      <c r="CA102" s="4">
        <f t="shared" si="292"/>
        <v>1.8466703973139209</v>
      </c>
      <c r="CB102" s="4">
        <f t="shared" si="293"/>
        <v>1.8839768699869364</v>
      </c>
      <c r="CC102" s="4">
        <f t="shared" si="294"/>
        <v>-0.32924821657217551</v>
      </c>
      <c r="CD102" s="4">
        <f t="shared" si="295"/>
        <v>-0.83926290822844418</v>
      </c>
      <c r="CE102" s="4">
        <f t="shared" si="296"/>
        <v>-0.32967032967030629</v>
      </c>
      <c r="CF102" s="4">
        <f t="shared" si="297"/>
        <v>-0.14646649578906601</v>
      </c>
      <c r="CG102" s="4">
        <f t="shared" si="298"/>
        <v>0.2018719031014804</v>
      </c>
      <c r="CH102" s="4">
        <f t="shared" si="299"/>
        <v>-0.44158233670650304</v>
      </c>
      <c r="CI102" s="4">
        <f t="shared" si="300"/>
        <v>-1.0474090407938341</v>
      </c>
      <c r="CJ102" s="4">
        <f t="shared" si="301"/>
        <v>-1.521818848551526</v>
      </c>
      <c r="CK102" s="4">
        <f t="shared" si="302"/>
        <v>-2.3076923076922995</v>
      </c>
      <c r="CL102" s="4">
        <f t="shared" si="303"/>
        <v>-0.97948623175014848</v>
      </c>
      <c r="CM102" s="4">
        <f t="shared" si="304"/>
        <v>-9.2850510677799925E-2</v>
      </c>
      <c r="CN102" s="4">
        <f t="shared" si="305"/>
        <v>0.13032954757028481</v>
      </c>
      <c r="CO102" s="4">
        <f t="shared" si="306"/>
        <v>0.89988751406073764</v>
      </c>
      <c r="CP102" s="4">
        <f t="shared" si="307"/>
        <v>1.1198208286674172</v>
      </c>
      <c r="CQ102" s="4">
        <f t="shared" si="308"/>
        <v>1.1524163568773282</v>
      </c>
      <c r="CR102" s="4">
        <f t="shared" si="309"/>
        <v>1.3201933804388277</v>
      </c>
      <c r="CS102" s="4">
        <f t="shared" si="310"/>
        <v>1.5235971757711075</v>
      </c>
      <c r="CT102" s="4">
        <f t="shared" si="311"/>
        <v>1.864156515319304</v>
      </c>
      <c r="CU102" s="4">
        <f t="shared" si="312"/>
        <v>1.7089305402425481</v>
      </c>
      <c r="CV102" s="4">
        <f t="shared" si="313"/>
        <v>1.7067351807670939</v>
      </c>
      <c r="CW102" s="4">
        <f t="shared" si="314"/>
        <v>2.0863836017569692</v>
      </c>
      <c r="CX102" s="4">
        <f t="shared" si="315"/>
        <v>1.8481608987135356</v>
      </c>
      <c r="CY102" s="4">
        <f t="shared" si="316"/>
        <v>2.3486901535682003</v>
      </c>
      <c r="CZ102" s="4">
        <f t="shared" si="317"/>
        <v>2.9411764705882248</v>
      </c>
      <c r="DA102" s="4">
        <f t="shared" si="318"/>
        <v>3.1552527787737317</v>
      </c>
      <c r="DB102" s="4">
        <f t="shared" si="319"/>
        <v>2.8998398861412644</v>
      </c>
      <c r="DC102" s="4">
        <f t="shared" si="320"/>
        <v>2.4183583406884424</v>
      </c>
      <c r="DD102" s="4">
        <f t="shared" si="321"/>
        <v>2.5942156003505801</v>
      </c>
      <c r="DE102" s="4">
        <f t="shared" si="322"/>
        <v>2.2419186652763212</v>
      </c>
      <c r="DF102" s="4">
        <f t="shared" si="323"/>
        <v>2.6625172890733184</v>
      </c>
      <c r="DG102" s="4">
        <f t="shared" si="324"/>
        <v>2.4301964839710477</v>
      </c>
      <c r="DH102" s="4">
        <f t="shared" si="325"/>
        <v>2.0331453955236389</v>
      </c>
      <c r="DI102" s="4">
        <f t="shared" si="326"/>
        <v>1.6318204997450403</v>
      </c>
      <c r="DJ102" s="4">
        <f t="shared" si="327"/>
        <v>1.0272819131020405</v>
      </c>
      <c r="DK102" s="4">
        <f t="shared" si="328"/>
        <v>0.15143866733973166</v>
      </c>
      <c r="DL102" s="4">
        <f t="shared" si="329"/>
        <v>-0.8707300736771284</v>
      </c>
      <c r="DM102" s="4">
        <f t="shared" si="330"/>
        <v>-1.6390700786084733</v>
      </c>
      <c r="DN102" s="4">
        <f t="shared" si="331"/>
        <v>-2.117019503250539</v>
      </c>
      <c r="DO102" s="4">
        <f t="shared" si="332"/>
        <v>-2.7385752688172116</v>
      </c>
      <c r="DP102" s="4">
        <f t="shared" si="333"/>
        <v>-1.6722972972972983</v>
      </c>
      <c r="DQ102" s="4">
        <f t="shared" si="334"/>
        <v>0.27206257439209569</v>
      </c>
      <c r="DR102" s="4">
        <f t="shared" si="335"/>
        <v>-0.15326975476838145</v>
      </c>
      <c r="DS102" s="4">
        <f t="shared" si="336"/>
        <v>2.6256693729487024</v>
      </c>
      <c r="DT102" s="4">
        <f t="shared" si="337"/>
        <v>-5.1365744717402855</v>
      </c>
      <c r="DU102" s="4">
        <f t="shared" si="338"/>
        <v>-4.4259793115143271</v>
      </c>
      <c r="DV102" s="4">
        <f t="shared" si="339"/>
        <v>-7.3170731707317245</v>
      </c>
      <c r="DW102" s="4">
        <f t="shared" si="340"/>
        <v>-8.3655950176737885</v>
      </c>
      <c r="DX102" s="4">
        <f t="shared" si="341"/>
        <v>0.2716407098877216</v>
      </c>
      <c r="DY102" s="4">
        <f t="shared" si="342"/>
        <v>1.5259048970901468</v>
      </c>
      <c r="DZ102" s="4">
        <f t="shared" si="343"/>
        <v>3.5149061464851084</v>
      </c>
      <c r="EA102" s="4">
        <f t="shared" si="344"/>
        <v>-0.58780308596619868</v>
      </c>
      <c r="EB102" s="4">
        <f t="shared" si="345"/>
        <v>-2.5103846848473665</v>
      </c>
      <c r="EC102" s="4">
        <f t="shared" si="346"/>
        <v>-0.15728766165673536</v>
      </c>
      <c r="ED102" s="4">
        <f t="shared" si="347"/>
        <v>-0.37333333333332552</v>
      </c>
      <c r="EE102" s="4">
        <f t="shared" si="348"/>
        <v>3.2150776053214924</v>
      </c>
      <c r="EF102" s="4">
        <f t="shared" si="349"/>
        <v>7.9473879214523757</v>
      </c>
      <c r="EG102" s="4">
        <f t="shared" si="350"/>
        <v>1.87292140731663</v>
      </c>
      <c r="EH102" s="4">
        <f t="shared" si="351"/>
        <v>3.6759457530335604</v>
      </c>
      <c r="EI102" s="4">
        <f t="shared" si="352"/>
        <v>9.0941639813820316</v>
      </c>
      <c r="EJ102" s="4">
        <f t="shared" si="353"/>
        <v>6.2296207310794882</v>
      </c>
      <c r="EK102" s="4">
        <f t="shared" si="354"/>
        <v>7.5429553264604765</v>
      </c>
      <c r="EL102" s="4">
        <f t="shared" si="355"/>
        <v>8.1583476764199645</v>
      </c>
      <c r="EM102" s="4">
        <f t="shared" si="356"/>
        <v>2.8880866425992746</v>
      </c>
      <c r="EN102" s="4">
        <f t="shared" si="357"/>
        <v>0.35541195476571641</v>
      </c>
      <c r="EO102" s="10">
        <f t="shared" si="358"/>
        <v>-0.74155615913085171</v>
      </c>
      <c r="EP102" s="10">
        <f t="shared" si="359"/>
        <v>-1.1557765754296567</v>
      </c>
      <c r="EQ102" s="10">
        <f t="shared" si="360"/>
        <v>-1.0292822966507131</v>
      </c>
      <c r="ER102" s="10">
        <f t="shared" si="361"/>
        <v>-9.1403734707007356E-2</v>
      </c>
      <c r="ES102" s="10">
        <f t="shared" si="362"/>
        <v>-0.34642578790861078</v>
      </c>
      <c r="ET102" s="10">
        <f t="shared" si="363"/>
        <v>-0.90917126025801265</v>
      </c>
      <c r="EU102" s="10">
        <f t="shared" si="364"/>
        <v>-1.3574166250904129</v>
      </c>
      <c r="EV102" s="10">
        <f t="shared" si="365"/>
        <v>-1.7717256694061323</v>
      </c>
      <c r="EW102" s="10">
        <f t="shared" si="366"/>
        <v>-1.7034067165191624</v>
      </c>
      <c r="EX102" s="10">
        <f t="shared" si="367"/>
        <v>-1.1454777730715016</v>
      </c>
      <c r="EY102" s="10">
        <f t="shared" si="368"/>
        <v>-0.41810224415680386</v>
      </c>
      <c r="EZ102" s="10">
        <f t="shared" si="369"/>
        <v>0.25972862836416422</v>
      </c>
      <c r="FA102" s="10">
        <f t="shared" si="370"/>
        <v>0.71790725819371737</v>
      </c>
      <c r="FB102" s="10">
        <f t="shared" si="371"/>
        <v>1.0048655610187085</v>
      </c>
      <c r="FC102" s="10">
        <f t="shared" si="372"/>
        <v>1.1013451096251181</v>
      </c>
      <c r="FD102" s="10">
        <f t="shared" si="373"/>
        <v>1.1130367689392129</v>
      </c>
      <c r="FE102" s="10">
        <f t="shared" si="374"/>
        <v>1.1266224136091463</v>
      </c>
      <c r="FF102" s="10">
        <f t="shared" si="375"/>
        <v>1.1490291489627547</v>
      </c>
      <c r="FG102" s="10">
        <f t="shared" si="376"/>
        <v>1.1608576726281017</v>
      </c>
      <c r="FH102" s="10">
        <f t="shared" si="377"/>
        <v>1.1269487145134427</v>
      </c>
      <c r="FI102" s="10">
        <f t="shared" si="378"/>
        <v>1.1010514414485861</v>
      </c>
      <c r="FJ102" s="10">
        <f t="shared" si="379"/>
        <v>1.0395019425206931</v>
      </c>
    </row>
    <row r="103" spans="2:166" x14ac:dyDescent="0.2">
      <c r="B103" t="str">
        <f t="shared" si="219"/>
        <v xml:space="preserve">      Federal</v>
      </c>
      <c r="C103" s="4"/>
      <c r="D103" s="4"/>
      <c r="E103" s="4"/>
      <c r="F103" s="4"/>
      <c r="G103" s="4">
        <f t="shared" si="220"/>
        <v>-2.9096477794793296</v>
      </c>
      <c r="H103" s="4">
        <f t="shared" si="221"/>
        <v>-4.633781763826617</v>
      </c>
      <c r="I103" s="4">
        <f t="shared" si="222"/>
        <v>0.15337423312884457</v>
      </c>
      <c r="J103" s="4">
        <f t="shared" si="223"/>
        <v>1.7295597484276559</v>
      </c>
      <c r="K103" s="4">
        <f t="shared" si="224"/>
        <v>2.3659305993690927</v>
      </c>
      <c r="L103" s="4">
        <f t="shared" si="225"/>
        <v>1.8808777429467183</v>
      </c>
      <c r="M103" s="4">
        <f t="shared" si="226"/>
        <v>0.15313935681471325</v>
      </c>
      <c r="N103" s="4">
        <f t="shared" si="227"/>
        <v>1.5455950540958385</v>
      </c>
      <c r="O103" s="4">
        <f t="shared" si="228"/>
        <v>2.4653312788906145</v>
      </c>
      <c r="P103" s="4">
        <f t="shared" si="229"/>
        <v>2.7692307692307683</v>
      </c>
      <c r="Q103" s="4">
        <f t="shared" si="230"/>
        <v>3.2110091743119185</v>
      </c>
      <c r="R103" s="4">
        <f t="shared" si="231"/>
        <v>2.1308980213089912</v>
      </c>
      <c r="S103" s="4">
        <f t="shared" si="232"/>
        <v>0.60150375939849177</v>
      </c>
      <c r="T103" s="4">
        <f t="shared" si="233"/>
        <v>0.14970059880239361</v>
      </c>
      <c r="U103" s="4">
        <f t="shared" si="234"/>
        <v>-1.185185185185178</v>
      </c>
      <c r="V103" s="4">
        <f t="shared" si="235"/>
        <v>-0.74515648286140879</v>
      </c>
      <c r="W103" s="4">
        <f t="shared" si="236"/>
        <v>-1.4947683109118204</v>
      </c>
      <c r="X103" s="4">
        <f t="shared" si="237"/>
        <v>-1.6442451420029758</v>
      </c>
      <c r="Y103" s="4">
        <f t="shared" si="238"/>
        <v>-1.6491754122938573</v>
      </c>
      <c r="Z103" s="4">
        <f t="shared" si="239"/>
        <v>-2.1021021021021102</v>
      </c>
      <c r="AA103" s="4">
        <f t="shared" si="240"/>
        <v>-1.2139605462822223</v>
      </c>
      <c r="AB103" s="4">
        <f t="shared" si="241"/>
        <v>-1.9756838905775287</v>
      </c>
      <c r="AC103" s="4">
        <f t="shared" si="242"/>
        <v>-2.286585365853655</v>
      </c>
      <c r="AD103" s="4">
        <f t="shared" si="243"/>
        <v>-0.92024539877298972</v>
      </c>
      <c r="AE103" s="4">
        <f t="shared" si="244"/>
        <v>-0.46082949308756671</v>
      </c>
      <c r="AF103" s="4">
        <f t="shared" si="245"/>
        <v>0.62015503875969546</v>
      </c>
      <c r="AG103" s="4">
        <f t="shared" si="246"/>
        <v>2.9641185647425905</v>
      </c>
      <c r="AH103" s="4">
        <f t="shared" si="247"/>
        <v>1.5479876160990669</v>
      </c>
      <c r="AI103" s="4">
        <f t="shared" si="248"/>
        <v>3.0864197530864113</v>
      </c>
      <c r="AJ103" s="4">
        <f t="shared" si="249"/>
        <v>2.7734976887519247</v>
      </c>
      <c r="AK103" s="4">
        <f t="shared" si="250"/>
        <v>2.7272727272727337</v>
      </c>
      <c r="AL103" s="4">
        <f t="shared" si="251"/>
        <v>5.0304878048780477</v>
      </c>
      <c r="AM103" s="4">
        <f t="shared" si="252"/>
        <v>4.7904191616766623</v>
      </c>
      <c r="AN103" s="4">
        <f t="shared" si="253"/>
        <v>3.2983508245876925</v>
      </c>
      <c r="AO103" s="4">
        <f t="shared" si="254"/>
        <v>1.327433628318575</v>
      </c>
      <c r="AP103" s="4">
        <f t="shared" si="255"/>
        <v>1.0159651669085612</v>
      </c>
      <c r="AQ103" s="4">
        <f t="shared" si="256"/>
        <v>-0.71428571428572285</v>
      </c>
      <c r="AR103" s="4">
        <f t="shared" si="257"/>
        <v>11.32075471698113</v>
      </c>
      <c r="AS103" s="4">
        <f t="shared" si="258"/>
        <v>3.3478893740902516</v>
      </c>
      <c r="AT103" s="4">
        <f t="shared" si="259"/>
        <v>-0.14367816091953589</v>
      </c>
      <c r="AU103" s="4">
        <f t="shared" si="260"/>
        <v>2.1582733812949728</v>
      </c>
      <c r="AV103" s="4">
        <f t="shared" si="261"/>
        <v>-7.6923076923076756</v>
      </c>
      <c r="AW103" s="4">
        <f t="shared" si="262"/>
        <v>0.14084507042253502</v>
      </c>
      <c r="AX103" s="4">
        <f t="shared" si="263"/>
        <v>2.7338129496402797</v>
      </c>
      <c r="AY103" s="4">
        <f t="shared" si="264"/>
        <v>0.42253521126760507</v>
      </c>
      <c r="AZ103" s="4">
        <f t="shared" si="265"/>
        <v>0.70621468926552744</v>
      </c>
      <c r="BA103" s="4">
        <f t="shared" si="266"/>
        <v>0.56258790436005679</v>
      </c>
      <c r="BB103" s="4">
        <f t="shared" si="267"/>
        <v>5.0420168067226934</v>
      </c>
      <c r="BC103" s="4">
        <f t="shared" si="268"/>
        <v>5.4698457223001373</v>
      </c>
      <c r="BD103" s="4">
        <f t="shared" si="269"/>
        <v>4.9088359046283614</v>
      </c>
      <c r="BE103" s="4">
        <f t="shared" si="270"/>
        <v>3.6363636363636376</v>
      </c>
      <c r="BF103" s="4">
        <f t="shared" si="271"/>
        <v>-0.53333333333333011</v>
      </c>
      <c r="BG103" s="4">
        <f t="shared" si="272"/>
        <v>-1.5957446808510412</v>
      </c>
      <c r="BH103" s="4">
        <f t="shared" si="273"/>
        <v>-1.0695187165775555</v>
      </c>
      <c r="BI103" s="4">
        <f t="shared" si="274"/>
        <v>-0.40485829959513442</v>
      </c>
      <c r="BJ103" s="4">
        <f t="shared" si="275"/>
        <v>-0.67024128686327122</v>
      </c>
      <c r="BK103" s="4">
        <f t="shared" si="276"/>
        <v>-1.3513513513513598</v>
      </c>
      <c r="BL103" s="4">
        <f t="shared" si="277"/>
        <v>-1.4864864864865046</v>
      </c>
      <c r="BM103" s="4">
        <f t="shared" si="278"/>
        <v>-1.084010840108407</v>
      </c>
      <c r="BN103" s="4">
        <f t="shared" si="279"/>
        <v>-3.1039136302294046</v>
      </c>
      <c r="BO103" s="4">
        <f t="shared" si="280"/>
        <v>-2.3287671232876672</v>
      </c>
      <c r="BP103" s="4">
        <f t="shared" si="281"/>
        <v>-2.6063100137174167</v>
      </c>
      <c r="BQ103" s="4">
        <f t="shared" si="282"/>
        <v>-2.7397260273972601</v>
      </c>
      <c r="BR103" s="4">
        <f t="shared" si="283"/>
        <v>-0.97493036211701023</v>
      </c>
      <c r="BS103" s="4">
        <f t="shared" si="284"/>
        <v>-0.42075736325386526</v>
      </c>
      <c r="BT103" s="4">
        <f t="shared" si="285"/>
        <v>-0.14084507042252392</v>
      </c>
      <c r="BU103" s="4">
        <f t="shared" si="286"/>
        <v>-0.14084507042252392</v>
      </c>
      <c r="BV103" s="4">
        <f t="shared" si="287"/>
        <v>0.14064697608999754</v>
      </c>
      <c r="BW103" s="4">
        <f t="shared" si="288"/>
        <v>0.70422535211267512</v>
      </c>
      <c r="BX103" s="4">
        <f t="shared" si="289"/>
        <v>0.84626234132580969</v>
      </c>
      <c r="BY103" s="4">
        <f t="shared" si="290"/>
        <v>1.4104372355430161</v>
      </c>
      <c r="BZ103" s="4">
        <f t="shared" si="291"/>
        <v>1.4044943820224587</v>
      </c>
      <c r="CA103" s="4">
        <f t="shared" si="292"/>
        <v>1.2587412587412583</v>
      </c>
      <c r="CB103" s="4">
        <f t="shared" si="293"/>
        <v>4.3356643356643465</v>
      </c>
      <c r="CC103" s="4">
        <f t="shared" si="294"/>
        <v>1.8080667593880495</v>
      </c>
      <c r="CD103" s="4">
        <f t="shared" si="295"/>
        <v>0.55401662049863187</v>
      </c>
      <c r="CE103" s="4">
        <f t="shared" si="296"/>
        <v>-2.2099447513812098</v>
      </c>
      <c r="CF103" s="4">
        <f t="shared" si="297"/>
        <v>5.4959785522788129</v>
      </c>
      <c r="CG103" s="4">
        <f t="shared" si="298"/>
        <v>-1.0928961748633892</v>
      </c>
      <c r="CH103" s="4">
        <f t="shared" si="299"/>
        <v>-2.3415977961432466</v>
      </c>
      <c r="CI103" s="4">
        <f t="shared" si="300"/>
        <v>0.28248587570620654</v>
      </c>
      <c r="CJ103" s="4">
        <f t="shared" si="301"/>
        <v>-10.165184243964443</v>
      </c>
      <c r="CK103" s="4">
        <f t="shared" si="302"/>
        <v>-3.3149171270718147</v>
      </c>
      <c r="CL103" s="4">
        <f t="shared" si="303"/>
        <v>-1.833568406205921</v>
      </c>
      <c r="CM103" s="4">
        <f t="shared" si="304"/>
        <v>-2.2535211267605604</v>
      </c>
      <c r="CN103" s="4">
        <f t="shared" si="305"/>
        <v>-2.1216407355021172</v>
      </c>
      <c r="CO103" s="4">
        <f t="shared" si="306"/>
        <v>-1.4285714285714346</v>
      </c>
      <c r="CP103" s="4">
        <f t="shared" si="307"/>
        <v>-1.0057471264367734</v>
      </c>
      <c r="CQ103" s="4">
        <f t="shared" si="308"/>
        <v>-1.2968299711815456</v>
      </c>
      <c r="CR103" s="4">
        <f t="shared" si="309"/>
        <v>-2.1676300578034713</v>
      </c>
      <c r="CS103" s="4">
        <f t="shared" si="310"/>
        <v>-2.753623188405796</v>
      </c>
      <c r="CT103" s="4">
        <f t="shared" si="311"/>
        <v>-3.1930333817126288</v>
      </c>
      <c r="CU103" s="4">
        <f t="shared" si="312"/>
        <v>-2.3357664233576658</v>
      </c>
      <c r="CV103" s="4">
        <f t="shared" si="313"/>
        <v>-1.6248153618906636</v>
      </c>
      <c r="CW103" s="4">
        <f t="shared" si="314"/>
        <v>-1.6393442622950838</v>
      </c>
      <c r="CX103" s="4">
        <f t="shared" si="315"/>
        <v>-1.4992503748125996</v>
      </c>
      <c r="CY103" s="4">
        <f t="shared" si="316"/>
        <v>-1.6442451420029758</v>
      </c>
      <c r="CZ103" s="4">
        <f t="shared" si="317"/>
        <v>-0.75075075075075048</v>
      </c>
      <c r="DA103" s="4">
        <f t="shared" si="318"/>
        <v>0.15151515151516914</v>
      </c>
      <c r="DB103" s="4">
        <f t="shared" si="319"/>
        <v>0.60882800608830223</v>
      </c>
      <c r="DC103" s="4">
        <f t="shared" si="320"/>
        <v>0.45592705167172287</v>
      </c>
      <c r="DD103" s="4">
        <f t="shared" si="321"/>
        <v>0.45385779122542047</v>
      </c>
      <c r="DE103" s="4">
        <f t="shared" si="322"/>
        <v>0.45385779122542047</v>
      </c>
      <c r="DF103" s="4">
        <f t="shared" si="323"/>
        <v>0.75642965204234525</v>
      </c>
      <c r="DG103" s="4">
        <f t="shared" si="324"/>
        <v>1.3615733736762614</v>
      </c>
      <c r="DH103" s="4">
        <f t="shared" si="325"/>
        <v>0.45180722891564606</v>
      </c>
      <c r="DI103" s="4">
        <f t="shared" si="326"/>
        <v>0</v>
      </c>
      <c r="DJ103" s="4">
        <f t="shared" si="327"/>
        <v>-0.75075075075073938</v>
      </c>
      <c r="DK103" s="4">
        <f t="shared" si="328"/>
        <v>-2.3880597014925398</v>
      </c>
      <c r="DL103" s="4">
        <f t="shared" si="329"/>
        <v>-2.398800599700146</v>
      </c>
      <c r="DM103" s="4">
        <f t="shared" si="330"/>
        <v>-2.259036144578308</v>
      </c>
      <c r="DN103" s="4">
        <f t="shared" si="331"/>
        <v>-2.4205748865355647</v>
      </c>
      <c r="DO103" s="4">
        <f t="shared" si="332"/>
        <v>-2.2935779816513735</v>
      </c>
      <c r="DP103" s="4">
        <f t="shared" si="333"/>
        <v>-1.8433179723502446</v>
      </c>
      <c r="DQ103" s="4">
        <f t="shared" si="334"/>
        <v>-1.2326656394453073</v>
      </c>
      <c r="DR103" s="4">
        <f t="shared" si="335"/>
        <v>-1.2403100775193798</v>
      </c>
      <c r="DS103" s="4">
        <f t="shared" si="336"/>
        <v>0.46948356807510194</v>
      </c>
      <c r="DT103" s="4">
        <f t="shared" si="337"/>
        <v>1.0954616588419341</v>
      </c>
      <c r="DU103" s="4">
        <f t="shared" si="338"/>
        <v>7.3322932917316841</v>
      </c>
      <c r="DV103" s="4">
        <f t="shared" si="339"/>
        <v>3.2967032967033072</v>
      </c>
      <c r="DW103" s="4">
        <f t="shared" si="340"/>
        <v>0.77881619937694158</v>
      </c>
      <c r="DX103" s="4">
        <f t="shared" si="341"/>
        <v>0</v>
      </c>
      <c r="DY103" s="4">
        <f t="shared" si="342"/>
        <v>-6.831395348837221</v>
      </c>
      <c r="DZ103" s="4">
        <f t="shared" si="343"/>
        <v>-3.0395136778115672</v>
      </c>
      <c r="EA103" s="4">
        <f t="shared" si="344"/>
        <v>-2.3183925811437356</v>
      </c>
      <c r="EB103" s="4">
        <f t="shared" si="345"/>
        <v>-3.8699690402476783</v>
      </c>
      <c r="EC103" s="4">
        <f t="shared" si="346"/>
        <v>-3.9001560062402407</v>
      </c>
      <c r="ED103" s="4">
        <f t="shared" si="347"/>
        <v>-3.2915360501567514</v>
      </c>
      <c r="EE103" s="4">
        <f t="shared" si="348"/>
        <v>-1.7405063291139111</v>
      </c>
      <c r="EF103" s="4">
        <f t="shared" si="349"/>
        <v>0.96618357487923134</v>
      </c>
      <c r="EG103" s="4">
        <f t="shared" si="350"/>
        <v>2.759740259740262</v>
      </c>
      <c r="EH103" s="4">
        <f t="shared" si="351"/>
        <v>3.0794165316045508</v>
      </c>
      <c r="EI103" s="4">
        <f t="shared" si="352"/>
        <v>3.0595813204508771</v>
      </c>
      <c r="EJ103" s="4">
        <f t="shared" si="353"/>
        <v>2.5518341307815273</v>
      </c>
      <c r="EK103" s="4">
        <f t="shared" si="354"/>
        <v>2.0537124802527673</v>
      </c>
      <c r="EL103" s="4">
        <f t="shared" si="355"/>
        <v>1.8867924528301883</v>
      </c>
      <c r="EM103" s="4">
        <f t="shared" si="356"/>
        <v>1.4062500000000089</v>
      </c>
      <c r="EN103" s="4">
        <f t="shared" si="357"/>
        <v>-1.2441679626749691</v>
      </c>
      <c r="EO103" s="10">
        <f t="shared" si="358"/>
        <v>-2.8376625386996923</v>
      </c>
      <c r="EP103" s="10">
        <f t="shared" si="359"/>
        <v>-7.1918518518518599</v>
      </c>
      <c r="EQ103" s="10">
        <f t="shared" si="360"/>
        <v>-7.9568567026194188</v>
      </c>
      <c r="ER103" s="10">
        <f t="shared" si="361"/>
        <v>-6.1018425196850519</v>
      </c>
      <c r="ES103" s="10">
        <f t="shared" si="362"/>
        <v>-5.3810075283346137</v>
      </c>
      <c r="ET103" s="10">
        <f t="shared" si="363"/>
        <v>-1.5743848321108422</v>
      </c>
      <c r="EU103" s="10">
        <f t="shared" si="364"/>
        <v>-1.2656689433507284</v>
      </c>
      <c r="EV103" s="10">
        <f t="shared" si="365"/>
        <v>-1.4010488495409534</v>
      </c>
      <c r="EW103" s="10">
        <f t="shared" si="366"/>
        <v>-1.2981613884502474</v>
      </c>
      <c r="EX103" s="10">
        <f t="shared" si="367"/>
        <v>-1.1770847323620992</v>
      </c>
      <c r="EY103" s="10">
        <f t="shared" si="368"/>
        <v>-0.91185240269828771</v>
      </c>
      <c r="EZ103" s="10">
        <f t="shared" si="369"/>
        <v>-0.61857511360360329</v>
      </c>
      <c r="FA103" s="10">
        <f t="shared" si="370"/>
        <v>-0.21914616926662633</v>
      </c>
      <c r="FB103" s="10">
        <f t="shared" si="371"/>
        <v>0.10534035602374203</v>
      </c>
      <c r="FC103" s="10">
        <f t="shared" si="372"/>
        <v>0.36040780854498244</v>
      </c>
      <c r="FD103" s="10">
        <f t="shared" si="373"/>
        <v>0.5371896795089981</v>
      </c>
      <c r="FE103" s="10">
        <f t="shared" si="374"/>
        <v>0.6034370007155232</v>
      </c>
      <c r="FF103" s="10">
        <f t="shared" si="375"/>
        <v>0.66903219592566732</v>
      </c>
      <c r="FG103" s="10">
        <f t="shared" si="376"/>
        <v>1.2352871373827901</v>
      </c>
      <c r="FH103" s="10">
        <f t="shared" si="377"/>
        <v>3.2588782970421226</v>
      </c>
      <c r="FI103" s="10">
        <f t="shared" si="378"/>
        <v>2.9394880265928514</v>
      </c>
      <c r="FJ103" s="10">
        <f t="shared" si="379"/>
        <v>0.37430349270195507</v>
      </c>
    </row>
    <row r="104" spans="2:166"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row>
    <row r="105" spans="2:166" x14ac:dyDescent="0.2">
      <c r="B105" t="str">
        <f>B24</f>
        <v>Personal income (mil. $2012)</v>
      </c>
      <c r="C105" s="4"/>
      <c r="D105" s="4"/>
      <c r="E105" s="4"/>
      <c r="F105" s="4"/>
      <c r="G105" s="4">
        <f t="shared" ref="G105:P108" si="380">100*(G24/C24-1)</f>
        <v>3.1850692684610271</v>
      </c>
      <c r="H105" s="4">
        <f t="shared" si="380"/>
        <v>2.5898868734605118</v>
      </c>
      <c r="I105" s="4">
        <f t="shared" si="380"/>
        <v>2.6057337831783212</v>
      </c>
      <c r="J105" s="4">
        <f t="shared" si="380"/>
        <v>3.2791602372428619</v>
      </c>
      <c r="K105" s="4">
        <f t="shared" si="380"/>
        <v>4.0833599020734246</v>
      </c>
      <c r="L105" s="4">
        <f t="shared" si="380"/>
        <v>4.1651777882029561</v>
      </c>
      <c r="M105" s="4">
        <f t="shared" si="380"/>
        <v>4.5930540702815437</v>
      </c>
      <c r="N105" s="4">
        <f t="shared" si="380"/>
        <v>6.0156059216302404</v>
      </c>
      <c r="O105" s="4">
        <f t="shared" si="380"/>
        <v>2.6214048570684989</v>
      </c>
      <c r="P105" s="4">
        <f t="shared" si="380"/>
        <v>2.4750042895602897</v>
      </c>
      <c r="Q105" s="4">
        <f t="shared" ref="Q105:Z108" si="381">100*(Q24/M24-1)</f>
        <v>0.64400458909179559</v>
      </c>
      <c r="R105" s="4">
        <f t="shared" si="381"/>
        <v>-1.3498138870643328</v>
      </c>
      <c r="S105" s="4">
        <f t="shared" si="381"/>
        <v>1.1125424408609863</v>
      </c>
      <c r="T105" s="4">
        <f t="shared" si="381"/>
        <v>2.0981614143279259</v>
      </c>
      <c r="U105" s="4">
        <f t="shared" si="381"/>
        <v>3.3884031633984346</v>
      </c>
      <c r="V105" s="4">
        <f t="shared" si="381"/>
        <v>5.1930834004723092</v>
      </c>
      <c r="W105" s="4">
        <f t="shared" si="381"/>
        <v>4.6436677551962013</v>
      </c>
      <c r="X105" s="4">
        <f t="shared" si="381"/>
        <v>3.7895271675804532</v>
      </c>
      <c r="Y105" s="4">
        <f t="shared" si="381"/>
        <v>4.3883362407374893</v>
      </c>
      <c r="Z105" s="4">
        <f t="shared" si="381"/>
        <v>2.8686756348138109</v>
      </c>
      <c r="AA105" s="4">
        <f t="shared" ref="AA105:AJ108" si="382">100*(AA24/W24-1)</f>
        <v>4.985373380077518</v>
      </c>
      <c r="AB105" s="4">
        <f t="shared" si="382"/>
        <v>5.9086720538097159</v>
      </c>
      <c r="AC105" s="4">
        <f t="shared" si="382"/>
        <v>6.3782063050442872</v>
      </c>
      <c r="AD105" s="4">
        <f t="shared" si="382"/>
        <v>6.8670121447149235</v>
      </c>
      <c r="AE105" s="4">
        <f t="shared" si="382"/>
        <v>6.7939181221788214</v>
      </c>
      <c r="AF105" s="4">
        <f t="shared" si="382"/>
        <v>6.5879897723059466</v>
      </c>
      <c r="AG105" s="4">
        <f t="shared" si="382"/>
        <v>6.3014599157780626</v>
      </c>
      <c r="AH105" s="4">
        <f t="shared" si="382"/>
        <v>7.4218158998630157</v>
      </c>
      <c r="AI105" s="4">
        <f t="shared" si="382"/>
        <v>10.505465232916933</v>
      </c>
      <c r="AJ105" s="4">
        <f t="shared" si="382"/>
        <v>11.639230976144589</v>
      </c>
      <c r="AK105" s="4">
        <f t="shared" ref="AK105:AT108" si="383">100*(AK24/AG24-1)</f>
        <v>12.959681006859935</v>
      </c>
      <c r="AL105" s="4">
        <f t="shared" si="383"/>
        <v>12.587769996863397</v>
      </c>
      <c r="AM105" s="4">
        <f t="shared" si="383"/>
        <v>9.3000275090493911</v>
      </c>
      <c r="AN105" s="4">
        <f t="shared" si="383"/>
        <v>6.1952264507919352</v>
      </c>
      <c r="AO105" s="4">
        <f t="shared" si="383"/>
        <v>6.5629031839859131</v>
      </c>
      <c r="AP105" s="4">
        <f t="shared" si="383"/>
        <v>7.9514249015114613</v>
      </c>
      <c r="AQ105" s="4">
        <f t="shared" si="383"/>
        <v>7.1026798392593404</v>
      </c>
      <c r="AR105" s="4">
        <f t="shared" si="383"/>
        <v>6.0745144965447251</v>
      </c>
      <c r="AS105" s="4">
        <f t="shared" si="383"/>
        <v>2.5084756964949939</v>
      </c>
      <c r="AT105" s="4">
        <f t="shared" si="383"/>
        <v>-0.15042973433775364</v>
      </c>
      <c r="AU105" s="4">
        <f t="shared" ref="AU105:BD108" si="384">100*(AU24/AQ24-1)</f>
        <v>-1.3605323260408642</v>
      </c>
      <c r="AV105" s="4">
        <f t="shared" si="384"/>
        <v>1.1438313954858614</v>
      </c>
      <c r="AW105" s="4">
        <f t="shared" si="384"/>
        <v>-0.2908108006243415</v>
      </c>
      <c r="AX105" s="4">
        <f t="shared" si="384"/>
        <v>-0.51245167653081181</v>
      </c>
      <c r="AY105" s="4">
        <f t="shared" si="384"/>
        <v>-0.3841514979982974</v>
      </c>
      <c r="AZ105" s="4">
        <f t="shared" si="384"/>
        <v>-1.9405241328217526</v>
      </c>
      <c r="BA105" s="4">
        <f t="shared" si="384"/>
        <v>0.19134725794751617</v>
      </c>
      <c r="BB105" s="4">
        <f t="shared" si="384"/>
        <v>0.1818121180499066</v>
      </c>
      <c r="BC105" s="4">
        <f t="shared" si="384"/>
        <v>-1.0401607287746639</v>
      </c>
      <c r="BD105" s="4">
        <f t="shared" si="384"/>
        <v>0.79380875296819475</v>
      </c>
      <c r="BE105" s="4">
        <f t="shared" ref="BE105:BN108" si="385">100*(BE24/BA24-1)</f>
        <v>1.6124540771569995</v>
      </c>
      <c r="BF105" s="4">
        <f t="shared" si="385"/>
        <v>0.86450753594322638</v>
      </c>
      <c r="BG105" s="4">
        <f t="shared" si="385"/>
        <v>2.1389108905366827</v>
      </c>
      <c r="BH105" s="4">
        <f t="shared" si="385"/>
        <v>3.1556417273454596</v>
      </c>
      <c r="BI105" s="4">
        <f t="shared" si="385"/>
        <v>3.1557760121777356</v>
      </c>
      <c r="BJ105" s="4">
        <f t="shared" si="385"/>
        <v>16.142301322633479</v>
      </c>
      <c r="BK105" s="4">
        <f t="shared" si="385"/>
        <v>5.0443758577000342</v>
      </c>
      <c r="BL105" s="4">
        <f t="shared" si="385"/>
        <v>2.5021984928869978</v>
      </c>
      <c r="BM105" s="4">
        <f t="shared" si="385"/>
        <v>0.98535880111021434</v>
      </c>
      <c r="BN105" s="4">
        <f t="shared" si="385"/>
        <v>-8.7500946288341162</v>
      </c>
      <c r="BO105" s="4">
        <f t="shared" ref="BO105:BX108" si="386">100*(BO24/BK24-1)</f>
        <v>4.0996217558785242</v>
      </c>
      <c r="BP105" s="4">
        <f t="shared" si="386"/>
        <v>6.2371426707392486</v>
      </c>
      <c r="BQ105" s="4">
        <f t="shared" si="386"/>
        <v>8.6443232478939258</v>
      </c>
      <c r="BR105" s="4">
        <f t="shared" si="386"/>
        <v>10.86508919266409</v>
      </c>
      <c r="BS105" s="4">
        <f t="shared" si="386"/>
        <v>8.1018635546228346</v>
      </c>
      <c r="BT105" s="4">
        <f t="shared" si="386"/>
        <v>7.408051403983329</v>
      </c>
      <c r="BU105" s="4">
        <f t="shared" si="386"/>
        <v>6.1252196399628644</v>
      </c>
      <c r="BV105" s="4">
        <f t="shared" si="386"/>
        <v>2.8509347328650625</v>
      </c>
      <c r="BW105" s="4">
        <f t="shared" si="386"/>
        <v>1.58359784359412</v>
      </c>
      <c r="BX105" s="4">
        <f t="shared" si="386"/>
        <v>2.1260513871741882</v>
      </c>
      <c r="BY105" s="4">
        <f t="shared" ref="BY105:CH108" si="387">100*(BY24/BU24-1)</f>
        <v>-0.2644071997506936</v>
      </c>
      <c r="BZ105" s="4">
        <f t="shared" si="387"/>
        <v>-0.69772470688594934</v>
      </c>
      <c r="CA105" s="4">
        <f t="shared" si="387"/>
        <v>-3.9042318379486352</v>
      </c>
      <c r="CB105" s="4">
        <f t="shared" si="387"/>
        <v>-6.7730049709797573</v>
      </c>
      <c r="CC105" s="4">
        <f t="shared" si="387"/>
        <v>-7.247018186492804</v>
      </c>
      <c r="CD105" s="4">
        <f t="shared" si="387"/>
        <v>-7.7161071913411376</v>
      </c>
      <c r="CE105" s="4">
        <f t="shared" si="387"/>
        <v>-3.9334810724893643</v>
      </c>
      <c r="CF105" s="4">
        <f t="shared" si="387"/>
        <v>-1.0314603649739795</v>
      </c>
      <c r="CG105" s="4">
        <f t="shared" si="387"/>
        <v>2.7191897172337942</v>
      </c>
      <c r="CH105" s="4">
        <f t="shared" si="387"/>
        <v>4.4289928352100105</v>
      </c>
      <c r="CI105" s="4">
        <f t="shared" ref="CI105:CR108" si="388">100*(CI24/CE24-1)</f>
        <v>6.1097435509263276</v>
      </c>
      <c r="CJ105" s="4">
        <f t="shared" si="388"/>
        <v>4.1212758951125528</v>
      </c>
      <c r="CK105" s="4">
        <f t="shared" si="388"/>
        <v>3.8886201815427235</v>
      </c>
      <c r="CL105" s="4">
        <f t="shared" si="388"/>
        <v>4.7358066372727547</v>
      </c>
      <c r="CM105" s="4">
        <f t="shared" si="388"/>
        <v>6.089973048741304</v>
      </c>
      <c r="CN105" s="4">
        <f t="shared" si="388"/>
        <v>8.8121894212168215</v>
      </c>
      <c r="CO105" s="4">
        <f t="shared" si="388"/>
        <v>8.7150518738517988</v>
      </c>
      <c r="CP105" s="4">
        <f t="shared" si="388"/>
        <v>11.697567131287778</v>
      </c>
      <c r="CQ105" s="4">
        <f t="shared" si="388"/>
        <v>4.0952057292415578</v>
      </c>
      <c r="CR105" s="4">
        <f t="shared" si="388"/>
        <v>2.1878876925618185</v>
      </c>
      <c r="CS105" s="4">
        <f t="shared" ref="CS105:DB108" si="389">100*(CS24/CO24-1)</f>
        <v>1.994588763829519</v>
      </c>
      <c r="CT105" s="4">
        <f t="shared" si="389"/>
        <v>-2.4483087577893081</v>
      </c>
      <c r="CU105" s="4">
        <f t="shared" si="389"/>
        <v>4.329494459599359</v>
      </c>
      <c r="CV105" s="4">
        <f t="shared" si="389"/>
        <v>6.3567872502047873</v>
      </c>
      <c r="CW105" s="4">
        <f t="shared" si="389"/>
        <v>8.6038618120268353</v>
      </c>
      <c r="CX105" s="4">
        <f t="shared" si="389"/>
        <v>11.894579728501608</v>
      </c>
      <c r="CY105" s="4">
        <f t="shared" si="389"/>
        <v>9.9355029592466124</v>
      </c>
      <c r="CZ105" s="4">
        <f t="shared" si="389"/>
        <v>7.6811228619448668</v>
      </c>
      <c r="DA105" s="4">
        <f t="shared" si="389"/>
        <v>5.3258276594017939</v>
      </c>
      <c r="DB105" s="4">
        <f t="shared" si="389"/>
        <v>2.8661559306681905</v>
      </c>
      <c r="DC105" s="4">
        <f t="shared" ref="DC105:DL108" si="390">100*(DC24/CY24-1)</f>
        <v>4.1652551561310203</v>
      </c>
      <c r="DD105" s="4">
        <f t="shared" si="390"/>
        <v>4.6166101177600893</v>
      </c>
      <c r="DE105" s="4">
        <f t="shared" si="390"/>
        <v>5.5771739576273571</v>
      </c>
      <c r="DF105" s="4">
        <f t="shared" si="390"/>
        <v>7.4761735352194991</v>
      </c>
      <c r="DG105" s="4">
        <f t="shared" si="390"/>
        <v>5.6928759969632203</v>
      </c>
      <c r="DH105" s="4">
        <f t="shared" si="390"/>
        <v>6.1854803164199224</v>
      </c>
      <c r="DI105" s="4">
        <f t="shared" si="390"/>
        <v>5.962467880047595</v>
      </c>
      <c r="DJ105" s="4">
        <f t="shared" si="390"/>
        <v>5.0472131776590823</v>
      </c>
      <c r="DK105" s="4">
        <f t="shared" si="390"/>
        <v>5.620508294333959</v>
      </c>
      <c r="DL105" s="4">
        <f t="shared" si="390"/>
        <v>4.9715623131414199</v>
      </c>
      <c r="DM105" s="4">
        <f t="shared" ref="DM105:DV108" si="391">100*(DM24/DI24-1)</f>
        <v>5.6669389543676507</v>
      </c>
      <c r="DN105" s="4">
        <f t="shared" si="391"/>
        <v>5.7122197538449271</v>
      </c>
      <c r="DO105" s="4">
        <f t="shared" si="391"/>
        <v>7.2408744780779966</v>
      </c>
      <c r="DP105" s="4">
        <f t="shared" si="391"/>
        <v>6.8080325909446238</v>
      </c>
      <c r="DQ105" s="4">
        <f t="shared" si="391"/>
        <v>5.3876468176639936</v>
      </c>
      <c r="DR105" s="4">
        <f t="shared" si="391"/>
        <v>4.97955500158489</v>
      </c>
      <c r="DS105" s="4">
        <f t="shared" si="391"/>
        <v>3.1786959845162555</v>
      </c>
      <c r="DT105" s="4">
        <f t="shared" si="391"/>
        <v>10.270180171055188</v>
      </c>
      <c r="DU105" s="4">
        <f t="shared" si="391"/>
        <v>6.5060780770960891</v>
      </c>
      <c r="DV105" s="4">
        <f t="shared" si="391"/>
        <v>4.0572114273676796</v>
      </c>
      <c r="DW105" s="4">
        <f t="shared" ref="DW105:EF108" si="392">100*(DW24/DS24-1)</f>
        <v>13.744789745905294</v>
      </c>
      <c r="DX105" s="4">
        <f t="shared" si="392"/>
        <v>1.1531141147600898</v>
      </c>
      <c r="DY105" s="4">
        <f t="shared" si="392"/>
        <v>2.9579813292532453</v>
      </c>
      <c r="DZ105" s="4">
        <f t="shared" si="392"/>
        <v>4.1262391599595549</v>
      </c>
      <c r="EA105" s="4">
        <f t="shared" si="392"/>
        <v>-6.4470579947439539</v>
      </c>
      <c r="EB105" s="4">
        <f t="shared" si="392"/>
        <v>-2.8699423502845822</v>
      </c>
      <c r="EC105" s="4">
        <f t="shared" si="392"/>
        <v>-0.76021347599958267</v>
      </c>
      <c r="ED105" s="4">
        <f t="shared" si="392"/>
        <v>4.592537951912945E-2</v>
      </c>
      <c r="EE105" s="4">
        <f t="shared" si="392"/>
        <v>2.4329257902938606</v>
      </c>
      <c r="EF105" s="4">
        <f t="shared" si="392"/>
        <v>4.5315005803652664</v>
      </c>
      <c r="EG105" s="4">
        <f t="shared" ref="EG105:EP108" si="393">100*(EG24/EC24-1)</f>
        <v>4.4727748957298585</v>
      </c>
      <c r="EH105" s="4">
        <f t="shared" si="393"/>
        <v>5.2811641874425552</v>
      </c>
      <c r="EI105" s="10">
        <f t="shared" si="393"/>
        <v>4.9422060019675751</v>
      </c>
      <c r="EJ105" s="10">
        <f t="shared" si="393"/>
        <v>5.6575431950759425</v>
      </c>
      <c r="EK105" s="10">
        <f t="shared" si="393"/>
        <v>4.3597084923536311</v>
      </c>
      <c r="EL105" s="10">
        <f t="shared" si="393"/>
        <v>4.0433469506114372</v>
      </c>
      <c r="EM105" s="10">
        <f t="shared" si="393"/>
        <v>2.9341896391509747</v>
      </c>
      <c r="EN105" s="10">
        <f t="shared" si="393"/>
        <v>1.8442305466779052</v>
      </c>
      <c r="EO105" s="10">
        <f t="shared" si="393"/>
        <v>2.5844198617155811</v>
      </c>
      <c r="EP105" s="10">
        <f t="shared" si="393"/>
        <v>1.4336655352055194</v>
      </c>
      <c r="EQ105" s="10">
        <f t="shared" ref="EQ105:EZ108" si="394">100*(EQ24/EM24-1)</f>
        <v>1.5077310826777657</v>
      </c>
      <c r="ER105" s="10">
        <f t="shared" si="394"/>
        <v>1.1697729829783121</v>
      </c>
      <c r="ES105" s="10">
        <f t="shared" si="394"/>
        <v>0.61893853995838022</v>
      </c>
      <c r="ET105" s="10">
        <f t="shared" si="394"/>
        <v>0.63119281264503169</v>
      </c>
      <c r="EU105" s="10">
        <f t="shared" si="394"/>
        <v>0.22664943241132995</v>
      </c>
      <c r="EV105" s="10">
        <f t="shared" si="394"/>
        <v>0.56583887260208687</v>
      </c>
      <c r="EW105" s="10">
        <f t="shared" si="394"/>
        <v>1.1525912889993384</v>
      </c>
      <c r="EX105" s="10">
        <f t="shared" si="394"/>
        <v>1.6684502955899294</v>
      </c>
      <c r="EY105" s="10">
        <f t="shared" si="394"/>
        <v>2.1609978486312409</v>
      </c>
      <c r="EZ105" s="10">
        <f t="shared" si="394"/>
        <v>2.213836853360962</v>
      </c>
      <c r="FA105" s="10">
        <f t="shared" ref="FA105:FJ108" si="395">100*(FA24/EW24-1)</f>
        <v>2.5057226378155439</v>
      </c>
      <c r="FB105" s="10">
        <f t="shared" si="395"/>
        <v>2.8724429316452804</v>
      </c>
      <c r="FC105" s="10">
        <f t="shared" si="395"/>
        <v>3.1647984111627725</v>
      </c>
      <c r="FD105" s="10">
        <f t="shared" si="395"/>
        <v>3.4545987110033094</v>
      </c>
      <c r="FE105" s="10">
        <f t="shared" si="395"/>
        <v>3.703688536596661</v>
      </c>
      <c r="FF105" s="10">
        <f t="shared" si="395"/>
        <v>3.9292219376114934</v>
      </c>
      <c r="FG105" s="10">
        <f t="shared" si="395"/>
        <v>4.1010081176528379</v>
      </c>
      <c r="FH105" s="10">
        <f t="shared" si="395"/>
        <v>4.1789979852711268</v>
      </c>
      <c r="FI105" s="10">
        <f t="shared" si="395"/>
        <v>4.0788436507562809</v>
      </c>
      <c r="FJ105" s="10">
        <f t="shared" si="395"/>
        <v>4.1368069849928357</v>
      </c>
    </row>
    <row r="106" spans="2:166" x14ac:dyDescent="0.2">
      <c r="B106" t="str">
        <f>B25</f>
        <v>Personal income (mil. $)</v>
      </c>
      <c r="C106" s="4"/>
      <c r="D106" s="4"/>
      <c r="E106" s="4"/>
      <c r="F106" s="4"/>
      <c r="G106" s="4">
        <f t="shared" si="380"/>
        <v>7.4020410103633028</v>
      </c>
      <c r="H106" s="4">
        <f t="shared" si="380"/>
        <v>6.3989900838532732</v>
      </c>
      <c r="I106" s="4">
        <f t="shared" si="380"/>
        <v>5.7938594172288305</v>
      </c>
      <c r="J106" s="4">
        <f t="shared" si="380"/>
        <v>5.8610544240482065</v>
      </c>
      <c r="K106" s="4">
        <f t="shared" si="380"/>
        <v>6.7925000008284053</v>
      </c>
      <c r="L106" s="4">
        <f t="shared" si="380"/>
        <v>7.0022298873486211</v>
      </c>
      <c r="M106" s="4">
        <f t="shared" si="380"/>
        <v>7.39721623593248</v>
      </c>
      <c r="N106" s="4">
        <f t="shared" si="380"/>
        <v>8.8272178022836822</v>
      </c>
      <c r="O106" s="4">
        <f t="shared" si="380"/>
        <v>5.3113456548188775</v>
      </c>
      <c r="P106" s="4">
        <f t="shared" si="380"/>
        <v>5.1693258919340179</v>
      </c>
      <c r="Q106" s="4">
        <f t="shared" si="381"/>
        <v>3.0804074353890876</v>
      </c>
      <c r="R106" s="4">
        <f t="shared" si="381"/>
        <v>0.91705062780853552</v>
      </c>
      <c r="S106" s="4">
        <f t="shared" si="381"/>
        <v>3.1915622998659909</v>
      </c>
      <c r="T106" s="4">
        <f t="shared" si="381"/>
        <v>4.0795651387882437</v>
      </c>
      <c r="U106" s="4">
        <f t="shared" si="381"/>
        <v>5.6924467731483297</v>
      </c>
      <c r="V106" s="4">
        <f t="shared" si="381"/>
        <v>7.4227639004380563</v>
      </c>
      <c r="W106" s="4">
        <f t="shared" si="381"/>
        <v>7.0001630863010922</v>
      </c>
      <c r="X106" s="4">
        <f t="shared" si="381"/>
        <v>6.1530526074421887</v>
      </c>
      <c r="Y106" s="4">
        <f t="shared" si="381"/>
        <v>6.4382700885745603</v>
      </c>
      <c r="Z106" s="4">
        <f t="shared" si="381"/>
        <v>4.8577979640344937</v>
      </c>
      <c r="AA106" s="4">
        <f t="shared" si="382"/>
        <v>7.0867357095433015</v>
      </c>
      <c r="AB106" s="4">
        <f t="shared" si="382"/>
        <v>8.1211375487465709</v>
      </c>
      <c r="AC106" s="4">
        <f t="shared" si="382"/>
        <v>8.6196435902171853</v>
      </c>
      <c r="AD106" s="4">
        <f t="shared" si="382"/>
        <v>9.381474784235678</v>
      </c>
      <c r="AE106" s="4">
        <f t="shared" si="382"/>
        <v>9.182235740586254</v>
      </c>
      <c r="AF106" s="4">
        <f t="shared" si="382"/>
        <v>8.51902109949636</v>
      </c>
      <c r="AG106" s="4">
        <f t="shared" si="382"/>
        <v>8.0520477971817161</v>
      </c>
      <c r="AH106" s="4">
        <f t="shared" si="382"/>
        <v>8.7926868370975306</v>
      </c>
      <c r="AI106" s="4">
        <f t="shared" si="382"/>
        <v>11.432030087494427</v>
      </c>
      <c r="AJ106" s="4">
        <f t="shared" si="382"/>
        <v>12.496736128515295</v>
      </c>
      <c r="AK106" s="4">
        <f t="shared" si="383"/>
        <v>13.879537676050969</v>
      </c>
      <c r="AL106" s="4">
        <f t="shared" si="383"/>
        <v>13.445991012678826</v>
      </c>
      <c r="AM106" s="4">
        <f t="shared" si="383"/>
        <v>10.343335414990262</v>
      </c>
      <c r="AN106" s="4">
        <f t="shared" si="383"/>
        <v>7.6237945634862969</v>
      </c>
      <c r="AO106" s="4">
        <f t="shared" si="383"/>
        <v>8.2559250197732581</v>
      </c>
      <c r="AP106" s="4">
        <f t="shared" si="383"/>
        <v>10.042302897891586</v>
      </c>
      <c r="AQ106" s="4">
        <f t="shared" si="383"/>
        <v>9.8466327938188769</v>
      </c>
      <c r="AR106" s="4">
        <f t="shared" si="383"/>
        <v>8.6925439088779477</v>
      </c>
      <c r="AS106" s="4">
        <f t="shared" si="383"/>
        <v>5.1368253316879331</v>
      </c>
      <c r="AT106" s="4">
        <f t="shared" si="383"/>
        <v>2.3668094284818642</v>
      </c>
      <c r="AU106" s="4">
        <f t="shared" si="384"/>
        <v>1.0549686441910344</v>
      </c>
      <c r="AV106" s="4">
        <f t="shared" si="384"/>
        <v>3.6116594913277789</v>
      </c>
      <c r="AW106" s="4">
        <f t="shared" si="384"/>
        <v>1.5392962753859152</v>
      </c>
      <c r="AX106" s="4">
        <f t="shared" si="384"/>
        <v>0.78625765694237959</v>
      </c>
      <c r="AY106" s="4">
        <f t="shared" si="384"/>
        <v>0.37546383479039047</v>
      </c>
      <c r="AZ106" s="4">
        <f t="shared" si="384"/>
        <v>-0.92301540668117132</v>
      </c>
      <c r="BA106" s="4">
        <f t="shared" si="384"/>
        <v>1.7034989957168678</v>
      </c>
      <c r="BB106" s="4">
        <f t="shared" si="384"/>
        <v>2.1261616373629888</v>
      </c>
      <c r="BC106" s="4">
        <f t="shared" si="384"/>
        <v>1.4474516576474361</v>
      </c>
      <c r="BD106" s="4">
        <f t="shared" si="384"/>
        <v>2.6695041630799166</v>
      </c>
      <c r="BE106" s="4">
        <f t="shared" si="385"/>
        <v>3.6489780003119643</v>
      </c>
      <c r="BF106" s="4">
        <f t="shared" si="385"/>
        <v>2.9120717299664145</v>
      </c>
      <c r="BG106" s="4">
        <f t="shared" si="385"/>
        <v>4.2190203503640999</v>
      </c>
      <c r="BH106" s="4">
        <f t="shared" si="385"/>
        <v>5.8581540915181973</v>
      </c>
      <c r="BI106" s="4">
        <f t="shared" si="385"/>
        <v>5.6820507004218701</v>
      </c>
      <c r="BJ106" s="4">
        <f t="shared" si="385"/>
        <v>19.416792706775944</v>
      </c>
      <c r="BK106" s="4">
        <f t="shared" si="385"/>
        <v>7.8026177979568789</v>
      </c>
      <c r="BL106" s="4">
        <f t="shared" si="385"/>
        <v>5.1499422939445871</v>
      </c>
      <c r="BM106" s="4">
        <f t="shared" si="385"/>
        <v>4.2010831102484936</v>
      </c>
      <c r="BN106" s="4">
        <f t="shared" si="385"/>
        <v>-5.8995602037719479</v>
      </c>
      <c r="BO106" s="4">
        <f t="shared" si="386"/>
        <v>7.2852975282643673</v>
      </c>
      <c r="BP106" s="4">
        <f t="shared" si="386"/>
        <v>9.7566952846320554</v>
      </c>
      <c r="BQ106" s="4">
        <f t="shared" si="386"/>
        <v>11.843151647695048</v>
      </c>
      <c r="BR106" s="4">
        <f t="shared" si="386"/>
        <v>13.041370800227824</v>
      </c>
      <c r="BS106" s="4">
        <f t="shared" si="386"/>
        <v>10.656356832435065</v>
      </c>
      <c r="BT106" s="4">
        <f t="shared" si="386"/>
        <v>9.9151517918020016</v>
      </c>
      <c r="BU106" s="4">
        <f t="shared" si="386"/>
        <v>8.4360369033739104</v>
      </c>
      <c r="BV106" s="4">
        <f t="shared" si="386"/>
        <v>6.3333789637578741</v>
      </c>
      <c r="BW106" s="4">
        <f t="shared" si="386"/>
        <v>4.9195966933007984</v>
      </c>
      <c r="BX106" s="4">
        <f t="shared" si="386"/>
        <v>5.6101487567959296</v>
      </c>
      <c r="BY106" s="4">
        <f t="shared" si="387"/>
        <v>3.6520863248317381</v>
      </c>
      <c r="BZ106" s="4">
        <f t="shared" si="387"/>
        <v>0.53316421645674961</v>
      </c>
      <c r="CA106" s="4">
        <f t="shared" si="387"/>
        <v>-4.1509712661993214</v>
      </c>
      <c r="CB106" s="4">
        <f t="shared" si="387"/>
        <v>-7.5426819622800734</v>
      </c>
      <c r="CC106" s="4">
        <f t="shared" si="387"/>
        <v>-8.356299477730678</v>
      </c>
      <c r="CD106" s="4">
        <f t="shared" si="387"/>
        <v>-6.6257184419884378</v>
      </c>
      <c r="CE106" s="4">
        <f t="shared" si="387"/>
        <v>-1.7589902889950659</v>
      </c>
      <c r="CF106" s="4">
        <f t="shared" si="387"/>
        <v>0.96396324737548778</v>
      </c>
      <c r="CG106" s="4">
        <f t="shared" si="387"/>
        <v>4.2725031692410154</v>
      </c>
      <c r="CH106" s="4">
        <f t="shared" si="387"/>
        <v>5.8705151675673584</v>
      </c>
      <c r="CI106" s="4">
        <f t="shared" si="388"/>
        <v>8.0606839770597674</v>
      </c>
      <c r="CJ106" s="4">
        <f t="shared" si="388"/>
        <v>6.9123075828575908</v>
      </c>
      <c r="CK106" s="4">
        <f t="shared" si="388"/>
        <v>6.9619966455276128</v>
      </c>
      <c r="CL106" s="4">
        <f t="shared" si="388"/>
        <v>7.5016967763157139</v>
      </c>
      <c r="CM106" s="4">
        <f t="shared" si="388"/>
        <v>8.6996234991916666</v>
      </c>
      <c r="CN106" s="4">
        <f t="shared" si="388"/>
        <v>10.669569307064952</v>
      </c>
      <c r="CO106" s="4">
        <f t="shared" si="388"/>
        <v>10.381361769800579</v>
      </c>
      <c r="CP106" s="4">
        <f t="shared" si="388"/>
        <v>13.670422796800041</v>
      </c>
      <c r="CQ106" s="4">
        <f t="shared" si="388"/>
        <v>5.6052909187373379</v>
      </c>
      <c r="CR106" s="4">
        <f t="shared" si="388"/>
        <v>3.4738899899406706</v>
      </c>
      <c r="CS106" s="4">
        <f t="shared" si="389"/>
        <v>3.4027491626408723</v>
      </c>
      <c r="CT106" s="4">
        <f t="shared" si="389"/>
        <v>-1.2915450157922281</v>
      </c>
      <c r="CU106" s="4">
        <f t="shared" si="389"/>
        <v>5.6814422554753108</v>
      </c>
      <c r="CV106" s="4">
        <f t="shared" si="389"/>
        <v>8.1619172092928451</v>
      </c>
      <c r="CW106" s="4">
        <f t="shared" si="389"/>
        <v>10.29462171740172</v>
      </c>
      <c r="CX106" s="4">
        <f t="shared" si="389"/>
        <v>13.069859925745519</v>
      </c>
      <c r="CY106" s="4">
        <f t="shared" si="389"/>
        <v>10.086713163325168</v>
      </c>
      <c r="CZ106" s="4">
        <f t="shared" si="389"/>
        <v>7.8840040352683216</v>
      </c>
      <c r="DA106" s="4">
        <f t="shared" si="389"/>
        <v>5.5107540052727666</v>
      </c>
      <c r="DB106" s="4">
        <f t="shared" si="389"/>
        <v>3.1041129047534088</v>
      </c>
      <c r="DC106" s="4">
        <f t="shared" si="390"/>
        <v>4.9279725848527578</v>
      </c>
      <c r="DD106" s="4">
        <f t="shared" si="390"/>
        <v>5.5250390427591611</v>
      </c>
      <c r="DE106" s="4">
        <f t="shared" si="390"/>
        <v>6.5846289768919375</v>
      </c>
      <c r="DF106" s="4">
        <f t="shared" si="390"/>
        <v>9.0824181227753051</v>
      </c>
      <c r="DG106" s="4">
        <f t="shared" si="390"/>
        <v>7.8449198335189152</v>
      </c>
      <c r="DH106" s="4">
        <f t="shared" si="390"/>
        <v>7.8806487471566822</v>
      </c>
      <c r="DI106" s="4">
        <f t="shared" si="390"/>
        <v>7.6622394367653834</v>
      </c>
      <c r="DJ106" s="4">
        <f t="shared" si="390"/>
        <v>6.8828083102469462</v>
      </c>
      <c r="DK106" s="4">
        <f t="shared" si="390"/>
        <v>7.5902006639561925</v>
      </c>
      <c r="DL106" s="4">
        <f t="shared" si="390"/>
        <v>7.2746967475920465</v>
      </c>
      <c r="DM106" s="4">
        <f t="shared" si="391"/>
        <v>7.9666171293808041</v>
      </c>
      <c r="DN106" s="4">
        <f t="shared" si="391"/>
        <v>7.7765670067757142</v>
      </c>
      <c r="DO106" s="4">
        <f t="shared" si="391"/>
        <v>8.7969143908542158</v>
      </c>
      <c r="DP106" s="4">
        <f t="shared" si="391"/>
        <v>8.3947678266645287</v>
      </c>
      <c r="DQ106" s="4">
        <f t="shared" si="391"/>
        <v>6.8521943769565441</v>
      </c>
      <c r="DR106" s="4">
        <f t="shared" si="391"/>
        <v>6.4533721403515099</v>
      </c>
      <c r="DS106" s="4">
        <f t="shared" si="391"/>
        <v>4.777774665319745</v>
      </c>
      <c r="DT106" s="4">
        <f t="shared" si="391"/>
        <v>10.900289393891715</v>
      </c>
      <c r="DU106" s="4">
        <f t="shared" si="391"/>
        <v>7.6977544751615001</v>
      </c>
      <c r="DV106" s="4">
        <f t="shared" si="391"/>
        <v>5.3428927960407213</v>
      </c>
      <c r="DW106" s="4">
        <f t="shared" si="392"/>
        <v>16.055732767024654</v>
      </c>
      <c r="DX106" s="4">
        <f t="shared" si="392"/>
        <v>5.2053846716517915</v>
      </c>
      <c r="DY106" s="4">
        <f t="shared" si="392"/>
        <v>7.6916816202533989</v>
      </c>
      <c r="DZ106" s="4">
        <f t="shared" si="392"/>
        <v>10.169116595098471</v>
      </c>
      <c r="EA106" s="4">
        <f t="shared" si="392"/>
        <v>-0.28873611116957409</v>
      </c>
      <c r="EB106" s="4">
        <f t="shared" si="392"/>
        <v>3.8403849705204829</v>
      </c>
      <c r="EC106" s="4">
        <f t="shared" si="392"/>
        <v>5.8744760047121591</v>
      </c>
      <c r="ED106" s="4">
        <f t="shared" si="392"/>
        <v>6.0513372111697938</v>
      </c>
      <c r="EE106" s="4">
        <f t="shared" si="392"/>
        <v>7.5968684315154134</v>
      </c>
      <c r="EF106" s="4">
        <f t="shared" si="392"/>
        <v>8.6275143505343479</v>
      </c>
      <c r="EG106" s="4">
        <f t="shared" si="393"/>
        <v>8.0565306071531229</v>
      </c>
      <c r="EH106" s="4">
        <f t="shared" si="393"/>
        <v>8.2834448815909631</v>
      </c>
      <c r="EI106" s="10">
        <f t="shared" si="393"/>
        <v>7.8571695475011527</v>
      </c>
      <c r="EJ106" s="10">
        <f t="shared" si="393"/>
        <v>8.4873263013655489</v>
      </c>
      <c r="EK106" s="10">
        <f t="shared" si="393"/>
        <v>6.8876492653442423</v>
      </c>
      <c r="EL106" s="10">
        <f t="shared" si="393"/>
        <v>6.7457381960911666</v>
      </c>
      <c r="EM106" s="10">
        <f t="shared" si="393"/>
        <v>5.5675225883608626</v>
      </c>
      <c r="EN106" s="10">
        <f t="shared" si="393"/>
        <v>4.3323825866282695</v>
      </c>
      <c r="EO106" s="10">
        <f t="shared" si="393"/>
        <v>5.3763501345765574</v>
      </c>
      <c r="EP106" s="10">
        <f t="shared" si="393"/>
        <v>4.6003234784554925</v>
      </c>
      <c r="EQ106" s="10">
        <f t="shared" si="394"/>
        <v>4.8556183112948403</v>
      </c>
      <c r="ER106" s="10">
        <f t="shared" si="394"/>
        <v>4.882153345573359</v>
      </c>
      <c r="ES106" s="10">
        <f t="shared" si="394"/>
        <v>4.3332759356446982</v>
      </c>
      <c r="ET106" s="10">
        <f t="shared" si="394"/>
        <v>3.8792450745266827</v>
      </c>
      <c r="EU106" s="10">
        <f t="shared" si="394"/>
        <v>2.8880623683063433</v>
      </c>
      <c r="EV106" s="10">
        <f t="shared" si="394"/>
        <v>2.8079636874727365</v>
      </c>
      <c r="EW106" s="10">
        <f t="shared" si="394"/>
        <v>3.1927710396195907</v>
      </c>
      <c r="EX106" s="10">
        <f t="shared" si="394"/>
        <v>3.74255441219562</v>
      </c>
      <c r="EY106" s="10">
        <f t="shared" si="394"/>
        <v>4.2928187776217763</v>
      </c>
      <c r="EZ106" s="10">
        <f t="shared" si="394"/>
        <v>4.3327067100340066</v>
      </c>
      <c r="FA106" s="10">
        <f t="shared" si="395"/>
        <v>4.5439286560375658</v>
      </c>
      <c r="FB106" s="10">
        <f t="shared" si="395"/>
        <v>4.7675119626310103</v>
      </c>
      <c r="FC106" s="10">
        <f t="shared" si="395"/>
        <v>4.9899916191985305</v>
      </c>
      <c r="FD106" s="10">
        <f t="shared" si="395"/>
        <v>5.2334895437412321</v>
      </c>
      <c r="FE106" s="10">
        <f t="shared" si="395"/>
        <v>5.4672466126874042</v>
      </c>
      <c r="FF106" s="10">
        <f t="shared" si="395"/>
        <v>5.6441339462041329</v>
      </c>
      <c r="FG106" s="10">
        <f t="shared" si="395"/>
        <v>5.762672991846074</v>
      </c>
      <c r="FH106" s="10">
        <f t="shared" si="395"/>
        <v>5.8231184096184663</v>
      </c>
      <c r="FI106" s="10">
        <f t="shared" si="395"/>
        <v>5.7143323152067715</v>
      </c>
      <c r="FJ106" s="10">
        <f t="shared" si="395"/>
        <v>5.7966654028468456</v>
      </c>
    </row>
    <row r="107" spans="2:166" x14ac:dyDescent="0.2">
      <c r="B107" t="str">
        <f>B26</f>
        <v xml:space="preserve">  Wage and salary disbursements (mil. $)</v>
      </c>
      <c r="C107" s="4"/>
      <c r="D107" s="4"/>
      <c r="E107" s="4"/>
      <c r="F107" s="4"/>
      <c r="G107" s="4">
        <f t="shared" si="380"/>
        <v>6.9682328513662739</v>
      </c>
      <c r="H107" s="4">
        <f t="shared" si="380"/>
        <v>5.5917558197712047</v>
      </c>
      <c r="I107" s="4">
        <f t="shared" si="380"/>
        <v>5.7944492623693611</v>
      </c>
      <c r="J107" s="4">
        <f t="shared" si="380"/>
        <v>6.4424004748279806</v>
      </c>
      <c r="K107" s="4">
        <f t="shared" si="380"/>
        <v>9.5421937044286587</v>
      </c>
      <c r="L107" s="4">
        <f t="shared" si="380"/>
        <v>9.0904940158540004</v>
      </c>
      <c r="M107" s="4">
        <f t="shared" si="380"/>
        <v>7.5442003118445511</v>
      </c>
      <c r="N107" s="4">
        <f t="shared" si="380"/>
        <v>10.329421077166723</v>
      </c>
      <c r="O107" s="4">
        <f t="shared" si="380"/>
        <v>3.4133681623682133</v>
      </c>
      <c r="P107" s="4">
        <f t="shared" si="380"/>
        <v>3.3605533659860631</v>
      </c>
      <c r="Q107" s="4">
        <f t="shared" si="381"/>
        <v>1.3441846822723313</v>
      </c>
      <c r="R107" s="4">
        <f t="shared" si="381"/>
        <v>-3.6286066209832879</v>
      </c>
      <c r="S107" s="4">
        <f t="shared" si="381"/>
        <v>1.3307539478583319</v>
      </c>
      <c r="T107" s="4">
        <f t="shared" si="381"/>
        <v>2.4682676469899745</v>
      </c>
      <c r="U107" s="4">
        <f t="shared" si="381"/>
        <v>3.2931581569492607</v>
      </c>
      <c r="V107" s="4">
        <f t="shared" si="381"/>
        <v>7.4651511890800659</v>
      </c>
      <c r="W107" s="4">
        <f t="shared" si="381"/>
        <v>7.061061106961164</v>
      </c>
      <c r="X107" s="4">
        <f t="shared" si="381"/>
        <v>5.9747445231512097</v>
      </c>
      <c r="Y107" s="4">
        <f t="shared" si="381"/>
        <v>7.4238964927729079</v>
      </c>
      <c r="Z107" s="4">
        <f t="shared" si="381"/>
        <v>4.4785366928431936</v>
      </c>
      <c r="AA107" s="4">
        <f t="shared" si="382"/>
        <v>7.6038949414726664</v>
      </c>
      <c r="AB107" s="4">
        <f t="shared" si="382"/>
        <v>9.0417943602333786</v>
      </c>
      <c r="AC107" s="4">
        <f t="shared" si="382"/>
        <v>10.696080758008897</v>
      </c>
      <c r="AD107" s="4">
        <f t="shared" si="382"/>
        <v>13.84626565662157</v>
      </c>
      <c r="AE107" s="4">
        <f t="shared" si="382"/>
        <v>14.176084402352807</v>
      </c>
      <c r="AF107" s="4">
        <f t="shared" si="382"/>
        <v>15.228826939205309</v>
      </c>
      <c r="AG107" s="4">
        <f t="shared" si="382"/>
        <v>13.427343664012369</v>
      </c>
      <c r="AH107" s="4">
        <f t="shared" si="382"/>
        <v>13.922370733505751</v>
      </c>
      <c r="AI107" s="4">
        <f t="shared" si="382"/>
        <v>14.64078667283195</v>
      </c>
      <c r="AJ107" s="4">
        <f t="shared" si="382"/>
        <v>13.950827913876118</v>
      </c>
      <c r="AK107" s="4">
        <f t="shared" si="383"/>
        <v>15.514110489345123</v>
      </c>
      <c r="AL107" s="4">
        <f t="shared" si="383"/>
        <v>14.517402411092828</v>
      </c>
      <c r="AM107" s="4">
        <f t="shared" si="383"/>
        <v>13.956497955336889</v>
      </c>
      <c r="AN107" s="4">
        <f t="shared" si="383"/>
        <v>10.417103657114236</v>
      </c>
      <c r="AO107" s="4">
        <f t="shared" si="383"/>
        <v>12.108999714588853</v>
      </c>
      <c r="AP107" s="4">
        <f t="shared" si="383"/>
        <v>15.235659421574743</v>
      </c>
      <c r="AQ107" s="4">
        <f t="shared" si="383"/>
        <v>12.282125836090408</v>
      </c>
      <c r="AR107" s="4">
        <f t="shared" si="383"/>
        <v>8.8014245521879531</v>
      </c>
      <c r="AS107" s="4">
        <f t="shared" si="383"/>
        <v>2.6427782006556155</v>
      </c>
      <c r="AT107" s="4">
        <f t="shared" si="383"/>
        <v>-1.5320650559606519</v>
      </c>
      <c r="AU107" s="4">
        <f t="shared" si="384"/>
        <v>-3.657079997151047</v>
      </c>
      <c r="AV107" s="4">
        <f t="shared" si="384"/>
        <v>1.5091782210423288</v>
      </c>
      <c r="AW107" s="4">
        <f t="shared" si="384"/>
        <v>-1.3474474149597571</v>
      </c>
      <c r="AX107" s="4">
        <f t="shared" si="384"/>
        <v>-2.2011715088524286</v>
      </c>
      <c r="AY107" s="4">
        <f t="shared" si="384"/>
        <v>-2.5136103636030582</v>
      </c>
      <c r="AZ107" s="4">
        <f t="shared" si="384"/>
        <v>-4.2764789102028971</v>
      </c>
      <c r="BA107" s="4">
        <f t="shared" si="384"/>
        <v>1.3194410110339838E-2</v>
      </c>
      <c r="BB107" s="4">
        <f t="shared" si="384"/>
        <v>0.11308598764168121</v>
      </c>
      <c r="BC107" s="4">
        <f t="shared" si="384"/>
        <v>-1.0321805960686214</v>
      </c>
      <c r="BD107" s="4">
        <f t="shared" si="384"/>
        <v>0.81699757895821179</v>
      </c>
      <c r="BE107" s="4">
        <f t="shared" si="385"/>
        <v>2.262508085498105</v>
      </c>
      <c r="BF107" s="4">
        <f t="shared" si="385"/>
        <v>1.2615446834159938</v>
      </c>
      <c r="BG107" s="4">
        <f t="shared" si="385"/>
        <v>2.0633007668418246</v>
      </c>
      <c r="BH107" s="4">
        <f t="shared" si="385"/>
        <v>3.2463108946124475</v>
      </c>
      <c r="BI107" s="4">
        <f t="shared" si="385"/>
        <v>1.9571865511791797</v>
      </c>
      <c r="BJ107" s="4">
        <f t="shared" si="385"/>
        <v>4.467490122581852</v>
      </c>
      <c r="BK107" s="4">
        <f t="shared" si="385"/>
        <v>5.4153508520985882</v>
      </c>
      <c r="BL107" s="4">
        <f t="shared" si="385"/>
        <v>3.749016360961166</v>
      </c>
      <c r="BM107" s="4">
        <f t="shared" si="385"/>
        <v>4.8867223254940528</v>
      </c>
      <c r="BN107" s="4">
        <f t="shared" si="385"/>
        <v>6.6748897904673088</v>
      </c>
      <c r="BO107" s="4">
        <f t="shared" si="386"/>
        <v>9.4361233102227882</v>
      </c>
      <c r="BP107" s="4">
        <f t="shared" si="386"/>
        <v>9.7279170411552318</v>
      </c>
      <c r="BQ107" s="4">
        <f t="shared" si="386"/>
        <v>9.9437091081153728</v>
      </c>
      <c r="BR107" s="4">
        <f t="shared" si="386"/>
        <v>9.516061552899302</v>
      </c>
      <c r="BS107" s="4">
        <f t="shared" si="386"/>
        <v>8.4542293043755823</v>
      </c>
      <c r="BT107" s="4">
        <f t="shared" si="386"/>
        <v>9.1210461008578001</v>
      </c>
      <c r="BU107" s="4">
        <f t="shared" si="386"/>
        <v>9.1737865410372432</v>
      </c>
      <c r="BV107" s="4">
        <f t="shared" si="386"/>
        <v>7.8521467926282673</v>
      </c>
      <c r="BW107" s="4">
        <f t="shared" si="386"/>
        <v>5.6441221742416614</v>
      </c>
      <c r="BX107" s="4">
        <f t="shared" si="386"/>
        <v>3.4043475541343682</v>
      </c>
      <c r="BY107" s="4">
        <f t="shared" si="387"/>
        <v>2.7262560671159619</v>
      </c>
      <c r="BZ107" s="4">
        <f t="shared" si="387"/>
        <v>-0.65034825035679145</v>
      </c>
      <c r="CA107" s="4">
        <f t="shared" si="387"/>
        <v>-3.6312434669732663</v>
      </c>
      <c r="CB107" s="4">
        <f t="shared" si="387"/>
        <v>-3.085815366222</v>
      </c>
      <c r="CC107" s="4">
        <f t="shared" si="387"/>
        <v>-5.105423566243628</v>
      </c>
      <c r="CD107" s="4">
        <f t="shared" si="387"/>
        <v>-3.0174497349049867</v>
      </c>
      <c r="CE107" s="4">
        <f t="shared" si="387"/>
        <v>-1.2705540678493166</v>
      </c>
      <c r="CF107" s="4">
        <f t="shared" si="387"/>
        <v>0.19113869103617454</v>
      </c>
      <c r="CG107" s="4">
        <f t="shared" si="387"/>
        <v>2.6962751856690392</v>
      </c>
      <c r="CH107" s="4">
        <f t="shared" si="387"/>
        <v>3.6821532367817378</v>
      </c>
      <c r="CI107" s="4">
        <f t="shared" si="388"/>
        <v>6.8358542321996119</v>
      </c>
      <c r="CJ107" s="4">
        <f t="shared" si="388"/>
        <v>5.9992850465133918</v>
      </c>
      <c r="CK107" s="4">
        <f t="shared" si="388"/>
        <v>6.5601632450477121</v>
      </c>
      <c r="CL107" s="4">
        <f t="shared" si="388"/>
        <v>6.5884024731479807</v>
      </c>
      <c r="CM107" s="4">
        <f t="shared" si="388"/>
        <v>7.7959665122670385</v>
      </c>
      <c r="CN107" s="4">
        <f t="shared" si="388"/>
        <v>7.8598814773635839</v>
      </c>
      <c r="CO107" s="4">
        <f t="shared" si="388"/>
        <v>7.2043955855000119</v>
      </c>
      <c r="CP107" s="4">
        <f t="shared" si="388"/>
        <v>7.4733583539808413</v>
      </c>
      <c r="CQ107" s="4">
        <f t="shared" si="388"/>
        <v>5.2831114346272967</v>
      </c>
      <c r="CR107" s="4">
        <f t="shared" si="388"/>
        <v>4.9570816821704167</v>
      </c>
      <c r="CS107" s="4">
        <f t="shared" si="389"/>
        <v>4.714180152500913</v>
      </c>
      <c r="CT107" s="4">
        <f t="shared" si="389"/>
        <v>3.9114852328760996</v>
      </c>
      <c r="CU107" s="4">
        <f t="shared" si="389"/>
        <v>6.6938690590999217</v>
      </c>
      <c r="CV107" s="4">
        <f t="shared" si="389"/>
        <v>6.7305139308874162</v>
      </c>
      <c r="CW107" s="4">
        <f t="shared" si="389"/>
        <v>8.5107106934718679</v>
      </c>
      <c r="CX107" s="4">
        <f t="shared" si="389"/>
        <v>9.9903369073308212</v>
      </c>
      <c r="CY107" s="4">
        <f t="shared" si="389"/>
        <v>6.4474315463979526</v>
      </c>
      <c r="CZ107" s="4">
        <f t="shared" si="389"/>
        <v>7.369723092924807</v>
      </c>
      <c r="DA107" s="4">
        <f t="shared" si="389"/>
        <v>5.9192233455851007</v>
      </c>
      <c r="DB107" s="4">
        <f t="shared" si="389"/>
        <v>3.8344526767635889</v>
      </c>
      <c r="DC107" s="4">
        <f t="shared" si="390"/>
        <v>6.6605196154779778</v>
      </c>
      <c r="DD107" s="4">
        <f t="shared" si="390"/>
        <v>6.0852788860384033</v>
      </c>
      <c r="DE107" s="4">
        <f t="shared" si="390"/>
        <v>6.307705452671386</v>
      </c>
      <c r="DF107" s="4">
        <f t="shared" si="390"/>
        <v>9.6088708145716684</v>
      </c>
      <c r="DG107" s="4">
        <f t="shared" si="390"/>
        <v>7.8652420599102824</v>
      </c>
      <c r="DH107" s="4">
        <f t="shared" si="390"/>
        <v>8.3257611052440339</v>
      </c>
      <c r="DI107" s="4">
        <f t="shared" si="390"/>
        <v>8.7503102515616114</v>
      </c>
      <c r="DJ107" s="4">
        <f t="shared" si="390"/>
        <v>8.0022430081270421</v>
      </c>
      <c r="DK107" s="4">
        <f t="shared" si="390"/>
        <v>10.395880653911927</v>
      </c>
      <c r="DL107" s="4">
        <f t="shared" si="390"/>
        <v>9.8594621692948081</v>
      </c>
      <c r="DM107" s="4">
        <f t="shared" si="391"/>
        <v>10.931796913347135</v>
      </c>
      <c r="DN107" s="4">
        <f t="shared" si="391"/>
        <v>9.7952630270883532</v>
      </c>
      <c r="DO107" s="4">
        <f t="shared" si="391"/>
        <v>9.4137358857293574</v>
      </c>
      <c r="DP107" s="4">
        <f t="shared" si="391"/>
        <v>8.6180607609489979</v>
      </c>
      <c r="DQ107" s="4">
        <f t="shared" si="391"/>
        <v>6.4045550836796528</v>
      </c>
      <c r="DR107" s="4">
        <f t="shared" si="391"/>
        <v>7.0255046052984715</v>
      </c>
      <c r="DS107" s="4">
        <f t="shared" si="391"/>
        <v>6.6459293619585358</v>
      </c>
      <c r="DT107" s="4">
        <f t="shared" si="391"/>
        <v>1.1854487145967374</v>
      </c>
      <c r="DU107" s="4">
        <f t="shared" si="391"/>
        <v>6.0190083657264415</v>
      </c>
      <c r="DV107" s="4">
        <f t="shared" si="391"/>
        <v>7.3038313161850832</v>
      </c>
      <c r="DW107" s="4">
        <f t="shared" si="392"/>
        <v>6.1392815772762788</v>
      </c>
      <c r="DX107" s="4">
        <f t="shared" si="392"/>
        <v>15.062295382311852</v>
      </c>
      <c r="DY107" s="4">
        <f t="shared" si="392"/>
        <v>11.502327750720976</v>
      </c>
      <c r="DZ107" s="4">
        <f t="shared" si="392"/>
        <v>11.341736561313208</v>
      </c>
      <c r="EA107" s="4">
        <f t="shared" si="392"/>
        <v>9.4580095995965063</v>
      </c>
      <c r="EB107" s="4">
        <f t="shared" si="392"/>
        <v>5.6050085871940158</v>
      </c>
      <c r="EC107" s="4">
        <f t="shared" si="392"/>
        <v>5.5063685653588879</v>
      </c>
      <c r="ED107" s="4">
        <f t="shared" si="392"/>
        <v>1.9576071461553601</v>
      </c>
      <c r="EE107" s="4">
        <f t="shared" si="392"/>
        <v>6.1429887660313209</v>
      </c>
      <c r="EF107" s="4">
        <f t="shared" si="392"/>
        <v>8.8494397475550777</v>
      </c>
      <c r="EG107" s="4">
        <f t="shared" si="393"/>
        <v>9.5370639197411844</v>
      </c>
      <c r="EH107" s="4">
        <f t="shared" si="393"/>
        <v>13.050236082494248</v>
      </c>
      <c r="EI107" s="10">
        <f t="shared" si="393"/>
        <v>9.2579316199100212</v>
      </c>
      <c r="EJ107" s="10">
        <f t="shared" si="393"/>
        <v>10.077272795613545</v>
      </c>
      <c r="EK107" s="10">
        <f t="shared" si="393"/>
        <v>6.6522810489944684</v>
      </c>
      <c r="EL107" s="10">
        <f t="shared" si="393"/>
        <v>5.4591641621152043</v>
      </c>
      <c r="EM107" s="10">
        <f t="shared" si="393"/>
        <v>5.521605017156439</v>
      </c>
      <c r="EN107" s="10">
        <f t="shared" si="393"/>
        <v>3.2107031993698243</v>
      </c>
      <c r="EO107" s="10">
        <f t="shared" si="393"/>
        <v>4.4543623642956387</v>
      </c>
      <c r="EP107" s="10">
        <f t="shared" si="393"/>
        <v>3.2083892975644845</v>
      </c>
      <c r="EQ107" s="10">
        <f t="shared" si="394"/>
        <v>3.6583843873846833</v>
      </c>
      <c r="ER107" s="10">
        <f t="shared" si="394"/>
        <v>3.7457446808145001</v>
      </c>
      <c r="ES107" s="10">
        <f t="shared" si="394"/>
        <v>2.7713324032204278</v>
      </c>
      <c r="ET107" s="10">
        <f t="shared" si="394"/>
        <v>2.034913630023083</v>
      </c>
      <c r="EU107" s="10">
        <f t="shared" si="394"/>
        <v>0.7161330273558475</v>
      </c>
      <c r="EV107" s="10">
        <f t="shared" si="394"/>
        <v>0.78347578347577329</v>
      </c>
      <c r="EW107" s="10">
        <f t="shared" si="394"/>
        <v>1.6695343380412897</v>
      </c>
      <c r="EX107" s="10">
        <f t="shared" si="394"/>
        <v>2.7792798185445333</v>
      </c>
      <c r="EY107" s="10">
        <f t="shared" si="394"/>
        <v>3.8681692803271384</v>
      </c>
      <c r="EZ107" s="10">
        <f t="shared" si="394"/>
        <v>4.0419648633852612</v>
      </c>
      <c r="FA107" s="10">
        <f t="shared" si="395"/>
        <v>4.2595570931853066</v>
      </c>
      <c r="FB107" s="10">
        <f t="shared" si="395"/>
        <v>4.5013500688714903</v>
      </c>
      <c r="FC107" s="10">
        <f t="shared" si="395"/>
        <v>4.6522604752077701</v>
      </c>
      <c r="FD107" s="10">
        <f t="shared" si="395"/>
        <v>4.8233086274617865</v>
      </c>
      <c r="FE107" s="10">
        <f t="shared" si="395"/>
        <v>5.0178253794042948</v>
      </c>
      <c r="FF107" s="10">
        <f t="shared" si="395"/>
        <v>5.167960202726718</v>
      </c>
      <c r="FG107" s="10">
        <f t="shared" si="395"/>
        <v>5.3556971056980318</v>
      </c>
      <c r="FH107" s="10">
        <f t="shared" si="395"/>
        <v>5.5046320364020573</v>
      </c>
      <c r="FI107" s="10">
        <f t="shared" si="395"/>
        <v>5.3986361962257368</v>
      </c>
      <c r="FJ107" s="10">
        <f t="shared" si="395"/>
        <v>5.6238925809771745</v>
      </c>
    </row>
    <row r="108" spans="2:166" x14ac:dyDescent="0.2">
      <c r="B108" t="str">
        <f>B27</f>
        <v>Per capita personal income ($)</v>
      </c>
      <c r="C108" s="4"/>
      <c r="D108" s="4"/>
      <c r="E108" s="4"/>
      <c r="F108" s="4"/>
      <c r="G108" s="4">
        <f t="shared" si="380"/>
        <v>3.9696609318339515</v>
      </c>
      <c r="H108" s="4">
        <f t="shared" si="380"/>
        <v>3.4250627512877552</v>
      </c>
      <c r="I108" s="4">
        <f t="shared" si="380"/>
        <v>3.3721019616744785</v>
      </c>
      <c r="J108" s="4">
        <f t="shared" si="380"/>
        <v>3.9628694090953376</v>
      </c>
      <c r="K108" s="4">
        <f t="shared" si="380"/>
        <v>5.2742852849674948</v>
      </c>
      <c r="L108" s="4">
        <f t="shared" si="380"/>
        <v>5.6564866079919618</v>
      </c>
      <c r="M108" s="4">
        <f t="shared" si="380"/>
        <v>6.0464762841992314</v>
      </c>
      <c r="N108" s="4">
        <f t="shared" si="380"/>
        <v>7.3610186139057676</v>
      </c>
      <c r="O108" s="4">
        <f t="shared" si="380"/>
        <v>3.7812748916057792</v>
      </c>
      <c r="P108" s="4">
        <f t="shared" si="380"/>
        <v>3.5748490470853378</v>
      </c>
      <c r="Q108" s="4">
        <f t="shared" si="381"/>
        <v>1.498701260464963</v>
      </c>
      <c r="R108" s="4">
        <f t="shared" si="381"/>
        <v>-0.61610217932233091</v>
      </c>
      <c r="S108" s="4">
        <f t="shared" si="381"/>
        <v>1.6627007793036608</v>
      </c>
      <c r="T108" s="4">
        <f t="shared" si="381"/>
        <v>2.58950362971615</v>
      </c>
      <c r="U108" s="4">
        <f t="shared" si="381"/>
        <v>4.237815856159366</v>
      </c>
      <c r="V108" s="4">
        <f t="shared" si="381"/>
        <v>6.0032658102048719</v>
      </c>
      <c r="W108" s="4">
        <f t="shared" si="381"/>
        <v>5.6381457526660128</v>
      </c>
      <c r="X108" s="4">
        <f t="shared" si="381"/>
        <v>4.8414563033643887</v>
      </c>
      <c r="Y108" s="4">
        <f t="shared" si="381"/>
        <v>5.1503208899971176</v>
      </c>
      <c r="Z108" s="4">
        <f t="shared" si="381"/>
        <v>3.6037420370659934</v>
      </c>
      <c r="AA108" s="4">
        <f t="shared" si="382"/>
        <v>5.8092417201847324</v>
      </c>
      <c r="AB108" s="4">
        <f t="shared" si="382"/>
        <v>6.8212140020602829</v>
      </c>
      <c r="AC108" s="4">
        <f t="shared" si="382"/>
        <v>7.2818266691600853</v>
      </c>
      <c r="AD108" s="4">
        <f t="shared" si="382"/>
        <v>7.9701966534688529</v>
      </c>
      <c r="AE108" s="4">
        <f t="shared" si="382"/>
        <v>7.6678729111855359</v>
      </c>
      <c r="AF108" s="4">
        <f t="shared" si="382"/>
        <v>6.8648532801415696</v>
      </c>
      <c r="AG108" s="4">
        <f t="shared" si="382"/>
        <v>6.2377862952326613</v>
      </c>
      <c r="AH108" s="4">
        <f t="shared" si="382"/>
        <v>6.8101093638360588</v>
      </c>
      <c r="AI108" s="4">
        <f t="shared" si="382"/>
        <v>9.2859449682457971</v>
      </c>
      <c r="AJ108" s="4">
        <f t="shared" si="382"/>
        <v>10.280032691751927</v>
      </c>
      <c r="AK108" s="4">
        <f t="shared" si="383"/>
        <v>11.636069869238685</v>
      </c>
      <c r="AL108" s="4">
        <f t="shared" si="383"/>
        <v>11.237645246834283</v>
      </c>
      <c r="AM108" s="4">
        <f t="shared" si="383"/>
        <v>8.222856663878586</v>
      </c>
      <c r="AN108" s="4">
        <f t="shared" si="383"/>
        <v>5.5687938764321876</v>
      </c>
      <c r="AO108" s="4">
        <f t="shared" si="383"/>
        <v>6.2039419157599474</v>
      </c>
      <c r="AP108" s="4">
        <f t="shared" si="383"/>
        <v>7.9967340465215475</v>
      </c>
      <c r="AQ108" s="4">
        <f t="shared" si="383"/>
        <v>7.8925181715020054</v>
      </c>
      <c r="AR108" s="4">
        <f t="shared" si="383"/>
        <v>6.9039748924597077</v>
      </c>
      <c r="AS108" s="4">
        <f t="shared" si="383"/>
        <v>3.5704593601603163</v>
      </c>
      <c r="AT108" s="4">
        <f t="shared" si="383"/>
        <v>0.98176460791437048</v>
      </c>
      <c r="AU108" s="4">
        <f t="shared" si="384"/>
        <v>-0.23436677459645061</v>
      </c>
      <c r="AV108" s="4">
        <f t="shared" si="384"/>
        <v>2.2819365033543981</v>
      </c>
      <c r="AW108" s="4">
        <f t="shared" si="384"/>
        <v>0.17975344915748259</v>
      </c>
      <c r="AX108" s="4">
        <f t="shared" si="384"/>
        <v>-0.61593811841280655</v>
      </c>
      <c r="AY108" s="4">
        <f t="shared" si="384"/>
        <v>-1.0195660265374773</v>
      </c>
      <c r="AZ108" s="4">
        <f t="shared" si="384"/>
        <v>-2.2117205430185027</v>
      </c>
      <c r="BA108" s="4">
        <f t="shared" si="384"/>
        <v>0.5294498758206867</v>
      </c>
      <c r="BB108" s="4">
        <f t="shared" si="384"/>
        <v>1.1080520010162909</v>
      </c>
      <c r="BC108" s="4">
        <f t="shared" si="384"/>
        <v>0.5607144316026158</v>
      </c>
      <c r="BD108" s="4">
        <f t="shared" si="384"/>
        <v>1.8280692671868382</v>
      </c>
      <c r="BE108" s="4">
        <f t="shared" si="385"/>
        <v>2.7997348796621191</v>
      </c>
      <c r="BF108" s="4">
        <f t="shared" si="385"/>
        <v>2.0396523039385439</v>
      </c>
      <c r="BG108" s="4">
        <f t="shared" si="385"/>
        <v>3.3027071655584272</v>
      </c>
      <c r="BH108" s="4">
        <f t="shared" si="385"/>
        <v>4.9084445256717402</v>
      </c>
      <c r="BI108" s="4">
        <f t="shared" si="385"/>
        <v>4.7103909971264901</v>
      </c>
      <c r="BJ108" s="4">
        <f t="shared" si="385"/>
        <v>18.255735241318071</v>
      </c>
      <c r="BK108" s="4">
        <f t="shared" si="385"/>
        <v>6.6366311058358329</v>
      </c>
      <c r="BL108" s="4">
        <f t="shared" si="385"/>
        <v>3.8249957044410143</v>
      </c>
      <c r="BM108" s="4">
        <f t="shared" si="385"/>
        <v>2.6696886588730262</v>
      </c>
      <c r="BN108" s="4">
        <f t="shared" si="385"/>
        <v>-7.4622217176090411</v>
      </c>
      <c r="BO108" s="4">
        <f t="shared" si="386"/>
        <v>5.3709285389009542</v>
      </c>
      <c r="BP108" s="4">
        <f t="shared" si="386"/>
        <v>7.7735063958215278</v>
      </c>
      <c r="BQ108" s="4">
        <f t="shared" si="386"/>
        <v>9.8870674929020907</v>
      </c>
      <c r="BR108" s="4">
        <f t="shared" si="386"/>
        <v>11.182607693836633</v>
      </c>
      <c r="BS108" s="4">
        <f t="shared" si="386"/>
        <v>8.9675198577837012</v>
      </c>
      <c r="BT108" s="4">
        <f t="shared" si="386"/>
        <v>8.3533789896872648</v>
      </c>
      <c r="BU108" s="4">
        <f t="shared" si="386"/>
        <v>6.995215052703263</v>
      </c>
      <c r="BV108" s="4">
        <f t="shared" si="386"/>
        <v>5.0109363035296006</v>
      </c>
      <c r="BW108" s="4">
        <f t="shared" si="386"/>
        <v>3.7027836456096308</v>
      </c>
      <c r="BX108" s="4">
        <f t="shared" si="386"/>
        <v>4.4752734198866051</v>
      </c>
      <c r="BY108" s="4">
        <f t="shared" si="387"/>
        <v>2.6156852620163207</v>
      </c>
      <c r="BZ108" s="4">
        <f t="shared" si="387"/>
        <v>-0.42270415281031593</v>
      </c>
      <c r="CA108" s="4">
        <f t="shared" si="387"/>
        <v>-5.0542271139189632</v>
      </c>
      <c r="CB108" s="4">
        <f t="shared" si="387"/>
        <v>-8.4503138014478054</v>
      </c>
      <c r="CC108" s="4">
        <f t="shared" si="387"/>
        <v>-9.3135670625003613</v>
      </c>
      <c r="CD108" s="4">
        <f t="shared" si="387"/>
        <v>-7.6522557302211691</v>
      </c>
      <c r="CE108" s="4">
        <f t="shared" si="387"/>
        <v>-2.8542991055533373</v>
      </c>
      <c r="CF108" s="4">
        <f t="shared" si="387"/>
        <v>-0.11573663788286837</v>
      </c>
      <c r="CG108" s="4">
        <f t="shared" si="387"/>
        <v>3.2531545772978232</v>
      </c>
      <c r="CH108" s="4">
        <f t="shared" si="387"/>
        <v>4.9566610822795898</v>
      </c>
      <c r="CI108" s="4">
        <f t="shared" si="388"/>
        <v>7.2505613965490046</v>
      </c>
      <c r="CJ108" s="4">
        <f t="shared" si="388"/>
        <v>6.2079988797112184</v>
      </c>
      <c r="CK108" s="4">
        <f t="shared" si="388"/>
        <v>6.314732191652328</v>
      </c>
      <c r="CL108" s="4">
        <f t="shared" si="388"/>
        <v>6.85482617605917</v>
      </c>
      <c r="CM108" s="4">
        <f t="shared" si="388"/>
        <v>7.9807138616135642</v>
      </c>
      <c r="CN108" s="4">
        <f t="shared" si="388"/>
        <v>9.7955279773898951</v>
      </c>
      <c r="CO108" s="4">
        <f t="shared" si="388"/>
        <v>9.3159818489058299</v>
      </c>
      <c r="CP108" s="4">
        <f t="shared" si="388"/>
        <v>12.352743337229889</v>
      </c>
      <c r="CQ108" s="4">
        <f t="shared" si="388"/>
        <v>4.1860794322166939</v>
      </c>
      <c r="CR108" s="4">
        <f t="shared" si="388"/>
        <v>1.9254277098551098</v>
      </c>
      <c r="CS108" s="4">
        <f t="shared" si="389"/>
        <v>1.7341620437450578</v>
      </c>
      <c r="CT108" s="4">
        <f t="shared" si="389"/>
        <v>-2.9666511740153112</v>
      </c>
      <c r="CU108" s="4">
        <f t="shared" si="389"/>
        <v>3.8340484693765831</v>
      </c>
      <c r="CV108" s="4">
        <f t="shared" si="389"/>
        <v>6.2441132975205482</v>
      </c>
      <c r="CW108" s="4">
        <f t="shared" si="389"/>
        <v>8.3128002918500421</v>
      </c>
      <c r="CX108" s="4">
        <f t="shared" si="389"/>
        <v>10.979980835296988</v>
      </c>
      <c r="CY108" s="4">
        <f t="shared" si="389"/>
        <v>7.9336650896691285</v>
      </c>
      <c r="CZ108" s="4">
        <f t="shared" si="389"/>
        <v>5.5861027649696471</v>
      </c>
      <c r="DA108" s="4">
        <f t="shared" si="389"/>
        <v>3.0683359202083427</v>
      </c>
      <c r="DB108" s="4">
        <f t="shared" si="389"/>
        <v>0.58883700732008659</v>
      </c>
      <c r="DC108" s="4">
        <f t="shared" si="390"/>
        <v>2.3727975600545959</v>
      </c>
      <c r="DD108" s="4">
        <f t="shared" si="390"/>
        <v>3.1389071763948451</v>
      </c>
      <c r="DE108" s="4">
        <f t="shared" si="390"/>
        <v>4.4683332558407951</v>
      </c>
      <c r="DF108" s="4">
        <f t="shared" si="390"/>
        <v>7.2258833104944298</v>
      </c>
      <c r="DG108" s="4">
        <f t="shared" si="390"/>
        <v>6.2237977228627006</v>
      </c>
      <c r="DH108" s="4">
        <f t="shared" si="390"/>
        <v>6.3108319850636141</v>
      </c>
      <c r="DI108" s="4">
        <f t="shared" si="390"/>
        <v>6.0266495835559653</v>
      </c>
      <c r="DJ108" s="4">
        <f t="shared" si="390"/>
        <v>5.1390902374331748</v>
      </c>
      <c r="DK108" s="4">
        <f t="shared" si="390"/>
        <v>5.7298699431298949</v>
      </c>
      <c r="DL108" s="4">
        <f t="shared" si="390"/>
        <v>5.379792471181144</v>
      </c>
      <c r="DM108" s="4">
        <f t="shared" si="391"/>
        <v>6.0647994290319307</v>
      </c>
      <c r="DN108" s="4">
        <f t="shared" si="391"/>
        <v>5.8928244744066882</v>
      </c>
      <c r="DO108" s="4">
        <f t="shared" si="391"/>
        <v>6.8839219888150227</v>
      </c>
      <c r="DP108" s="4">
        <f t="shared" si="391"/>
        <v>6.4315541809584431</v>
      </c>
      <c r="DQ108" s="4">
        <f t="shared" si="391"/>
        <v>4.8559796499494601</v>
      </c>
      <c r="DR108" s="4">
        <f t="shared" si="391"/>
        <v>4.4540936934486242</v>
      </c>
      <c r="DS108" s="4">
        <f t="shared" si="391"/>
        <v>2.9019011505222014</v>
      </c>
      <c r="DT108" s="4">
        <f t="shared" si="391"/>
        <v>9.1514217973998733</v>
      </c>
      <c r="DU108" s="4">
        <f t="shared" si="391"/>
        <v>6.2996648647371201</v>
      </c>
      <c r="DV108" s="4">
        <f t="shared" si="391"/>
        <v>4.2519013546452822</v>
      </c>
      <c r="DW108" s="4">
        <f t="shared" si="392"/>
        <v>15.044866666426904</v>
      </c>
      <c r="DX108" s="4">
        <f t="shared" si="392"/>
        <v>4.2992882648604347</v>
      </c>
      <c r="DY108" s="4">
        <f t="shared" si="392"/>
        <v>6.6507961611997679</v>
      </c>
      <c r="DZ108" s="4">
        <f t="shared" si="392"/>
        <v>8.9316505144459324</v>
      </c>
      <c r="EA108" s="4">
        <f t="shared" si="392"/>
        <v>-1.5536357146882285</v>
      </c>
      <c r="EB108" s="4">
        <f t="shared" si="392"/>
        <v>2.4348621388656344</v>
      </c>
      <c r="EC108" s="4">
        <f t="shared" si="392"/>
        <v>4.4120556368731467</v>
      </c>
      <c r="ED108" s="4">
        <f t="shared" si="392"/>
        <v>4.6009809100890031</v>
      </c>
      <c r="EE108" s="4">
        <f t="shared" si="392"/>
        <v>6.1678789704908032</v>
      </c>
      <c r="EF108" s="4">
        <f t="shared" si="392"/>
        <v>7.2400936210679889</v>
      </c>
      <c r="EG108" s="4">
        <f t="shared" si="393"/>
        <v>6.7321550671690655</v>
      </c>
      <c r="EH108" s="4">
        <f t="shared" si="393"/>
        <v>7.002530506111837</v>
      </c>
      <c r="EI108" s="10">
        <f t="shared" si="393"/>
        <v>6.6074993962050854</v>
      </c>
      <c r="EJ108" s="10">
        <f t="shared" si="393"/>
        <v>7.230035967053472</v>
      </c>
      <c r="EK108" s="10">
        <f t="shared" si="393"/>
        <v>5.6296006249644037</v>
      </c>
      <c r="EL108" s="10">
        <f t="shared" si="393"/>
        <v>5.4617753633224853</v>
      </c>
      <c r="EM108" s="10">
        <f t="shared" si="393"/>
        <v>4.274212719913506</v>
      </c>
      <c r="EN108" s="10">
        <f t="shared" si="393"/>
        <v>3.0453038107171704</v>
      </c>
      <c r="EO108" s="10">
        <f t="shared" si="393"/>
        <v>4.0829612716622332</v>
      </c>
      <c r="EP108" s="10">
        <f t="shared" si="393"/>
        <v>3.3362324064369231</v>
      </c>
      <c r="EQ108" s="10">
        <f t="shared" si="394"/>
        <v>3.5532573008461021</v>
      </c>
      <c r="ER108" s="10">
        <f t="shared" si="394"/>
        <v>3.610581007581759</v>
      </c>
      <c r="ES108" s="10">
        <f t="shared" si="394"/>
        <v>3.0982925128793415</v>
      </c>
      <c r="ET108" s="10">
        <f t="shared" si="394"/>
        <v>2.6736734453321143</v>
      </c>
      <c r="EU108" s="10">
        <f t="shared" si="394"/>
        <v>1.7714343641845876</v>
      </c>
      <c r="EV108" s="10">
        <f t="shared" si="394"/>
        <v>1.7026498765317255</v>
      </c>
      <c r="EW108" s="10">
        <f t="shared" si="394"/>
        <v>2.0895653339910947</v>
      </c>
      <c r="EX108" s="10">
        <f t="shared" si="394"/>
        <v>2.6405554160664924</v>
      </c>
      <c r="EY108" s="10">
        <f t="shared" si="394"/>
        <v>3.1980987081324352</v>
      </c>
      <c r="EZ108" s="10">
        <f t="shared" si="394"/>
        <v>3.250320035530474</v>
      </c>
      <c r="FA108" s="10">
        <f t="shared" si="395"/>
        <v>3.4731078790099845</v>
      </c>
      <c r="FB108" s="10">
        <f t="shared" si="395"/>
        <v>3.7064902606259276</v>
      </c>
      <c r="FC108" s="10">
        <f t="shared" si="395"/>
        <v>3.9323485444343609</v>
      </c>
      <c r="FD108" s="10">
        <f t="shared" si="395"/>
        <v>4.1759312266540949</v>
      </c>
      <c r="FE108" s="10">
        <f t="shared" si="395"/>
        <v>4.4052473382498958</v>
      </c>
      <c r="FF108" s="10">
        <f t="shared" si="395"/>
        <v>4.5753378527794375</v>
      </c>
      <c r="FG108" s="10">
        <f t="shared" si="395"/>
        <v>4.689545919941529</v>
      </c>
      <c r="FH108" s="10">
        <f t="shared" si="395"/>
        <v>4.7465327957446402</v>
      </c>
      <c r="FI108" s="10">
        <f t="shared" si="395"/>
        <v>4.638676602256453</v>
      </c>
      <c r="FJ108" s="10">
        <f t="shared" si="395"/>
        <v>4.7226970813968094</v>
      </c>
    </row>
    <row r="109" spans="2:166"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row>
    <row r="110" spans="2:166"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396">100*(AM29/AI29-1)</f>
        <v>2.4624624624624669</v>
      </c>
      <c r="AN110" s="4">
        <f t="shared" si="396"/>
        <v>3.294399520814606</v>
      </c>
      <c r="AO110" s="4">
        <f t="shared" si="396"/>
        <v>2.9080118694362111</v>
      </c>
      <c r="AP110" s="4">
        <f t="shared" si="396"/>
        <v>3.0705639208739255</v>
      </c>
      <c r="AQ110" s="4">
        <f t="shared" si="396"/>
        <v>3.2239155920281259</v>
      </c>
      <c r="AR110" s="4">
        <f t="shared" si="396"/>
        <v>3.5082632647144063</v>
      </c>
      <c r="AS110" s="4">
        <f t="shared" si="396"/>
        <v>3.979238754325265</v>
      </c>
      <c r="AT110" s="4">
        <f t="shared" si="396"/>
        <v>4.1535376682898972</v>
      </c>
      <c r="AU110" s="4">
        <f t="shared" si="396"/>
        <v>4.4860874503123149</v>
      </c>
      <c r="AV110" s="4">
        <f t="shared" si="396"/>
        <v>3.7815126050420256</v>
      </c>
      <c r="AW110" s="4">
        <f t="shared" ref="AW110:BF114" si="397">100*(AW29/AS29-1)</f>
        <v>3.6051026067664971</v>
      </c>
      <c r="AX110" s="4">
        <f t="shared" si="397"/>
        <v>2.8602860286028431</v>
      </c>
      <c r="AY110" s="4">
        <f t="shared" si="397"/>
        <v>1.9565217391304346</v>
      </c>
      <c r="AZ110" s="4">
        <f t="shared" si="397"/>
        <v>2.0782726045883937</v>
      </c>
      <c r="BA110" s="4">
        <f t="shared" si="397"/>
        <v>1.8736616702355491</v>
      </c>
      <c r="BB110" s="4">
        <f t="shared" si="397"/>
        <v>1.8449197860962441</v>
      </c>
      <c r="BC110" s="4">
        <f t="shared" si="397"/>
        <v>1.9722814498934094</v>
      </c>
      <c r="BD110" s="4">
        <f t="shared" si="397"/>
        <v>1.5335801163405716</v>
      </c>
      <c r="BE110" s="4">
        <f t="shared" si="397"/>
        <v>2.154492905937988</v>
      </c>
      <c r="BF110" s="4">
        <f t="shared" si="397"/>
        <v>0.99763717511158756</v>
      </c>
      <c r="BG110" s="4">
        <f t="shared" ref="BG110:BP114" si="398">100*(BG29/BC29-1)</f>
        <v>1.1500261369576492</v>
      </c>
      <c r="BH110" s="4">
        <f t="shared" si="398"/>
        <v>1.4583333333333393</v>
      </c>
      <c r="BI110" s="4">
        <f t="shared" si="398"/>
        <v>0.10288065843619965</v>
      </c>
      <c r="BJ110" s="4">
        <f t="shared" si="398"/>
        <v>1.7936054068105056</v>
      </c>
      <c r="BK110" s="4">
        <f t="shared" si="398"/>
        <v>2.1188630490956095</v>
      </c>
      <c r="BL110" s="4">
        <f t="shared" si="398"/>
        <v>2.9517453798767912</v>
      </c>
      <c r="BM110" s="4">
        <f t="shared" si="398"/>
        <v>2.7235354573484027</v>
      </c>
      <c r="BN110" s="4">
        <f t="shared" si="398"/>
        <v>3.2175689479060132</v>
      </c>
      <c r="BO110" s="4">
        <f t="shared" si="398"/>
        <v>3.0364372469635637</v>
      </c>
      <c r="BP110" s="4">
        <f t="shared" si="398"/>
        <v>3.615058588880582</v>
      </c>
      <c r="BQ110" s="4">
        <f t="shared" ref="BQ110:BZ114" si="399">100*(BQ29/BM29-1)</f>
        <v>4.8524262131065532</v>
      </c>
      <c r="BR110" s="4">
        <f t="shared" si="399"/>
        <v>3.6862939139040263</v>
      </c>
      <c r="BS110" s="4">
        <f t="shared" si="399"/>
        <v>3.9803536345776047</v>
      </c>
      <c r="BT110" s="4">
        <f t="shared" si="399"/>
        <v>3.7721366698748815</v>
      </c>
      <c r="BU110" s="4">
        <f t="shared" si="399"/>
        <v>3.0429389312977229</v>
      </c>
      <c r="BV110" s="4">
        <f t="shared" si="399"/>
        <v>4.3648293963254536</v>
      </c>
      <c r="BW110" s="4">
        <f t="shared" si="399"/>
        <v>4.7349128972527632</v>
      </c>
      <c r="BX110" s="4">
        <f t="shared" si="399"/>
        <v>4.6343765143979532</v>
      </c>
      <c r="BY110" s="4">
        <f t="shared" si="399"/>
        <v>5.4482400985285562</v>
      </c>
      <c r="BZ110" s="4">
        <f t="shared" si="399"/>
        <v>2.5382207762812969</v>
      </c>
      <c r="CA110" s="4">
        <f t="shared" ref="CA110:CJ114" si="400">100*(CA29/BW29-1)</f>
        <v>1.3570681194977618</v>
      </c>
      <c r="CB110" s="4">
        <f t="shared" si="400"/>
        <v>0.42347716635937616</v>
      </c>
      <c r="CC110" s="4">
        <f t="shared" si="400"/>
        <v>-0.26652615864234397</v>
      </c>
      <c r="CD110" s="4">
        <f t="shared" si="400"/>
        <v>0.7531856542436266</v>
      </c>
      <c r="CE110" s="4">
        <f t="shared" si="400"/>
        <v>0.5998122249562865</v>
      </c>
      <c r="CF110" s="4">
        <f t="shared" si="400"/>
        <v>-0.12004192640813205</v>
      </c>
      <c r="CG110" s="4">
        <f t="shared" si="400"/>
        <v>0.22321232026345506</v>
      </c>
      <c r="CH110" s="4">
        <f t="shared" si="400"/>
        <v>0.49571450385395011</v>
      </c>
      <c r="CI110" s="4">
        <f t="shared" si="400"/>
        <v>1.5025322334520252</v>
      </c>
      <c r="CJ110" s="4">
        <f t="shared" si="400"/>
        <v>2.6363638372095766</v>
      </c>
      <c r="CK110" s="4">
        <f t="shared" ref="CK110:CT114" si="401">100*(CK29/CG29-1)</f>
        <v>2.7081640273232344</v>
      </c>
      <c r="CL110" s="4">
        <f t="shared" si="401"/>
        <v>3.6587809642093516</v>
      </c>
      <c r="CM110" s="4">
        <f t="shared" si="401"/>
        <v>2.7287543249579382</v>
      </c>
      <c r="CN110" s="4">
        <f t="shared" si="401"/>
        <v>2.7783039581198654</v>
      </c>
      <c r="CO110" s="4">
        <f t="shared" si="401"/>
        <v>2.7385483939951216</v>
      </c>
      <c r="CP110" s="4">
        <f t="shared" si="401"/>
        <v>1.831206131778873</v>
      </c>
      <c r="CQ110" s="4">
        <f t="shared" si="401"/>
        <v>1.7620809013166872</v>
      </c>
      <c r="CR110" s="4">
        <f t="shared" si="401"/>
        <v>1.2926439511509624</v>
      </c>
      <c r="CS110" s="4">
        <f t="shared" si="401"/>
        <v>1.0632230562042766</v>
      </c>
      <c r="CT110" s="4">
        <f t="shared" si="401"/>
        <v>0.93752346937923114</v>
      </c>
      <c r="CU110" s="4">
        <f t="shared" ref="CU110:DD114" si="402">100*(CU29/CQ29-1)</f>
        <v>1.1971754662398304</v>
      </c>
      <c r="CV110" s="4">
        <f t="shared" si="402"/>
        <v>2.1948007104413803</v>
      </c>
      <c r="CW110" s="4">
        <f t="shared" si="402"/>
        <v>1.8198519568145555</v>
      </c>
      <c r="CX110" s="4">
        <f t="shared" si="402"/>
        <v>1.8729254591374866</v>
      </c>
      <c r="CY110" s="4">
        <f t="shared" si="402"/>
        <v>1.1228735016682423</v>
      </c>
      <c r="CZ110" s="4">
        <f t="shared" si="402"/>
        <v>1.0065593273148821</v>
      </c>
      <c r="DA110" s="4">
        <f t="shared" si="402"/>
        <v>1.7929890567793372</v>
      </c>
      <c r="DB110" s="4">
        <f t="shared" si="402"/>
        <v>1.6863324298443505</v>
      </c>
      <c r="DC110" s="4">
        <f t="shared" si="402"/>
        <v>2.2183660833577701</v>
      </c>
      <c r="DD110" s="4">
        <f t="shared" si="402"/>
        <v>2.1392816580634744</v>
      </c>
      <c r="DE110" s="4">
        <f t="shared" ref="DE110:DN114" si="403">100*(DE29/DA29-1)</f>
        <v>2.1024016660241562</v>
      </c>
      <c r="DF110" s="4">
        <f t="shared" si="403"/>
        <v>2.5031124305688435</v>
      </c>
      <c r="DG110" s="4">
        <f t="shared" si="403"/>
        <v>3.4115452973196847</v>
      </c>
      <c r="DH110" s="4">
        <f t="shared" si="403"/>
        <v>3.0207113762543925</v>
      </c>
      <c r="DI110" s="4">
        <f t="shared" si="403"/>
        <v>2.5012942426636986</v>
      </c>
      <c r="DJ110" s="4">
        <f t="shared" si="403"/>
        <v>3.2585126965404498</v>
      </c>
      <c r="DK110" s="4">
        <f t="shared" si="403"/>
        <v>3.2862818541596894</v>
      </c>
      <c r="DL110" s="4">
        <f t="shared" si="403"/>
        <v>3.3100076906090736</v>
      </c>
      <c r="DM110" s="4">
        <f t="shared" si="403"/>
        <v>3.1488647453983942</v>
      </c>
      <c r="DN110" s="4">
        <f t="shared" si="403"/>
        <v>2.939662923678088</v>
      </c>
      <c r="DO110" s="4">
        <f t="shared" ref="DO110:DX114" si="404">100*(DO29/DK29-1)</f>
        <v>2.7134920960635078</v>
      </c>
      <c r="DP110" s="4">
        <f t="shared" si="404"/>
        <v>2.3386597482237148</v>
      </c>
      <c r="DQ110" s="4">
        <f t="shared" si="404"/>
        <v>3.1885872066267806</v>
      </c>
      <c r="DR110" s="4">
        <f t="shared" si="404"/>
        <v>2.1983233778552824</v>
      </c>
      <c r="DS110" s="4">
        <f t="shared" si="404"/>
        <v>2.4739923865981117</v>
      </c>
      <c r="DT110" s="4">
        <f t="shared" si="404"/>
        <v>1.1060576597598848</v>
      </c>
      <c r="DU110" s="4">
        <f t="shared" si="404"/>
        <v>1.6479595841390582</v>
      </c>
      <c r="DV110" s="4">
        <f t="shared" si="404"/>
        <v>1.7579192371300456</v>
      </c>
      <c r="DW110" s="4">
        <f t="shared" si="404"/>
        <v>1.7138401006681514</v>
      </c>
      <c r="DX110" s="4">
        <f t="shared" si="404"/>
        <v>4.470214891574753</v>
      </c>
      <c r="DY110" s="4">
        <f t="shared" ref="DY110:EH114" si="405">100*(DY29/DU29-1)</f>
        <v>5.1943630332918156</v>
      </c>
      <c r="DZ110" s="4">
        <f t="shared" si="405"/>
        <v>7.050539342224349</v>
      </c>
      <c r="EA110" s="4">
        <f t="shared" si="405"/>
        <v>8.0599407562293113</v>
      </c>
      <c r="EB110" s="4">
        <f t="shared" si="405"/>
        <v>9.6379216590726013</v>
      </c>
      <c r="EC110" s="4">
        <f t="shared" si="405"/>
        <v>9.0395857245815883</v>
      </c>
      <c r="ED110" s="4">
        <f t="shared" si="405"/>
        <v>8.6695561349113159</v>
      </c>
      <c r="EE110" s="4">
        <f t="shared" si="405"/>
        <v>8.0331400486329372</v>
      </c>
      <c r="EF110" s="4">
        <f t="shared" si="405"/>
        <v>5.7588765837299327</v>
      </c>
      <c r="EG110" s="4">
        <f t="shared" si="405"/>
        <v>5.4018409038054438</v>
      </c>
      <c r="EH110" s="4">
        <f t="shared" si="405"/>
        <v>4.5881252440733711</v>
      </c>
      <c r="EI110" s="4">
        <f t="shared" ref="EI110:ER114" si="406">100*(EI29/EE29-1)</f>
        <v>4.2691208912584599</v>
      </c>
      <c r="EJ110" s="4">
        <f t="shared" si="406"/>
        <v>4.1318924290781878</v>
      </c>
      <c r="EK110" s="4">
        <f t="shared" si="406"/>
        <v>3.1151200903471787</v>
      </c>
      <c r="EL110" s="4">
        <f t="shared" si="406"/>
        <v>2.8345494910083202</v>
      </c>
      <c r="EM110" s="4">
        <f t="shared" si="406"/>
        <v>2.5217012894803048</v>
      </c>
      <c r="EN110" s="4">
        <f t="shared" si="406"/>
        <v>2.1765371078612095</v>
      </c>
      <c r="EO110" s="10">
        <f t="shared" si="406"/>
        <v>2.7846804005867476</v>
      </c>
      <c r="EP110" s="10">
        <f t="shared" si="406"/>
        <v>3.0170569691511107</v>
      </c>
      <c r="EQ110" s="10">
        <f t="shared" si="406"/>
        <v>3.297328090791285</v>
      </c>
      <c r="ER110" s="10">
        <f t="shared" si="406"/>
        <v>3.7727704823805164</v>
      </c>
      <c r="ES110" s="10">
        <f t="shared" ref="ES110:FB114" si="407">100*(ES29/EO29-1)</f>
        <v>3.8164777346566314</v>
      </c>
      <c r="ET110" s="10">
        <f t="shared" si="407"/>
        <v>3.7334801461206046</v>
      </c>
      <c r="EU110" s="10">
        <f t="shared" si="407"/>
        <v>3.2598493229046843</v>
      </c>
      <c r="EV110" s="10">
        <f t="shared" si="407"/>
        <v>2.9398074054269641</v>
      </c>
      <c r="EW110" s="10">
        <f t="shared" si="407"/>
        <v>2.6819882934778105</v>
      </c>
      <c r="EX110" s="10">
        <f t="shared" si="407"/>
        <v>2.6703646781953028</v>
      </c>
      <c r="EY110" s="10">
        <f t="shared" si="407"/>
        <v>2.6440857059303546</v>
      </c>
      <c r="EZ110" s="10">
        <f t="shared" si="407"/>
        <v>2.5463810289775735</v>
      </c>
      <c r="FA110" s="10">
        <f t="shared" si="407"/>
        <v>2.4117397355172931</v>
      </c>
      <c r="FB110" s="10">
        <f t="shared" si="407"/>
        <v>2.229080976773079</v>
      </c>
      <c r="FC110" s="10">
        <f t="shared" ref="FC110:FJ114" si="408">100*(FC29/EY29-1)</f>
        <v>2.1798121875329146</v>
      </c>
      <c r="FD110" s="10">
        <f t="shared" si="408"/>
        <v>2.1529349707384515</v>
      </c>
      <c r="FE110" s="10">
        <f t="shared" si="408"/>
        <v>2.1440817517574207</v>
      </c>
      <c r="FF110" s="10">
        <f t="shared" si="408"/>
        <v>2.0991445475919246</v>
      </c>
      <c r="FG110" s="10">
        <f t="shared" si="408"/>
        <v>2.0377052351740588</v>
      </c>
      <c r="FH110" s="10">
        <f t="shared" si="408"/>
        <v>2.0189306076103142</v>
      </c>
      <c r="FI110" s="10">
        <f t="shared" si="408"/>
        <v>2.010497712836834</v>
      </c>
      <c r="FJ110" s="10">
        <f t="shared" si="408"/>
        <v>2.0301541725594063</v>
      </c>
    </row>
    <row r="111" spans="2:166"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396"/>
        <v>2.3427866831072786</v>
      </c>
      <c r="AN111" s="4">
        <f t="shared" si="396"/>
        <v>3.4185401909454738</v>
      </c>
      <c r="AO111" s="4">
        <f t="shared" si="396"/>
        <v>3.0525030525030417</v>
      </c>
      <c r="AP111" s="4">
        <f t="shared" si="396"/>
        <v>3.1837477258944702</v>
      </c>
      <c r="AQ111" s="4">
        <f t="shared" si="396"/>
        <v>3.3734939759036076</v>
      </c>
      <c r="AR111" s="4">
        <f t="shared" si="396"/>
        <v>3.5735556879094688</v>
      </c>
      <c r="AS111" s="4">
        <f t="shared" si="396"/>
        <v>3.9099526066350698</v>
      </c>
      <c r="AT111" s="4">
        <f t="shared" si="396"/>
        <v>4.1727887158389709</v>
      </c>
      <c r="AU111" s="4">
        <f t="shared" si="396"/>
        <v>4.4289044289044233</v>
      </c>
      <c r="AV111" s="4">
        <f t="shared" si="396"/>
        <v>3.7090281771132716</v>
      </c>
      <c r="AW111" s="4">
        <f t="shared" si="397"/>
        <v>3.477765108323827</v>
      </c>
      <c r="AX111" s="4">
        <f t="shared" si="397"/>
        <v>2.7362482369534424</v>
      </c>
      <c r="AY111" s="4">
        <f t="shared" si="397"/>
        <v>1.8415178571428603</v>
      </c>
      <c r="AZ111" s="4">
        <f t="shared" si="397"/>
        <v>1.9406709176601034</v>
      </c>
      <c r="BA111" s="4">
        <f t="shared" si="397"/>
        <v>1.8181818181818299</v>
      </c>
      <c r="BB111" s="4">
        <f t="shared" si="397"/>
        <v>1.6199890170236264</v>
      </c>
      <c r="BC111" s="4">
        <f t="shared" si="397"/>
        <v>2.0273972602739665</v>
      </c>
      <c r="BD111" s="4">
        <f t="shared" si="397"/>
        <v>1.3598041881969003</v>
      </c>
      <c r="BE111" s="4">
        <f t="shared" si="397"/>
        <v>1.8398268398268192</v>
      </c>
      <c r="BF111" s="4">
        <f t="shared" si="397"/>
        <v>0.81059173196433854</v>
      </c>
      <c r="BG111" s="4">
        <f t="shared" si="398"/>
        <v>0.85929108485500727</v>
      </c>
      <c r="BH111" s="4">
        <f t="shared" si="398"/>
        <v>1.8245237456399277</v>
      </c>
      <c r="BI111" s="4">
        <f t="shared" si="398"/>
        <v>0.74388947927737092</v>
      </c>
      <c r="BJ111" s="4">
        <f t="shared" si="398"/>
        <v>2.3586169927633183</v>
      </c>
      <c r="BK111" s="4">
        <f t="shared" si="398"/>
        <v>2.4494142705005384</v>
      </c>
      <c r="BL111" s="4">
        <f t="shared" si="398"/>
        <v>3.0303030303030276</v>
      </c>
      <c r="BM111" s="4">
        <f t="shared" si="398"/>
        <v>3.0063291139240667</v>
      </c>
      <c r="BN111" s="4">
        <f t="shared" si="398"/>
        <v>3.3516627389369003</v>
      </c>
      <c r="BO111" s="4">
        <f t="shared" si="398"/>
        <v>2.9106029106028997</v>
      </c>
      <c r="BP111" s="4">
        <f t="shared" si="398"/>
        <v>3.9130434782608692</v>
      </c>
      <c r="BQ111" s="4">
        <f t="shared" si="399"/>
        <v>5.0179211469533858</v>
      </c>
      <c r="BR111" s="4">
        <f t="shared" si="399"/>
        <v>3.4203192297947771</v>
      </c>
      <c r="BS111" s="4">
        <f t="shared" si="399"/>
        <v>3.9121212121212112</v>
      </c>
      <c r="BT111" s="4">
        <f t="shared" si="399"/>
        <v>3.6027565838050668</v>
      </c>
      <c r="BU111" s="4">
        <f t="shared" si="399"/>
        <v>2.4963432471964975</v>
      </c>
      <c r="BV111" s="4">
        <f t="shared" si="399"/>
        <v>4.6376776090151894</v>
      </c>
      <c r="BW111" s="4">
        <f t="shared" si="399"/>
        <v>5.1451790071252779</v>
      </c>
      <c r="BX111" s="4">
        <f t="shared" si="399"/>
        <v>5.0168908485335173</v>
      </c>
      <c r="BY111" s="4">
        <f t="shared" si="399"/>
        <v>6.2092093996765296</v>
      </c>
      <c r="BZ111" s="4">
        <f t="shared" si="399"/>
        <v>2.336519709410001</v>
      </c>
      <c r="CA111" s="4">
        <f t="shared" si="400"/>
        <v>1.1186509624096397</v>
      </c>
      <c r="CB111" s="4">
        <f t="shared" si="400"/>
        <v>3.2801274046745377E-2</v>
      </c>
      <c r="CC111" s="4">
        <f t="shared" si="400"/>
        <v>-0.62703506469657944</v>
      </c>
      <c r="CD111" s="4">
        <f t="shared" si="400"/>
        <v>1.1743012644385598</v>
      </c>
      <c r="CE111" s="4">
        <f t="shared" si="400"/>
        <v>1.1259325629022765</v>
      </c>
      <c r="CF111" s="4">
        <f t="shared" si="400"/>
        <v>0.44436805886916009</v>
      </c>
      <c r="CG111" s="4">
        <f t="shared" si="400"/>
        <v>0.70806272056536113</v>
      </c>
      <c r="CH111" s="4">
        <f t="shared" si="400"/>
        <v>0.84139072548183869</v>
      </c>
      <c r="CI111" s="4">
        <f t="shared" si="400"/>
        <v>2.0681237709920142</v>
      </c>
      <c r="CJ111" s="4">
        <f t="shared" si="400"/>
        <v>3.2012806022973406</v>
      </c>
      <c r="CK111" s="4">
        <f t="shared" si="401"/>
        <v>3.1837954923828793</v>
      </c>
      <c r="CL111" s="4">
        <f t="shared" si="401"/>
        <v>4.0426939333804368</v>
      </c>
      <c r="CM111" s="4">
        <f t="shared" si="401"/>
        <v>2.7862172815448005</v>
      </c>
      <c r="CN111" s="4">
        <f t="shared" si="401"/>
        <v>2.758598121666278</v>
      </c>
      <c r="CO111" s="4">
        <f t="shared" si="401"/>
        <v>2.6856582725387934</v>
      </c>
      <c r="CP111" s="4">
        <f t="shared" si="401"/>
        <v>1.8407565615072619</v>
      </c>
      <c r="CQ111" s="4">
        <f t="shared" si="401"/>
        <v>1.9221737238291903</v>
      </c>
      <c r="CR111" s="4">
        <f t="shared" si="401"/>
        <v>1.1332611510944224</v>
      </c>
      <c r="CS111" s="4">
        <f t="shared" si="401"/>
        <v>1.0952481520591251</v>
      </c>
      <c r="CT111" s="4">
        <f t="shared" si="401"/>
        <v>1.0261673738453103</v>
      </c>
      <c r="CU111" s="4">
        <f t="shared" si="402"/>
        <v>1.2957529741018492</v>
      </c>
      <c r="CV111" s="4">
        <f t="shared" si="402"/>
        <v>2.4382410237463459</v>
      </c>
      <c r="CW111" s="4">
        <f t="shared" si="402"/>
        <v>2.1425318475994715</v>
      </c>
      <c r="CX111" s="4">
        <f t="shared" si="402"/>
        <v>1.5985035108005308</v>
      </c>
      <c r="CY111" s="4">
        <f t="shared" si="402"/>
        <v>0.4707708873280092</v>
      </c>
      <c r="CZ111" s="4">
        <f t="shared" si="402"/>
        <v>0.43177733650556771</v>
      </c>
      <c r="DA111" s="4">
        <f t="shared" si="402"/>
        <v>1.2390017629902994</v>
      </c>
      <c r="DB111" s="4">
        <f t="shared" si="402"/>
        <v>1.5335608177066584</v>
      </c>
      <c r="DC111" s="4">
        <f t="shared" si="402"/>
        <v>2.3797952105011566</v>
      </c>
      <c r="DD111" s="4">
        <f t="shared" si="402"/>
        <v>2.2759085066008433</v>
      </c>
      <c r="DE111" s="4">
        <f t="shared" si="403"/>
        <v>1.9769696969696993</v>
      </c>
      <c r="DF111" s="4">
        <f t="shared" si="403"/>
        <v>2.5326274791706016</v>
      </c>
      <c r="DG111" s="4">
        <f t="shared" si="403"/>
        <v>3.6544890937418861</v>
      </c>
      <c r="DH111" s="4">
        <f t="shared" si="403"/>
        <v>3.1703122630894365</v>
      </c>
      <c r="DI111" s="4">
        <f t="shared" si="403"/>
        <v>2.82694052529191</v>
      </c>
      <c r="DJ111" s="4">
        <f t="shared" si="403"/>
        <v>3.718968163588654</v>
      </c>
      <c r="DK111" s="4">
        <f t="shared" si="403"/>
        <v>3.5252533555667709</v>
      </c>
      <c r="DL111" s="4">
        <f t="shared" si="403"/>
        <v>3.585524089454406</v>
      </c>
      <c r="DM111" s="4">
        <f t="shared" si="403"/>
        <v>3.1707561419191732</v>
      </c>
      <c r="DN111" s="4">
        <f t="shared" si="403"/>
        <v>2.9570195320630432</v>
      </c>
      <c r="DO111" s="4">
        <f t="shared" si="404"/>
        <v>2.4811231222374719</v>
      </c>
      <c r="DP111" s="4">
        <f t="shared" si="404"/>
        <v>1.9048792462621922</v>
      </c>
      <c r="DQ111" s="4">
        <f t="shared" si="404"/>
        <v>2.5257976448794794</v>
      </c>
      <c r="DR111" s="4">
        <f t="shared" si="404"/>
        <v>1.8774492803079967</v>
      </c>
      <c r="DS111" s="4">
        <f t="shared" si="404"/>
        <v>2.5981500817225722</v>
      </c>
      <c r="DT111" s="4">
        <f t="shared" si="404"/>
        <v>1.2438608414654606</v>
      </c>
      <c r="DU111" s="4">
        <f t="shared" si="404"/>
        <v>2.4082034095876503</v>
      </c>
      <c r="DV111" s="4">
        <f t="shared" si="404"/>
        <v>1.8474018408481951</v>
      </c>
      <c r="DW111" s="4">
        <f t="shared" si="404"/>
        <v>1.6951895311078324</v>
      </c>
      <c r="DX111" s="4">
        <f t="shared" si="404"/>
        <v>5.0004433017111438</v>
      </c>
      <c r="DY111" s="4">
        <f t="shared" si="405"/>
        <v>5.0791268127670319</v>
      </c>
      <c r="DZ111" s="4">
        <f t="shared" si="405"/>
        <v>7.069674328817066</v>
      </c>
      <c r="EA111" s="4">
        <f t="shared" si="405"/>
        <v>8.1002139358899541</v>
      </c>
      <c r="EB111" s="4">
        <f t="shared" si="405"/>
        <v>9.0033378883935598</v>
      </c>
      <c r="EC111" s="4">
        <f t="shared" si="405"/>
        <v>9.2258217392775954</v>
      </c>
      <c r="ED111" s="4">
        <f t="shared" si="405"/>
        <v>8.6460705294718831</v>
      </c>
      <c r="EE111" s="4">
        <f t="shared" si="405"/>
        <v>7.4952077513395388</v>
      </c>
      <c r="EF111" s="4">
        <f t="shared" si="405"/>
        <v>5.6379376306212592</v>
      </c>
      <c r="EG111" s="4">
        <f t="shared" si="405"/>
        <v>5.0733890362730349</v>
      </c>
      <c r="EH111" s="4">
        <f t="shared" si="405"/>
        <v>4.3503179917732338</v>
      </c>
      <c r="EI111" s="4">
        <f t="shared" si="406"/>
        <v>4.1909225081021795</v>
      </c>
      <c r="EJ111" s="4">
        <f t="shared" si="406"/>
        <v>4.0623031141081345</v>
      </c>
      <c r="EK111" s="4">
        <f t="shared" si="406"/>
        <v>2.9855412731466524</v>
      </c>
      <c r="EL111" s="4">
        <f t="shared" si="406"/>
        <v>2.7796470406337592</v>
      </c>
      <c r="EM111" s="4">
        <f t="shared" si="406"/>
        <v>2.5637655635289969</v>
      </c>
      <c r="EN111" s="4">
        <f t="shared" si="406"/>
        <v>2.174694619493156</v>
      </c>
      <c r="EO111" s="10">
        <f t="shared" si="406"/>
        <v>3.1370504874611793</v>
      </c>
      <c r="EP111" s="10">
        <f t="shared" si="406"/>
        <v>3.3094075576797444</v>
      </c>
      <c r="EQ111" s="10">
        <f t="shared" si="406"/>
        <v>3.5366565574587394</v>
      </c>
      <c r="ER111" s="10">
        <f t="shared" si="406"/>
        <v>4.1440764324038426</v>
      </c>
      <c r="ES111" s="10">
        <f t="shared" si="407"/>
        <v>4.0800957043030328</v>
      </c>
      <c r="ET111" s="10">
        <f t="shared" si="407"/>
        <v>3.8445611749079234</v>
      </c>
      <c r="EU111" s="10">
        <f t="shared" si="407"/>
        <v>3.2621852691740116</v>
      </c>
      <c r="EV111" s="10">
        <f t="shared" si="407"/>
        <v>2.8136018823478492</v>
      </c>
      <c r="EW111" s="10">
        <f t="shared" si="407"/>
        <v>2.5162886003810003</v>
      </c>
      <c r="EX111" s="10">
        <f t="shared" si="407"/>
        <v>2.5678198944411035</v>
      </c>
      <c r="EY111" s="10">
        <f t="shared" si="407"/>
        <v>2.6145486439702603</v>
      </c>
      <c r="EZ111" s="10">
        <f t="shared" si="407"/>
        <v>2.5972677331291827</v>
      </c>
      <c r="FA111" s="10">
        <f t="shared" si="407"/>
        <v>2.5199286578902358</v>
      </c>
      <c r="FB111" s="10">
        <f t="shared" si="407"/>
        <v>2.3473443653631687</v>
      </c>
      <c r="FC111" s="10">
        <f t="shared" si="408"/>
        <v>2.2851491778960398</v>
      </c>
      <c r="FD111" s="10">
        <f t="shared" si="408"/>
        <v>2.2204621064178864</v>
      </c>
      <c r="FE111" s="10">
        <f t="shared" si="408"/>
        <v>2.1745526642135138</v>
      </c>
      <c r="FF111" s="10">
        <f t="shared" si="408"/>
        <v>2.1088934714548646</v>
      </c>
      <c r="FG111" s="10">
        <f t="shared" si="408"/>
        <v>2.0409307797464082</v>
      </c>
      <c r="FH111" s="10">
        <f t="shared" si="408"/>
        <v>2.0260830873551461</v>
      </c>
      <c r="FI111" s="10">
        <f t="shared" si="408"/>
        <v>2.0257582089507675</v>
      </c>
      <c r="FJ111" s="10">
        <f t="shared" si="408"/>
        <v>2.0539005621888817</v>
      </c>
    </row>
    <row r="112" spans="2:166"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396"/>
        <v>9.0686901413295384</v>
      </c>
      <c r="AN112" s="4">
        <f t="shared" si="396"/>
        <v>8.9365963856844708</v>
      </c>
      <c r="AO112" s="4">
        <f t="shared" si="396"/>
        <v>8.5413318479246279</v>
      </c>
      <c r="AP112" s="4">
        <f t="shared" si="396"/>
        <v>8.9765012072083206</v>
      </c>
      <c r="AQ112" s="4">
        <f t="shared" si="396"/>
        <v>9.2907512739238918</v>
      </c>
      <c r="AR112" s="4">
        <f t="shared" si="396"/>
        <v>8.9607757654966989</v>
      </c>
      <c r="AS112" s="4">
        <f t="shared" si="396"/>
        <v>7.9902111825695288</v>
      </c>
      <c r="AT112" s="4">
        <f t="shared" si="396"/>
        <v>6.5781742590709236</v>
      </c>
      <c r="AU112" s="4">
        <f t="shared" si="396"/>
        <v>5.9359615488932427</v>
      </c>
      <c r="AV112" s="4">
        <f t="shared" si="396"/>
        <v>5.0870794176154366</v>
      </c>
      <c r="AW112" s="4">
        <f t="shared" si="397"/>
        <v>5.059387897562595</v>
      </c>
      <c r="AX112" s="4">
        <f t="shared" si="397"/>
        <v>5.0678657012162232</v>
      </c>
      <c r="AY112" s="4">
        <f t="shared" si="397"/>
        <v>4.894223708258183</v>
      </c>
      <c r="AZ112" s="4">
        <f t="shared" si="397"/>
        <v>4.053936242972811</v>
      </c>
      <c r="BA112" s="4">
        <f t="shared" si="397"/>
        <v>3.7679569050390382</v>
      </c>
      <c r="BB112" s="4">
        <f t="shared" si="397"/>
        <v>3.6555783695521482</v>
      </c>
      <c r="BC112" s="4">
        <f t="shared" si="397"/>
        <v>3.7245469476829607</v>
      </c>
      <c r="BD112" s="4">
        <f t="shared" si="397"/>
        <v>4.5135256109634092</v>
      </c>
      <c r="BE112" s="4">
        <f t="shared" si="397"/>
        <v>5.3518418897098075</v>
      </c>
      <c r="BF112" s="4">
        <f t="shared" si="397"/>
        <v>6.6725391163751757</v>
      </c>
      <c r="BG112" s="4">
        <f t="shared" si="398"/>
        <v>7.7676336727807271</v>
      </c>
      <c r="BH112" s="4">
        <f t="shared" si="398"/>
        <v>9.2115653760412428</v>
      </c>
      <c r="BI112" s="4">
        <f t="shared" si="398"/>
        <v>10.182563947437107</v>
      </c>
      <c r="BJ112" s="4">
        <f t="shared" si="398"/>
        <v>10.896643542427897</v>
      </c>
      <c r="BK112" s="4">
        <f t="shared" si="398"/>
        <v>13.247973416682379</v>
      </c>
      <c r="BL112" s="4">
        <f t="shared" si="398"/>
        <v>14.569074901698142</v>
      </c>
      <c r="BM112" s="4">
        <f t="shared" si="398"/>
        <v>16.478913506447569</v>
      </c>
      <c r="BN112" s="4">
        <f t="shared" si="398"/>
        <v>18.343016723449203</v>
      </c>
      <c r="BO112" s="4">
        <f t="shared" si="398"/>
        <v>18.302279986816259</v>
      </c>
      <c r="BP112" s="4">
        <f t="shared" si="398"/>
        <v>17.473136114781962</v>
      </c>
      <c r="BQ112" s="4">
        <f t="shared" si="399"/>
        <v>15.813040954042656</v>
      </c>
      <c r="BR112" s="4">
        <f t="shared" si="399"/>
        <v>12.954959836382063</v>
      </c>
      <c r="BS112" s="4">
        <f t="shared" si="399"/>
        <v>10.862504755882885</v>
      </c>
      <c r="BT112" s="4">
        <f t="shared" si="399"/>
        <v>8.8776405332520181</v>
      </c>
      <c r="BU112" s="4">
        <f t="shared" si="399"/>
        <v>5.5384162607974963</v>
      </c>
      <c r="BV112" s="4">
        <f t="shared" si="399"/>
        <v>1.7840552269282828</v>
      </c>
      <c r="BW112" s="4">
        <f t="shared" si="399"/>
        <v>-2.5192857784029354</v>
      </c>
      <c r="BX112" s="4">
        <f t="shared" si="399"/>
        <v>-6.1436290762786889</v>
      </c>
      <c r="BY112" s="4">
        <f t="shared" si="399"/>
        <v>-9.1176692724217911</v>
      </c>
      <c r="BZ112" s="4">
        <f t="shared" si="399"/>
        <v>-11.592296335481954</v>
      </c>
      <c r="CA112" s="4">
        <f t="shared" si="400"/>
        <v>-15.37476966785951</v>
      </c>
      <c r="CB112" s="4">
        <f t="shared" si="400"/>
        <v>-16.59568872112014</v>
      </c>
      <c r="CC112" s="4">
        <f t="shared" si="400"/>
        <v>-14.762564921217603</v>
      </c>
      <c r="CD112" s="4">
        <f t="shared" si="400"/>
        <v>-10.304339437715859</v>
      </c>
      <c r="CE112" s="4">
        <f t="shared" si="400"/>
        <v>-4.883700302572846</v>
      </c>
      <c r="CF112" s="4">
        <f t="shared" si="400"/>
        <v>-2.1609898303833863</v>
      </c>
      <c r="CG112" s="4">
        <f t="shared" si="400"/>
        <v>-2.3443803350204018</v>
      </c>
      <c r="CH112" s="4">
        <f t="shared" si="400"/>
        <v>-4.8077856924775064</v>
      </c>
      <c r="CI112" s="4">
        <f t="shared" si="400"/>
        <v>-7.0739735876958587</v>
      </c>
      <c r="CJ112" s="4">
        <f t="shared" si="400"/>
        <v>-6.9231775595190115</v>
      </c>
      <c r="CK112" s="4">
        <f t="shared" si="401"/>
        <v>-6.4243902669167019</v>
      </c>
      <c r="CL112" s="4">
        <f t="shared" si="401"/>
        <v>-5.8430363509766607</v>
      </c>
      <c r="CM112" s="4">
        <f t="shared" si="401"/>
        <v>-2.7000444485843822</v>
      </c>
      <c r="CN112" s="4">
        <f t="shared" si="401"/>
        <v>0.24935538802373092</v>
      </c>
      <c r="CO112" s="4">
        <f t="shared" si="401"/>
        <v>3.7337435517642348</v>
      </c>
      <c r="CP112" s="4">
        <f t="shared" si="401"/>
        <v>7.3697825869031286</v>
      </c>
      <c r="CQ112" s="4">
        <f t="shared" si="401"/>
        <v>9.4732780281257867</v>
      </c>
      <c r="CR112" s="4">
        <f t="shared" si="401"/>
        <v>11.447928091489823</v>
      </c>
      <c r="CS112" s="4">
        <f t="shared" si="401"/>
        <v>13.055796079433456</v>
      </c>
      <c r="CT112" s="4">
        <f t="shared" si="401"/>
        <v>12.905716335300422</v>
      </c>
      <c r="CU112" s="4">
        <f t="shared" si="402"/>
        <v>11.947864482907233</v>
      </c>
      <c r="CV112" s="4">
        <f t="shared" si="402"/>
        <v>9.4429703156226008</v>
      </c>
      <c r="CW112" s="4">
        <f t="shared" si="402"/>
        <v>6.6585062840374354</v>
      </c>
      <c r="CX112" s="4">
        <f t="shared" si="402"/>
        <v>6.4723930644107641</v>
      </c>
      <c r="CY112" s="4">
        <f t="shared" si="402"/>
        <v>6.9079291728775916</v>
      </c>
      <c r="CZ112" s="4">
        <f t="shared" si="402"/>
        <v>7.156003537854283</v>
      </c>
      <c r="DA112" s="4">
        <f t="shared" si="402"/>
        <v>7.8534074339553506</v>
      </c>
      <c r="DB112" s="4">
        <f t="shared" si="402"/>
        <v>9.6398587343640596</v>
      </c>
      <c r="DC112" s="4">
        <f t="shared" si="402"/>
        <v>10.445098681416521</v>
      </c>
      <c r="DD112" s="4">
        <f t="shared" si="402"/>
        <v>10.558068195173576</v>
      </c>
      <c r="DE112" s="4">
        <f t="shared" si="403"/>
        <v>11.350560128343634</v>
      </c>
      <c r="DF112" s="4">
        <f t="shared" si="403"/>
        <v>10.825661233952054</v>
      </c>
      <c r="DG112" s="4">
        <f t="shared" si="403"/>
        <v>11.658168227195587</v>
      </c>
      <c r="DH112" s="4">
        <f t="shared" si="403"/>
        <v>12.988007384392141</v>
      </c>
      <c r="DI112" s="4">
        <f t="shared" si="403"/>
        <v>13.371273799948113</v>
      </c>
      <c r="DJ112" s="4">
        <f t="shared" si="403"/>
        <v>12.965271340314221</v>
      </c>
      <c r="DK112" s="4">
        <f t="shared" si="403"/>
        <v>12.638409942096395</v>
      </c>
      <c r="DL112" s="4">
        <f t="shared" si="403"/>
        <v>12.889922009439614</v>
      </c>
      <c r="DM112" s="4">
        <f t="shared" si="403"/>
        <v>9.928905167503089</v>
      </c>
      <c r="DN112" s="4">
        <f t="shared" si="403"/>
        <v>6.4663261756245705</v>
      </c>
      <c r="DO112" s="4">
        <f t="shared" si="404"/>
        <v>2.7185415894088516</v>
      </c>
      <c r="DP112" s="4">
        <f t="shared" si="404"/>
        <v>-1.0146850281134823</v>
      </c>
      <c r="DQ112" s="4">
        <f t="shared" si="404"/>
        <v>0.70511734369584911</v>
      </c>
      <c r="DR112" s="4">
        <f t="shared" si="404"/>
        <v>3.4573058254456779</v>
      </c>
      <c r="DS112" s="4">
        <f t="shared" si="404"/>
        <v>6.0554507991649853</v>
      </c>
      <c r="DT112" s="4">
        <f t="shared" si="404"/>
        <v>6.7539508216795996</v>
      </c>
      <c r="DU112" s="4">
        <f t="shared" si="404"/>
        <v>8.6706108191102249</v>
      </c>
      <c r="DV112" s="4">
        <f t="shared" si="404"/>
        <v>12.865621005572802</v>
      </c>
      <c r="DW112" s="4">
        <f t="shared" si="404"/>
        <v>16.152832788593429</v>
      </c>
      <c r="DX112" s="4">
        <f t="shared" si="404"/>
        <v>22.87919170317414</v>
      </c>
      <c r="DY112" s="4">
        <f t="shared" si="405"/>
        <v>24.383903039072919</v>
      </c>
      <c r="DZ112" s="4">
        <f t="shared" si="405"/>
        <v>23.519654397886079</v>
      </c>
      <c r="EA112" s="4">
        <f t="shared" si="405"/>
        <v>26.394097663632653</v>
      </c>
      <c r="EB112" s="4">
        <f t="shared" si="405"/>
        <v>22.669133564372078</v>
      </c>
      <c r="EC112" s="4">
        <f t="shared" si="405"/>
        <v>10.129179461070237</v>
      </c>
      <c r="ED112" s="4">
        <f t="shared" si="405"/>
        <v>1.4447181061902459</v>
      </c>
      <c r="EE112" s="4">
        <f t="shared" si="405"/>
        <v>-8.433420276274795</v>
      </c>
      <c r="EF112" s="4">
        <f t="shared" si="405"/>
        <v>-10.381115256244877</v>
      </c>
      <c r="EG112" s="4">
        <f t="shared" si="405"/>
        <v>-1.3053535290713292</v>
      </c>
      <c r="EH112" s="4">
        <f t="shared" si="405"/>
        <v>2.9218941446903735</v>
      </c>
      <c r="EI112" s="4">
        <f t="shared" si="406"/>
        <v>6.6653710415685241</v>
      </c>
      <c r="EJ112" s="4">
        <f t="shared" si="406"/>
        <v>6.9852770117214691</v>
      </c>
      <c r="EK112" s="4">
        <f t="shared" si="406"/>
        <v>5.3778019924311637</v>
      </c>
      <c r="EL112" s="4">
        <f t="shared" si="406"/>
        <v>5.3034247246203314</v>
      </c>
      <c r="EM112" s="4">
        <f t="shared" si="406"/>
        <v>4.8680084422119352</v>
      </c>
      <c r="EN112" s="4">
        <f t="shared" si="406"/>
        <v>1.8991769289899318</v>
      </c>
      <c r="EO112" s="10">
        <f t="shared" si="406"/>
        <v>-2.3652225157445139</v>
      </c>
      <c r="EP112" s="10">
        <f t="shared" si="406"/>
        <v>-3.7393946801097866</v>
      </c>
      <c r="EQ112" s="10">
        <f t="shared" si="406"/>
        <v>-3.7884991235781817</v>
      </c>
      <c r="ER112" s="10">
        <f t="shared" si="406"/>
        <v>-3.9930877506816231</v>
      </c>
      <c r="ES112" s="10">
        <f t="shared" si="407"/>
        <v>-3.2598456397731623</v>
      </c>
      <c r="ET112" s="10">
        <f t="shared" si="407"/>
        <v>-2.3752681887389104</v>
      </c>
      <c r="EU112" s="10">
        <f t="shared" si="407"/>
        <v>-2.6408771030920208</v>
      </c>
      <c r="EV112" s="10">
        <f t="shared" si="407"/>
        <v>-2.2620200357517994</v>
      </c>
      <c r="EW112" s="10">
        <f t="shared" si="407"/>
        <v>-1.5494149233519772</v>
      </c>
      <c r="EX112" s="10">
        <f t="shared" si="407"/>
        <v>-0.9016059621603234</v>
      </c>
      <c r="EY112" s="10">
        <f t="shared" si="407"/>
        <v>-0.16556140244416984</v>
      </c>
      <c r="EZ112" s="10">
        <f t="shared" si="407"/>
        <v>0.52295081967212997</v>
      </c>
      <c r="FA112" s="10">
        <f t="shared" si="407"/>
        <v>0.97302453789225307</v>
      </c>
      <c r="FB112" s="10">
        <f t="shared" si="407"/>
        <v>1.2571422078204941</v>
      </c>
      <c r="FC112" s="10">
        <f t="shared" si="408"/>
        <v>1.519795424153858</v>
      </c>
      <c r="FD112" s="10">
        <f t="shared" si="408"/>
        <v>1.7995509820229794</v>
      </c>
      <c r="FE112" s="10">
        <f t="shared" si="408"/>
        <v>2.1420138028205749</v>
      </c>
      <c r="FF112" s="10">
        <f t="shared" si="408"/>
        <v>2.5125667078231384</v>
      </c>
      <c r="FG112" s="10">
        <f t="shared" si="408"/>
        <v>2.8477682639933999</v>
      </c>
      <c r="FH112" s="10">
        <f t="shared" si="408"/>
        <v>3.1992487747467102</v>
      </c>
      <c r="FI112" s="10">
        <f t="shared" si="408"/>
        <v>3.5384499121620783</v>
      </c>
      <c r="FJ112" s="10">
        <f t="shared" si="408"/>
        <v>3.850429396587618</v>
      </c>
    </row>
    <row r="113" spans="2:166" x14ac:dyDescent="0.2">
      <c r="B113" t="str">
        <f>B32</f>
        <v>Housing permits (thous.)</v>
      </c>
      <c r="C113" s="4"/>
      <c r="D113" s="4"/>
      <c r="E113" s="4"/>
      <c r="F113" s="4"/>
      <c r="G113" s="4">
        <f t="shared" ref="G113:P114" si="409">100*(G32/C32-1)</f>
        <v>-70.629460946610067</v>
      </c>
      <c r="H113" s="4">
        <f t="shared" si="409"/>
        <v>-54.228569117644376</v>
      </c>
      <c r="I113" s="4">
        <f t="shared" si="409"/>
        <v>-40.967451864159486</v>
      </c>
      <c r="J113" s="4">
        <f t="shared" si="409"/>
        <v>-43.824476991878484</v>
      </c>
      <c r="K113" s="4">
        <f t="shared" si="409"/>
        <v>35.341035642386046</v>
      </c>
      <c r="L113" s="4">
        <f t="shared" si="409"/>
        <v>37.126430486211248</v>
      </c>
      <c r="M113" s="4">
        <f t="shared" si="409"/>
        <v>3.3452835497972844</v>
      </c>
      <c r="N113" s="4">
        <f t="shared" si="409"/>
        <v>46.549999379480433</v>
      </c>
      <c r="O113" s="4">
        <f t="shared" si="409"/>
        <v>-23.664532196072365</v>
      </c>
      <c r="P113" s="4">
        <f t="shared" si="409"/>
        <v>-16.717638543305579</v>
      </c>
      <c r="Q113" s="4">
        <f t="shared" ref="Q113:Z114" si="410">100*(Q32/M32-1)</f>
        <v>9.3910612395093462</v>
      </c>
      <c r="R113" s="4">
        <f t="shared" si="410"/>
        <v>29.934382398094183</v>
      </c>
      <c r="S113" s="4">
        <f t="shared" si="410"/>
        <v>21.85014650481374</v>
      </c>
      <c r="T113" s="4">
        <f t="shared" si="410"/>
        <v>17.938021454112029</v>
      </c>
      <c r="U113" s="4">
        <f t="shared" si="410"/>
        <v>27.990775439607951</v>
      </c>
      <c r="V113" s="4">
        <f t="shared" si="410"/>
        <v>-7.6417004048582875</v>
      </c>
      <c r="W113" s="4">
        <f t="shared" si="410"/>
        <v>6.1147372037100522</v>
      </c>
      <c r="X113" s="4">
        <f t="shared" si="410"/>
        <v>-0.35371399696815242</v>
      </c>
      <c r="Y113" s="4">
        <f t="shared" si="410"/>
        <v>-21.576576576576578</v>
      </c>
      <c r="Z113" s="4">
        <f t="shared" si="410"/>
        <v>-5.5068493150684965</v>
      </c>
      <c r="AA113" s="4">
        <f t="shared" ref="AA113:AJ114" si="411">100*(AA32/W32-1)</f>
        <v>12.495953382971825</v>
      </c>
      <c r="AB113" s="4">
        <f t="shared" si="411"/>
        <v>6.3894523326571973</v>
      </c>
      <c r="AC113" s="4">
        <f t="shared" si="411"/>
        <v>23.004020677771386</v>
      </c>
      <c r="AD113" s="4">
        <f t="shared" si="411"/>
        <v>18.20817628298057</v>
      </c>
      <c r="AE113" s="4">
        <f t="shared" si="411"/>
        <v>14.877697841726611</v>
      </c>
      <c r="AF113" s="4">
        <f t="shared" si="411"/>
        <v>-2.9551954242135414</v>
      </c>
      <c r="AG113" s="4">
        <f t="shared" si="411"/>
        <v>38.150828858276917</v>
      </c>
      <c r="AH113" s="4">
        <f t="shared" si="411"/>
        <v>-4.4395388766249706</v>
      </c>
      <c r="AI113" s="4">
        <f t="shared" si="411"/>
        <v>11.698396793587174</v>
      </c>
      <c r="AJ113" s="4">
        <f t="shared" si="411"/>
        <v>22.249508840864429</v>
      </c>
      <c r="AK113" s="4">
        <f t="shared" ref="AK113:AL114" si="412">100*(AK32/AG32-1)</f>
        <v>-0.60841642724354106</v>
      </c>
      <c r="AL113" s="4">
        <f t="shared" si="412"/>
        <v>46.996919917864474</v>
      </c>
      <c r="AM113" s="4">
        <f t="shared" si="396"/>
        <v>-17.066606862525234</v>
      </c>
      <c r="AN113" s="4">
        <f t="shared" si="396"/>
        <v>26.476496584973862</v>
      </c>
      <c r="AO113" s="4">
        <f t="shared" si="396"/>
        <v>-13.994218670294167</v>
      </c>
      <c r="AP113" s="4">
        <f t="shared" si="396"/>
        <v>-19.783481753099352</v>
      </c>
      <c r="AQ113" s="4">
        <f t="shared" si="396"/>
        <v>20.903190914007563</v>
      </c>
      <c r="AR113" s="4">
        <f t="shared" si="396"/>
        <v>-21.64866581956797</v>
      </c>
      <c r="AS113" s="4">
        <f t="shared" si="396"/>
        <v>0.65243179122183026</v>
      </c>
      <c r="AT113" s="4">
        <f t="shared" si="396"/>
        <v>-8.0104484109708274</v>
      </c>
      <c r="AU113" s="4">
        <f t="shared" si="396"/>
        <v>-9.2820398121225658</v>
      </c>
      <c r="AV113" s="4">
        <f t="shared" si="396"/>
        <v>-3.9529697952564335</v>
      </c>
      <c r="AW113" s="4">
        <f t="shared" si="397"/>
        <v>-22.549597328619132</v>
      </c>
      <c r="AX113" s="4">
        <f t="shared" si="397"/>
        <v>-33.483199242782767</v>
      </c>
      <c r="AY113" s="4">
        <f t="shared" si="397"/>
        <v>-27.588757396449704</v>
      </c>
      <c r="AZ113" s="4">
        <f t="shared" si="397"/>
        <v>4.3478260869565188</v>
      </c>
      <c r="BA113" s="4">
        <f t="shared" si="397"/>
        <v>-10.246005579507989</v>
      </c>
      <c r="BB113" s="4">
        <f t="shared" si="397"/>
        <v>20.882248310209881</v>
      </c>
      <c r="BC113" s="4">
        <f t="shared" si="397"/>
        <v>12.972420837589382</v>
      </c>
      <c r="BD113" s="4">
        <f t="shared" si="397"/>
        <v>-11.084142394822006</v>
      </c>
      <c r="BE113" s="4">
        <f t="shared" si="397"/>
        <v>36.903079966092122</v>
      </c>
      <c r="BF113" s="4">
        <f t="shared" si="397"/>
        <v>-10.623896409652733</v>
      </c>
      <c r="BG113" s="4">
        <f t="shared" si="398"/>
        <v>13.230861965039175</v>
      </c>
      <c r="BH113" s="4">
        <f t="shared" si="398"/>
        <v>0.40946314831664665</v>
      </c>
      <c r="BI113" s="4">
        <f t="shared" si="398"/>
        <v>7.925696594427234</v>
      </c>
      <c r="BJ113" s="4">
        <f t="shared" si="398"/>
        <v>37.108989134013839</v>
      </c>
      <c r="BK113" s="4">
        <f t="shared" si="398"/>
        <v>11.605003992547246</v>
      </c>
      <c r="BL113" s="4">
        <f t="shared" si="398"/>
        <v>5.1880380607159049</v>
      </c>
      <c r="BM113" s="4">
        <f t="shared" si="398"/>
        <v>-2.6582520558424139</v>
      </c>
      <c r="BN113" s="4">
        <f t="shared" si="398"/>
        <v>16.546589817483181</v>
      </c>
      <c r="BO113" s="4">
        <f t="shared" si="398"/>
        <v>-7.7510135940853768</v>
      </c>
      <c r="BP113" s="4">
        <f t="shared" si="398"/>
        <v>23.993107904372167</v>
      </c>
      <c r="BQ113" s="4">
        <f t="shared" si="399"/>
        <v>26.994106090373272</v>
      </c>
      <c r="BR113" s="4">
        <f t="shared" si="399"/>
        <v>-25.489388007418089</v>
      </c>
      <c r="BS113" s="4">
        <f t="shared" si="399"/>
        <v>64.658738366080669</v>
      </c>
      <c r="BT113" s="4">
        <f t="shared" si="399"/>
        <v>-11.829077644606567</v>
      </c>
      <c r="BU113" s="4">
        <f t="shared" si="399"/>
        <v>-11.819306930693074</v>
      </c>
      <c r="BV113" s="4">
        <f t="shared" si="399"/>
        <v>10.398230088495586</v>
      </c>
      <c r="BW113" s="4">
        <f t="shared" si="399"/>
        <v>-44.779400219814725</v>
      </c>
      <c r="BX113" s="4">
        <f t="shared" si="399"/>
        <v>-15.878644602048853</v>
      </c>
      <c r="BY113" s="4">
        <f t="shared" si="399"/>
        <v>-42.456140350877192</v>
      </c>
      <c r="BZ113" s="4">
        <f t="shared" si="399"/>
        <v>-56.162324649298597</v>
      </c>
      <c r="CA113" s="4">
        <f t="shared" si="400"/>
        <v>-62.38271253909582</v>
      </c>
      <c r="CB113" s="4">
        <f t="shared" si="400"/>
        <v>-68.032786885245898</v>
      </c>
      <c r="CC113" s="4">
        <f t="shared" si="400"/>
        <v>-58.384146341463413</v>
      </c>
      <c r="CD113" s="4">
        <f t="shared" si="400"/>
        <v>-24.057142857142853</v>
      </c>
      <c r="CE113" s="4">
        <f t="shared" si="400"/>
        <v>61.602418745275877</v>
      </c>
      <c r="CF113" s="4">
        <f t="shared" si="400"/>
        <v>12.747252747252746</v>
      </c>
      <c r="CG113" s="4">
        <f t="shared" si="400"/>
        <v>74.212454212454219</v>
      </c>
      <c r="CH113" s="4">
        <f t="shared" si="400"/>
        <v>47.554552294958619</v>
      </c>
      <c r="CI113" s="4">
        <f t="shared" si="400"/>
        <v>-39.990645463049582</v>
      </c>
      <c r="CJ113" s="4">
        <f t="shared" si="400"/>
        <v>102.72904483430798</v>
      </c>
      <c r="CK113" s="4">
        <f t="shared" si="401"/>
        <v>0.8830950378469371</v>
      </c>
      <c r="CL113" s="4">
        <f t="shared" si="401"/>
        <v>-3.5186129525752174</v>
      </c>
      <c r="CM113" s="4">
        <f t="shared" si="401"/>
        <v>121.82385035074046</v>
      </c>
      <c r="CN113" s="4">
        <f t="shared" si="401"/>
        <v>30.512820512820515</v>
      </c>
      <c r="CO113" s="4">
        <f t="shared" si="401"/>
        <v>79.199666527719884</v>
      </c>
      <c r="CP113" s="4">
        <f t="shared" si="401"/>
        <v>70.930232558139522</v>
      </c>
      <c r="CQ113" s="4">
        <f t="shared" si="401"/>
        <v>13.070976809557266</v>
      </c>
      <c r="CR113" s="4">
        <f t="shared" si="401"/>
        <v>-8.5707269155206323</v>
      </c>
      <c r="CS113" s="4">
        <f t="shared" si="401"/>
        <v>1.1863224005582707</v>
      </c>
      <c r="CT113" s="4">
        <f t="shared" si="401"/>
        <v>28.602350030921464</v>
      </c>
      <c r="CU113" s="4">
        <f t="shared" si="402"/>
        <v>-3.884400248601616</v>
      </c>
      <c r="CV113" s="4">
        <f t="shared" si="402"/>
        <v>41.418211120064477</v>
      </c>
      <c r="CW113" s="4">
        <f t="shared" si="402"/>
        <v>18.551724137931025</v>
      </c>
      <c r="CX113" s="4">
        <f t="shared" si="402"/>
        <v>3.798990141861025</v>
      </c>
      <c r="CY113" s="4">
        <f t="shared" si="402"/>
        <v>116.45651471063694</v>
      </c>
      <c r="CZ113" s="4">
        <f t="shared" si="402"/>
        <v>-7.0655270655270659</v>
      </c>
      <c r="DA113" s="4">
        <f t="shared" si="402"/>
        <v>15.571068450649594</v>
      </c>
      <c r="DB113" s="4">
        <f t="shared" si="402"/>
        <v>6.0921936529997778</v>
      </c>
      <c r="DC113" s="4">
        <f t="shared" si="402"/>
        <v>-46.153846153846153</v>
      </c>
      <c r="DD113" s="4">
        <f t="shared" si="402"/>
        <v>26.098508072756999</v>
      </c>
      <c r="DE113" s="4">
        <f t="shared" si="403"/>
        <v>-8.8255033557047007</v>
      </c>
      <c r="DF113" s="4">
        <f t="shared" si="403"/>
        <v>35.087336244541476</v>
      </c>
      <c r="DG113" s="4">
        <f t="shared" si="403"/>
        <v>18.113730929264914</v>
      </c>
      <c r="DH113" s="4">
        <f t="shared" si="403"/>
        <v>-18.541329011345219</v>
      </c>
      <c r="DI113" s="4">
        <f t="shared" si="403"/>
        <v>4.2142068457857951</v>
      </c>
      <c r="DJ113" s="4">
        <f t="shared" si="403"/>
        <v>10.344270244060127</v>
      </c>
      <c r="DK113" s="4">
        <f t="shared" si="403"/>
        <v>16.275246594645367</v>
      </c>
      <c r="DL113" s="4">
        <f t="shared" si="403"/>
        <v>-4.4568245125348183</v>
      </c>
      <c r="DM113" s="4">
        <f t="shared" si="403"/>
        <v>-28.606745541232559</v>
      </c>
      <c r="DN113" s="4">
        <f t="shared" si="403"/>
        <v>-21.048776915189691</v>
      </c>
      <c r="DO113" s="4">
        <f t="shared" si="404"/>
        <v>-18.299333467986266</v>
      </c>
      <c r="DP113" s="4">
        <f t="shared" si="404"/>
        <v>32.52811328613079</v>
      </c>
      <c r="DQ113" s="4">
        <f t="shared" si="404"/>
        <v>38.560474894880038</v>
      </c>
      <c r="DR113" s="4">
        <f t="shared" si="404"/>
        <v>20.055658627087205</v>
      </c>
      <c r="DS113" s="4">
        <f t="shared" si="404"/>
        <v>-1.0383189122373349</v>
      </c>
      <c r="DT113" s="4">
        <f t="shared" si="404"/>
        <v>-18.337523570081704</v>
      </c>
      <c r="DU113" s="4">
        <f t="shared" si="404"/>
        <v>-9.8000714030703318</v>
      </c>
      <c r="DV113" s="4">
        <f t="shared" si="404"/>
        <v>-27.986400865399474</v>
      </c>
      <c r="DW113" s="4">
        <f t="shared" si="404"/>
        <v>38.795903072695467</v>
      </c>
      <c r="DX113" s="4">
        <f t="shared" si="404"/>
        <v>-15.893784875889938</v>
      </c>
      <c r="DY113" s="4">
        <f t="shared" si="405"/>
        <v>18.642390659014453</v>
      </c>
      <c r="DZ113" s="4">
        <f t="shared" si="405"/>
        <v>76.137339055793987</v>
      </c>
      <c r="EA113" s="4">
        <f t="shared" si="405"/>
        <v>-3.8516918646508302</v>
      </c>
      <c r="EB113" s="4">
        <f t="shared" si="405"/>
        <v>49.279341111873705</v>
      </c>
      <c r="EC113" s="4">
        <f t="shared" si="405"/>
        <v>-17.447873227689737</v>
      </c>
      <c r="ED113" s="4">
        <f t="shared" si="405"/>
        <v>-47.076023391812861</v>
      </c>
      <c r="EE113" s="4">
        <f t="shared" si="405"/>
        <v>-27.967053538000751</v>
      </c>
      <c r="EF113" s="4">
        <f t="shared" si="405"/>
        <v>-40.996168582375482</v>
      </c>
      <c r="EG113" s="4">
        <f t="shared" si="405"/>
        <v>-38.351182056981202</v>
      </c>
      <c r="EH113" s="4">
        <f t="shared" si="405"/>
        <v>-14.088397790055252</v>
      </c>
      <c r="EI113" s="4">
        <f t="shared" si="406"/>
        <v>8.3679833679833671</v>
      </c>
      <c r="EJ113" s="4">
        <f t="shared" si="406"/>
        <v>-19.480519480519476</v>
      </c>
      <c r="EK113" s="4">
        <f t="shared" si="406"/>
        <v>7.3090789904949105</v>
      </c>
      <c r="EL113" s="4">
        <f t="shared" si="406"/>
        <v>5.3054662379421247</v>
      </c>
      <c r="EM113" s="4">
        <f t="shared" si="406"/>
        <v>-44.172661870503596</v>
      </c>
      <c r="EN113" s="4">
        <f t="shared" si="406"/>
        <v>-16.032258064516125</v>
      </c>
      <c r="EO113" s="10">
        <f t="shared" si="406"/>
        <v>-5.1190439828955325</v>
      </c>
      <c r="EP113" s="10">
        <f t="shared" si="406"/>
        <v>-6.5769083969465569</v>
      </c>
      <c r="EQ113" s="10">
        <f t="shared" si="406"/>
        <v>18.885524054982827</v>
      </c>
      <c r="ER113" s="10">
        <f t="shared" si="406"/>
        <v>4.5487898578563168</v>
      </c>
      <c r="ES113" s="10">
        <f t="shared" si="407"/>
        <v>-24.246535984953667</v>
      </c>
      <c r="ET113" s="10">
        <f t="shared" si="407"/>
        <v>-31.50037688673175</v>
      </c>
      <c r="EU113" s="10">
        <f t="shared" si="407"/>
        <v>-27.056199201128763</v>
      </c>
      <c r="EV113" s="10">
        <f t="shared" si="407"/>
        <v>-13.753392089747773</v>
      </c>
      <c r="EW113" s="10">
        <f t="shared" si="407"/>
        <v>-7.6115578417967793</v>
      </c>
      <c r="EX113" s="10">
        <f t="shared" si="407"/>
        <v>4.1256748307393787</v>
      </c>
      <c r="EY113" s="10">
        <f t="shared" si="407"/>
        <v>16.544944101981685</v>
      </c>
      <c r="EZ113" s="10">
        <f t="shared" si="407"/>
        <v>21.099713925942009</v>
      </c>
      <c r="FA113" s="10">
        <f t="shared" si="407"/>
        <v>22.557385170152088</v>
      </c>
      <c r="FB113" s="10">
        <f t="shared" si="407"/>
        <v>21.055525696016318</v>
      </c>
      <c r="FC113" s="10">
        <f t="shared" si="408"/>
        <v>23.880213230989277</v>
      </c>
      <c r="FD113" s="10">
        <f t="shared" si="408"/>
        <v>20.502980802890569</v>
      </c>
      <c r="FE113" s="10">
        <f t="shared" si="408"/>
        <v>16.374586696991187</v>
      </c>
      <c r="FF113" s="10">
        <f t="shared" si="408"/>
        <v>12.196256781065129</v>
      </c>
      <c r="FG113" s="10">
        <f t="shared" si="408"/>
        <v>9.1171084626699752</v>
      </c>
      <c r="FH113" s="10">
        <f t="shared" si="408"/>
        <v>6.8625282745361726</v>
      </c>
      <c r="FI113" s="10">
        <f t="shared" si="408"/>
        <v>5.1444581057384253</v>
      </c>
      <c r="FJ113" s="10">
        <f t="shared" si="408"/>
        <v>3.9228007433711021</v>
      </c>
    </row>
    <row r="114" spans="2:166" x14ac:dyDescent="0.2">
      <c r="B114" t="str">
        <f>B33</f>
        <v>Population (thous.)</v>
      </c>
      <c r="C114" s="4"/>
      <c r="D114" s="4"/>
      <c r="E114" s="4"/>
      <c r="F114" s="4"/>
      <c r="G114" s="4">
        <f t="shared" si="409"/>
        <v>3.3013285296561001</v>
      </c>
      <c r="H114" s="4">
        <f t="shared" si="409"/>
        <v>2.8754416516208137</v>
      </c>
      <c r="I114" s="4">
        <f t="shared" si="409"/>
        <v>2.3427572909876959</v>
      </c>
      <c r="J114" s="4">
        <f t="shared" si="409"/>
        <v>1.8258297657055556</v>
      </c>
      <c r="K114" s="4">
        <f t="shared" si="409"/>
        <v>1.4421515299308352</v>
      </c>
      <c r="L114" s="4">
        <f t="shared" si="409"/>
        <v>1.273696790950174</v>
      </c>
      <c r="M114" s="4">
        <f t="shared" si="409"/>
        <v>1.2737245018055399</v>
      </c>
      <c r="N114" s="4">
        <f t="shared" si="409"/>
        <v>1.365671830714188</v>
      </c>
      <c r="O114" s="4">
        <f t="shared" si="409"/>
        <v>1.4743225739047627</v>
      </c>
      <c r="P114" s="4">
        <f t="shared" si="409"/>
        <v>1.5394440441074853</v>
      </c>
      <c r="Q114" s="4">
        <f t="shared" si="410"/>
        <v>1.5583511466468414</v>
      </c>
      <c r="R114" s="4">
        <f t="shared" si="410"/>
        <v>1.5426571514604692</v>
      </c>
      <c r="S114" s="4">
        <f t="shared" si="410"/>
        <v>1.503856880490817</v>
      </c>
      <c r="T114" s="4">
        <f t="shared" si="410"/>
        <v>1.4524502569485787</v>
      </c>
      <c r="U114" s="4">
        <f t="shared" si="410"/>
        <v>1.3954925139608054</v>
      </c>
      <c r="V114" s="4">
        <f t="shared" si="410"/>
        <v>1.3391078844445792</v>
      </c>
      <c r="W114" s="4">
        <f t="shared" si="410"/>
        <v>1.2893234010600718</v>
      </c>
      <c r="X114" s="4">
        <f t="shared" si="410"/>
        <v>1.251028314870628</v>
      </c>
      <c r="Y114" s="4">
        <f t="shared" si="410"/>
        <v>1.224864734292952</v>
      </c>
      <c r="Z114" s="4">
        <f t="shared" si="410"/>
        <v>1.2104349730146291</v>
      </c>
      <c r="AA114" s="4">
        <f t="shared" si="411"/>
        <v>1.2073557740229779</v>
      </c>
      <c r="AB114" s="4">
        <f t="shared" si="411"/>
        <v>1.2169151594375371</v>
      </c>
      <c r="AC114" s="4">
        <f t="shared" si="411"/>
        <v>1.2470116911624807</v>
      </c>
      <c r="AD114" s="4">
        <f t="shared" si="411"/>
        <v>1.3070997131702233</v>
      </c>
      <c r="AE114" s="4">
        <f t="shared" si="411"/>
        <v>1.4065131858320701</v>
      </c>
      <c r="AF114" s="4">
        <f t="shared" si="411"/>
        <v>1.5479063214717259</v>
      </c>
      <c r="AG114" s="4">
        <f t="shared" si="411"/>
        <v>1.7077365457402127</v>
      </c>
      <c r="AH114" s="4">
        <f t="shared" si="411"/>
        <v>1.8561702493048227</v>
      </c>
      <c r="AI114" s="4">
        <f t="shared" si="411"/>
        <v>1.96373387252331</v>
      </c>
      <c r="AJ114" s="4">
        <f t="shared" si="411"/>
        <v>2.0100678088837309</v>
      </c>
      <c r="AK114" s="4">
        <f t="shared" si="412"/>
        <v>2.00962628784771</v>
      </c>
      <c r="AL114" s="4">
        <f t="shared" si="412"/>
        <v>1.9852503718001735</v>
      </c>
      <c r="AM114" s="4">
        <f t="shared" si="396"/>
        <v>1.959363129451952</v>
      </c>
      <c r="AN114" s="4">
        <f t="shared" si="396"/>
        <v>1.9465986221832265</v>
      </c>
      <c r="AO114" s="4">
        <f t="shared" si="396"/>
        <v>1.9321157642537612</v>
      </c>
      <c r="AP114" s="4">
        <f t="shared" si="396"/>
        <v>1.8941025109971088</v>
      </c>
      <c r="AQ114" s="4">
        <f t="shared" si="396"/>
        <v>1.8111678691294264</v>
      </c>
      <c r="AR114" s="4">
        <f t="shared" si="396"/>
        <v>1.6730612853427251</v>
      </c>
      <c r="AS114" s="4">
        <f t="shared" si="396"/>
        <v>1.512367504406531</v>
      </c>
      <c r="AT114" s="4">
        <f t="shared" si="396"/>
        <v>1.3715791419819823</v>
      </c>
      <c r="AU114" s="4">
        <f t="shared" si="396"/>
        <v>1.2923642912930466</v>
      </c>
      <c r="AV114" s="4">
        <f t="shared" si="396"/>
        <v>1.3000565235971706</v>
      </c>
      <c r="AW114" s="4">
        <f t="shared" si="397"/>
        <v>1.3571033860833026</v>
      </c>
      <c r="AX114" s="4">
        <f t="shared" si="397"/>
        <v>1.4108859597888657</v>
      </c>
      <c r="AY114" s="4">
        <f t="shared" si="397"/>
        <v>1.40939962104214</v>
      </c>
      <c r="AZ114" s="4">
        <f t="shared" si="397"/>
        <v>1.3178523474321358</v>
      </c>
      <c r="BA114" s="4">
        <f t="shared" si="397"/>
        <v>1.1678658555740684</v>
      </c>
      <c r="BB114" s="4">
        <f t="shared" si="397"/>
        <v>1.0069520836347046</v>
      </c>
      <c r="BC114" s="4">
        <f t="shared" si="397"/>
        <v>0.88179288607574957</v>
      </c>
      <c r="BD114" s="4">
        <f t="shared" si="397"/>
        <v>0.8263290288704539</v>
      </c>
      <c r="BE114" s="4">
        <f t="shared" si="397"/>
        <v>0.82611411560931103</v>
      </c>
      <c r="BF114" s="4">
        <f t="shared" si="397"/>
        <v>0.85498079063348609</v>
      </c>
      <c r="BG114" s="4">
        <f t="shared" si="398"/>
        <v>0.88701759125939805</v>
      </c>
      <c r="BH114" s="4">
        <f t="shared" si="398"/>
        <v>0.90527466129197709</v>
      </c>
      <c r="BI114" s="4">
        <f t="shared" si="398"/>
        <v>0.92794964668028168</v>
      </c>
      <c r="BJ114" s="4">
        <f t="shared" si="398"/>
        <v>0.9818191592048775</v>
      </c>
      <c r="BK114" s="4">
        <f t="shared" si="398"/>
        <v>1.0934204128821401</v>
      </c>
      <c r="BL114" s="4">
        <f t="shared" si="398"/>
        <v>1.2761344997068713</v>
      </c>
      <c r="BM114" s="4">
        <f t="shared" si="398"/>
        <v>1.4915740676526568</v>
      </c>
      <c r="BN114" s="4">
        <f t="shared" si="398"/>
        <v>1.6886741208206324</v>
      </c>
      <c r="BO114" s="4">
        <f t="shared" si="398"/>
        <v>1.8167904714407879</v>
      </c>
      <c r="BP114" s="4">
        <f t="shared" si="398"/>
        <v>1.8401450923632767</v>
      </c>
      <c r="BQ114" s="4">
        <f t="shared" si="399"/>
        <v>1.7800858639887895</v>
      </c>
      <c r="BR114" s="4">
        <f t="shared" si="399"/>
        <v>1.6718110367672567</v>
      </c>
      <c r="BS114" s="4">
        <f t="shared" si="399"/>
        <v>1.5498535498059463</v>
      </c>
      <c r="BT114" s="4">
        <f t="shared" si="399"/>
        <v>1.441369726239361</v>
      </c>
      <c r="BU114" s="4">
        <f t="shared" si="399"/>
        <v>1.3466226970625828</v>
      </c>
      <c r="BV114" s="4">
        <f t="shared" si="399"/>
        <v>1.2593380335223392</v>
      </c>
      <c r="BW114" s="4">
        <f t="shared" si="399"/>
        <v>1.1733658489336829</v>
      </c>
      <c r="BX114" s="4">
        <f t="shared" si="399"/>
        <v>1.0862621362552005</v>
      </c>
      <c r="BY114" s="4">
        <f t="shared" si="399"/>
        <v>1.0099830841348245</v>
      </c>
      <c r="BZ114" s="4">
        <f t="shared" si="399"/>
        <v>0.95992601640229047</v>
      </c>
      <c r="CA114" s="4">
        <f t="shared" si="400"/>
        <v>0.95133866444312432</v>
      </c>
      <c r="CB114" s="4">
        <f t="shared" si="400"/>
        <v>0.99140901171332896</v>
      </c>
      <c r="CC114" s="4">
        <f t="shared" si="400"/>
        <v>1.0555797088517282</v>
      </c>
      <c r="CD114" s="4">
        <f t="shared" si="400"/>
        <v>1.1115997432854074</v>
      </c>
      <c r="CE114" s="4">
        <f t="shared" si="400"/>
        <v>1.1274907756838148</v>
      </c>
      <c r="CF114" s="4">
        <f t="shared" si="400"/>
        <v>1.0809509415352636</v>
      </c>
      <c r="CG114" s="4">
        <f t="shared" si="400"/>
        <v>0.98723239606213209</v>
      </c>
      <c r="CH114" s="4">
        <f t="shared" si="400"/>
        <v>0.87069660549830008</v>
      </c>
      <c r="CI114" s="4">
        <f t="shared" si="400"/>
        <v>0.75535509554622848</v>
      </c>
      <c r="CJ114" s="4">
        <f t="shared" si="400"/>
        <v>0.66314092212964582</v>
      </c>
      <c r="CK114" s="4">
        <f t="shared" si="401"/>
        <v>0.60881915472303927</v>
      </c>
      <c r="CL114" s="4">
        <f t="shared" si="401"/>
        <v>0.60537331200252176</v>
      </c>
      <c r="CM114" s="4">
        <f t="shared" si="401"/>
        <v>0.66577596301078401</v>
      </c>
      <c r="CN114" s="4">
        <f t="shared" si="401"/>
        <v>0.7960627775796647</v>
      </c>
      <c r="CO114" s="4">
        <f t="shared" si="401"/>
        <v>0.97458752405232829</v>
      </c>
      <c r="CP114" s="4">
        <f t="shared" si="401"/>
        <v>1.1728057726326124</v>
      </c>
      <c r="CQ114" s="4">
        <f t="shared" si="401"/>
        <v>1.3621891660142493</v>
      </c>
      <c r="CR114" s="4">
        <f t="shared" si="401"/>
        <v>1.5192109710772783</v>
      </c>
      <c r="CS114" s="4">
        <f t="shared" si="401"/>
        <v>1.6401443579771469</v>
      </c>
      <c r="CT114" s="4">
        <f t="shared" si="401"/>
        <v>1.7263200523225608</v>
      </c>
      <c r="CU114" s="4">
        <f t="shared" si="402"/>
        <v>1.779179193464242</v>
      </c>
      <c r="CV114" s="4">
        <f t="shared" si="402"/>
        <v>1.8050919267421195</v>
      </c>
      <c r="CW114" s="4">
        <f t="shared" si="402"/>
        <v>1.8297204210505624</v>
      </c>
      <c r="CX114" s="4">
        <f t="shared" si="402"/>
        <v>1.8831135802321652</v>
      </c>
      <c r="CY114" s="4">
        <f t="shared" si="402"/>
        <v>1.9947882543109419</v>
      </c>
      <c r="CZ114" s="4">
        <f t="shared" si="402"/>
        <v>2.1763292802024603</v>
      </c>
      <c r="DA114" s="4">
        <f t="shared" si="402"/>
        <v>2.3697074986786193</v>
      </c>
      <c r="DB114" s="4">
        <f t="shared" si="402"/>
        <v>2.50055172349819</v>
      </c>
      <c r="DC114" s="4">
        <f t="shared" si="402"/>
        <v>2.4959511566529535</v>
      </c>
      <c r="DD114" s="4">
        <f t="shared" si="402"/>
        <v>2.3135128456261533</v>
      </c>
      <c r="DE114" s="4">
        <f t="shared" si="403"/>
        <v>2.025777242820892</v>
      </c>
      <c r="DF114" s="4">
        <f t="shared" si="403"/>
        <v>1.7314241253717277</v>
      </c>
      <c r="DG114" s="4">
        <f t="shared" si="403"/>
        <v>1.5261383469697964</v>
      </c>
      <c r="DH114" s="4">
        <f t="shared" si="403"/>
        <v>1.4766291757679184</v>
      </c>
      <c r="DI114" s="4">
        <f t="shared" si="403"/>
        <v>1.542621463220395</v>
      </c>
      <c r="DJ114" s="4">
        <f t="shared" si="403"/>
        <v>1.658486932763048</v>
      </c>
      <c r="DK114" s="4">
        <f t="shared" si="403"/>
        <v>1.7595129189385439</v>
      </c>
      <c r="DL114" s="4">
        <f t="shared" si="403"/>
        <v>1.7981666427452137</v>
      </c>
      <c r="DM114" s="4">
        <f t="shared" si="403"/>
        <v>1.7930715096683869</v>
      </c>
      <c r="DN114" s="4">
        <f t="shared" si="403"/>
        <v>1.7789142387304002</v>
      </c>
      <c r="DO114" s="4">
        <f t="shared" si="404"/>
        <v>1.7897849989443548</v>
      </c>
      <c r="DP114" s="4">
        <f t="shared" si="404"/>
        <v>1.8445785752298383</v>
      </c>
      <c r="DQ114" s="4">
        <f t="shared" si="404"/>
        <v>1.9037681338453183</v>
      </c>
      <c r="DR114" s="4">
        <f t="shared" si="404"/>
        <v>1.9140259382943503</v>
      </c>
      <c r="DS114" s="4">
        <f t="shared" si="404"/>
        <v>1.8229726504795707</v>
      </c>
      <c r="DT114" s="4">
        <f t="shared" si="404"/>
        <v>1.6022398679679917</v>
      </c>
      <c r="DU114" s="4">
        <f t="shared" si="404"/>
        <v>1.3152342598665712</v>
      </c>
      <c r="DV114" s="4">
        <f t="shared" si="404"/>
        <v>1.0464954856642006</v>
      </c>
      <c r="DW114" s="4">
        <f t="shared" si="404"/>
        <v>0.87867119141331607</v>
      </c>
      <c r="DX114" s="4">
        <f t="shared" si="404"/>
        <v>0.86874649085850741</v>
      </c>
      <c r="DY114" s="4">
        <f t="shared" si="405"/>
        <v>0.97597532931716913</v>
      </c>
      <c r="DZ114" s="4">
        <f t="shared" si="405"/>
        <v>1.1360023232994454</v>
      </c>
      <c r="EA114" s="4">
        <f t="shared" si="405"/>
        <v>1.2848616733603269</v>
      </c>
      <c r="EB114" s="4">
        <f t="shared" si="405"/>
        <v>1.3721137533718286</v>
      </c>
      <c r="EC114" s="4">
        <f t="shared" si="405"/>
        <v>1.4006240552576266</v>
      </c>
      <c r="ED114" s="4">
        <f t="shared" si="405"/>
        <v>1.3865608988193445</v>
      </c>
      <c r="EE114" s="4">
        <f t="shared" si="405"/>
        <v>1.345971563981041</v>
      </c>
      <c r="EF114" s="4">
        <f t="shared" si="405"/>
        <v>1.2937518819862159</v>
      </c>
      <c r="EG114" s="4">
        <f t="shared" si="405"/>
        <v>1.2408402502044336</v>
      </c>
      <c r="EH114" s="4">
        <f t="shared" si="405"/>
        <v>1.1970879281270497</v>
      </c>
      <c r="EI114" s="4">
        <f t="shared" si="406"/>
        <v>1.1722159870307891</v>
      </c>
      <c r="EJ114" s="4">
        <f t="shared" si="406"/>
        <v>1.1725169379765976</v>
      </c>
      <c r="EK114" s="4">
        <f t="shared" si="406"/>
        <v>1.1910000917702224</v>
      </c>
      <c r="EL114" s="4">
        <f t="shared" si="406"/>
        <v>1.2174674931702434</v>
      </c>
      <c r="EM114" s="4">
        <f t="shared" si="406"/>
        <v>1.2402969389193608</v>
      </c>
      <c r="EN114" s="4">
        <f t="shared" si="406"/>
        <v>1.2490416625635881</v>
      </c>
      <c r="EO114" s="10">
        <f t="shared" si="406"/>
        <v>1.2426814857795732</v>
      </c>
      <c r="EP114" s="10">
        <f t="shared" si="406"/>
        <v>1.223298248502025</v>
      </c>
      <c r="EQ114" s="10">
        <f t="shared" si="406"/>
        <v>1.2576725836796587</v>
      </c>
      <c r="ER114" s="10">
        <f t="shared" si="406"/>
        <v>1.2273087430308749</v>
      </c>
      <c r="ES114" s="10">
        <f t="shared" si="407"/>
        <v>1.1978479487092741</v>
      </c>
      <c r="ET114" s="10">
        <f t="shared" si="407"/>
        <v>1.1741619082516586</v>
      </c>
      <c r="EU114" s="10">
        <f t="shared" si="407"/>
        <v>1.0971843479517851</v>
      </c>
      <c r="EV114" s="10">
        <f t="shared" si="407"/>
        <v>1.0867628726933809</v>
      </c>
      <c r="EW114" s="10">
        <f t="shared" si="407"/>
        <v>1.0806109885277859</v>
      </c>
      <c r="EX114" s="10">
        <f t="shared" si="407"/>
        <v>1.0736869235376645</v>
      </c>
      <c r="EY114" s="10">
        <f t="shared" si="407"/>
        <v>1.0608185540130988</v>
      </c>
      <c r="EZ114" s="10">
        <f t="shared" si="407"/>
        <v>1.0483209856151809</v>
      </c>
      <c r="FA114" s="10">
        <f t="shared" si="407"/>
        <v>1.0348849551170325</v>
      </c>
      <c r="FB114" s="10">
        <f t="shared" si="407"/>
        <v>1.0230485139685719</v>
      </c>
      <c r="FC114" s="10">
        <f t="shared" si="408"/>
        <v>1.017638380235053</v>
      </c>
      <c r="FD114" s="10">
        <f t="shared" si="408"/>
        <v>1.0151609712970133</v>
      </c>
      <c r="FE114" s="10">
        <f t="shared" si="408"/>
        <v>1.0172232593961938</v>
      </c>
      <c r="FF114" s="10">
        <f t="shared" si="408"/>
        <v>1.0220353708455088</v>
      </c>
      <c r="FG114" s="10">
        <f t="shared" si="408"/>
        <v>1.0250456263449115</v>
      </c>
      <c r="FH114" s="10">
        <f t="shared" si="408"/>
        <v>1.0278165100092274</v>
      </c>
      <c r="FI114" s="10">
        <f t="shared" si="408"/>
        <v>1.0279479350741694</v>
      </c>
      <c r="FJ114" s="10">
        <f t="shared" si="408"/>
        <v>1.0255400622743105</v>
      </c>
    </row>
    <row r="117" spans="2:166" x14ac:dyDescent="0.2">
      <c r="B117" s="1" t="s">
        <v>168</v>
      </c>
    </row>
    <row r="118" spans="2:166" x14ac:dyDescent="0.2">
      <c r="B118" s="1"/>
      <c r="C118" s="14" t="str">
        <f t="shared" ref="C118:AH118" si="413">C4</f>
        <v>1990Q1</v>
      </c>
      <c r="D118" s="14" t="str">
        <f t="shared" si="413"/>
        <v>1990Q2</v>
      </c>
      <c r="E118" s="14" t="str">
        <f t="shared" si="413"/>
        <v>1990Q3</v>
      </c>
      <c r="F118" s="14" t="str">
        <f t="shared" si="413"/>
        <v>1990Q4</v>
      </c>
      <c r="G118" s="14" t="str">
        <f t="shared" si="413"/>
        <v>1991Q1</v>
      </c>
      <c r="H118" s="14" t="str">
        <f t="shared" si="413"/>
        <v>1991Q2</v>
      </c>
      <c r="I118" s="14" t="str">
        <f t="shared" si="413"/>
        <v>1991Q3</v>
      </c>
      <c r="J118" s="14" t="str">
        <f t="shared" si="413"/>
        <v>1991Q4</v>
      </c>
      <c r="K118" s="14" t="str">
        <f t="shared" si="413"/>
        <v>1992Q1</v>
      </c>
      <c r="L118" s="14" t="str">
        <f t="shared" si="413"/>
        <v>1992Q2</v>
      </c>
      <c r="M118" s="14" t="str">
        <f t="shared" si="413"/>
        <v>1992Q3</v>
      </c>
      <c r="N118" s="14" t="str">
        <f t="shared" si="413"/>
        <v>1992Q4</v>
      </c>
      <c r="O118" s="14" t="str">
        <f t="shared" si="413"/>
        <v>1993Q1</v>
      </c>
      <c r="P118" s="14" t="str">
        <f t="shared" si="413"/>
        <v>1993Q2</v>
      </c>
      <c r="Q118" s="14" t="str">
        <f t="shared" si="413"/>
        <v>1993Q3</v>
      </c>
      <c r="R118" s="14" t="str">
        <f t="shared" si="413"/>
        <v>1993Q4</v>
      </c>
      <c r="S118" s="14" t="str">
        <f t="shared" si="413"/>
        <v>1994Q1</v>
      </c>
      <c r="T118" s="14" t="str">
        <f t="shared" si="413"/>
        <v>1994Q2</v>
      </c>
      <c r="U118" s="14" t="str">
        <f t="shared" si="413"/>
        <v>1994Q3</v>
      </c>
      <c r="V118" s="14" t="str">
        <f t="shared" si="413"/>
        <v>1994Q4</v>
      </c>
      <c r="W118" s="14" t="str">
        <f t="shared" si="413"/>
        <v>1995Q1</v>
      </c>
      <c r="X118" s="14" t="str">
        <f t="shared" si="413"/>
        <v>1995Q2</v>
      </c>
      <c r="Y118" s="14" t="str">
        <f t="shared" si="413"/>
        <v>1995Q3</v>
      </c>
      <c r="Z118" s="14" t="str">
        <f t="shared" si="413"/>
        <v>1995Q4</v>
      </c>
      <c r="AA118" s="14" t="str">
        <f t="shared" si="413"/>
        <v>1996Q1</v>
      </c>
      <c r="AB118" s="14" t="str">
        <f t="shared" si="413"/>
        <v>1996Q2</v>
      </c>
      <c r="AC118" s="14" t="str">
        <f t="shared" si="413"/>
        <v>1996Q3</v>
      </c>
      <c r="AD118" s="14" t="str">
        <f t="shared" si="413"/>
        <v>1996Q4</v>
      </c>
      <c r="AE118" s="14" t="str">
        <f t="shared" si="413"/>
        <v>1997Q1</v>
      </c>
      <c r="AF118" s="14" t="str">
        <f t="shared" si="413"/>
        <v>1997Q2</v>
      </c>
      <c r="AG118" s="14" t="str">
        <f t="shared" si="413"/>
        <v>1997Q3</v>
      </c>
      <c r="AH118" s="14" t="str">
        <f t="shared" si="413"/>
        <v>1997Q4</v>
      </c>
      <c r="AI118" s="14" t="str">
        <f t="shared" ref="AI118:BN118" si="414">AI4</f>
        <v>1998Q1</v>
      </c>
      <c r="AJ118" s="14" t="str">
        <f t="shared" si="414"/>
        <v>1998Q2</v>
      </c>
      <c r="AK118" s="14" t="str">
        <f t="shared" si="414"/>
        <v>1998Q3</v>
      </c>
      <c r="AL118" s="14" t="str">
        <f t="shared" si="414"/>
        <v>1998Q4</v>
      </c>
      <c r="AM118" s="14" t="str">
        <f t="shared" si="414"/>
        <v>1999Q1</v>
      </c>
      <c r="AN118" s="14" t="str">
        <f t="shared" si="414"/>
        <v>1999Q2</v>
      </c>
      <c r="AO118" s="14" t="str">
        <f t="shared" si="414"/>
        <v>1999Q3</v>
      </c>
      <c r="AP118" s="14" t="str">
        <f t="shared" si="414"/>
        <v>1999Q4</v>
      </c>
      <c r="AQ118" s="14" t="str">
        <f t="shared" si="414"/>
        <v>2000Q1</v>
      </c>
      <c r="AR118" s="14" t="str">
        <f t="shared" si="414"/>
        <v>2000Q2</v>
      </c>
      <c r="AS118" s="14" t="str">
        <f t="shared" si="414"/>
        <v>2000Q3</v>
      </c>
      <c r="AT118" s="14" t="str">
        <f t="shared" si="414"/>
        <v>2000Q4</v>
      </c>
      <c r="AU118" s="14" t="str">
        <f t="shared" si="414"/>
        <v>2001Q1</v>
      </c>
      <c r="AV118" s="14" t="str">
        <f t="shared" si="414"/>
        <v>2001Q2</v>
      </c>
      <c r="AW118" s="14" t="str">
        <f t="shared" si="414"/>
        <v>2001Q3</v>
      </c>
      <c r="AX118" s="14" t="str">
        <f t="shared" si="414"/>
        <v>2001Q4</v>
      </c>
      <c r="AY118" s="14" t="str">
        <f t="shared" si="414"/>
        <v>2002Q1</v>
      </c>
      <c r="AZ118" s="14" t="str">
        <f t="shared" si="414"/>
        <v>2002Q2</v>
      </c>
      <c r="BA118" s="14" t="str">
        <f t="shared" si="414"/>
        <v>2002Q3</v>
      </c>
      <c r="BB118" s="14" t="str">
        <f t="shared" si="414"/>
        <v>2002Q4</v>
      </c>
      <c r="BC118" s="14" t="str">
        <f t="shared" si="414"/>
        <v>2003Q1</v>
      </c>
      <c r="BD118" s="14" t="str">
        <f t="shared" si="414"/>
        <v>2003Q2</v>
      </c>
      <c r="BE118" s="14" t="str">
        <f t="shared" si="414"/>
        <v>2003Q3</v>
      </c>
      <c r="BF118" s="14" t="str">
        <f t="shared" si="414"/>
        <v>2003Q4</v>
      </c>
      <c r="BG118" s="14" t="str">
        <f t="shared" si="414"/>
        <v>2004Q1</v>
      </c>
      <c r="BH118" s="14" t="str">
        <f t="shared" si="414"/>
        <v>2004Q2</v>
      </c>
      <c r="BI118" s="14" t="str">
        <f t="shared" si="414"/>
        <v>2004Q3</v>
      </c>
      <c r="BJ118" s="14" t="str">
        <f t="shared" si="414"/>
        <v>2004Q4</v>
      </c>
      <c r="BK118" s="14" t="str">
        <f t="shared" si="414"/>
        <v>2005Q1</v>
      </c>
      <c r="BL118" s="14" t="str">
        <f t="shared" si="414"/>
        <v>2005Q2</v>
      </c>
      <c r="BM118" s="14" t="str">
        <f t="shared" si="414"/>
        <v>2005Q3</v>
      </c>
      <c r="BN118" s="14" t="str">
        <f t="shared" si="414"/>
        <v>2005Q4</v>
      </c>
      <c r="BO118" s="14" t="str">
        <f t="shared" ref="BO118:CT118" si="415">BO4</f>
        <v>2006Q1</v>
      </c>
      <c r="BP118" s="14" t="str">
        <f t="shared" si="415"/>
        <v>2006Q2</v>
      </c>
      <c r="BQ118" s="14" t="str">
        <f t="shared" si="415"/>
        <v>2006Q3</v>
      </c>
      <c r="BR118" s="14" t="str">
        <f t="shared" si="415"/>
        <v>2006Q4</v>
      </c>
      <c r="BS118" s="14" t="str">
        <f t="shared" si="415"/>
        <v>2007Q1</v>
      </c>
      <c r="BT118" s="14" t="str">
        <f t="shared" si="415"/>
        <v>2007Q2</v>
      </c>
      <c r="BU118" s="14" t="str">
        <f t="shared" si="415"/>
        <v>2007Q3</v>
      </c>
      <c r="BV118" s="14" t="str">
        <f t="shared" si="415"/>
        <v>2007Q4</v>
      </c>
      <c r="BW118" s="14" t="str">
        <f t="shared" si="415"/>
        <v>2008Q1</v>
      </c>
      <c r="BX118" s="14" t="str">
        <f t="shared" si="415"/>
        <v>2008Q2</v>
      </c>
      <c r="BY118" s="14" t="str">
        <f t="shared" si="415"/>
        <v>2008Q3</v>
      </c>
      <c r="BZ118" s="14" t="str">
        <f t="shared" si="415"/>
        <v>2008Q4</v>
      </c>
      <c r="CA118" s="14" t="str">
        <f t="shared" si="415"/>
        <v>2009Q1</v>
      </c>
      <c r="CB118" s="14" t="str">
        <f t="shared" si="415"/>
        <v>2009Q2</v>
      </c>
      <c r="CC118" s="14" t="str">
        <f t="shared" si="415"/>
        <v>2009Q3</v>
      </c>
      <c r="CD118" s="14" t="str">
        <f t="shared" si="415"/>
        <v>2009Q4</v>
      </c>
      <c r="CE118" s="14" t="str">
        <f t="shared" si="415"/>
        <v>2010Q1</v>
      </c>
      <c r="CF118" s="14" t="str">
        <f t="shared" si="415"/>
        <v>2010Q2</v>
      </c>
      <c r="CG118" s="14" t="str">
        <f t="shared" si="415"/>
        <v>2010Q3</v>
      </c>
      <c r="CH118" s="14" t="str">
        <f t="shared" si="415"/>
        <v>2010Q4</v>
      </c>
      <c r="CI118" s="14" t="str">
        <f t="shared" si="415"/>
        <v>2011Q1</v>
      </c>
      <c r="CJ118" s="14" t="str">
        <f t="shared" si="415"/>
        <v>2011Q2</v>
      </c>
      <c r="CK118" s="14" t="str">
        <f t="shared" si="415"/>
        <v>2011Q3</v>
      </c>
      <c r="CL118" s="14" t="str">
        <f t="shared" si="415"/>
        <v>2011Q4</v>
      </c>
      <c r="CM118" s="14" t="str">
        <f t="shared" si="415"/>
        <v>2012Q1</v>
      </c>
      <c r="CN118" s="14" t="str">
        <f t="shared" si="415"/>
        <v>2012Q2</v>
      </c>
      <c r="CO118" s="14" t="str">
        <f t="shared" si="415"/>
        <v>2012Q3</v>
      </c>
      <c r="CP118" s="14" t="str">
        <f t="shared" si="415"/>
        <v>2012Q4</v>
      </c>
      <c r="CQ118" s="14" t="str">
        <f t="shared" si="415"/>
        <v>2013Q1</v>
      </c>
      <c r="CR118" s="14" t="str">
        <f t="shared" si="415"/>
        <v>2013Q2</v>
      </c>
      <c r="CS118" s="14" t="str">
        <f t="shared" si="415"/>
        <v>2013Q3</v>
      </c>
      <c r="CT118" s="14" t="str">
        <f t="shared" si="415"/>
        <v>2013Q4</v>
      </c>
      <c r="CU118" s="14" t="str">
        <f t="shared" ref="CU118:DZ118" si="416">CU4</f>
        <v>2014Q1</v>
      </c>
      <c r="CV118" s="14" t="str">
        <f t="shared" si="416"/>
        <v>2014Q2</v>
      </c>
      <c r="CW118" s="14" t="str">
        <f t="shared" si="416"/>
        <v>2014Q3</v>
      </c>
      <c r="CX118" s="14" t="str">
        <f t="shared" si="416"/>
        <v>2014Q4</v>
      </c>
      <c r="CY118" s="14" t="str">
        <f t="shared" si="416"/>
        <v>2015Q1</v>
      </c>
      <c r="CZ118" s="14" t="str">
        <f t="shared" si="416"/>
        <v>2015Q2</v>
      </c>
      <c r="DA118" s="14" t="str">
        <f t="shared" si="416"/>
        <v>2015Q3</v>
      </c>
      <c r="DB118" s="14" t="str">
        <f t="shared" si="416"/>
        <v>2015Q4</v>
      </c>
      <c r="DC118" s="14" t="str">
        <f t="shared" si="416"/>
        <v>2016Q1</v>
      </c>
      <c r="DD118" s="14" t="str">
        <f t="shared" si="416"/>
        <v>2016Q2</v>
      </c>
      <c r="DE118" s="14" t="str">
        <f t="shared" si="416"/>
        <v>2016Q3</v>
      </c>
      <c r="DF118" s="14" t="str">
        <f t="shared" si="416"/>
        <v>2016Q4</v>
      </c>
      <c r="DG118" s="14" t="str">
        <f t="shared" si="416"/>
        <v>2017Q1</v>
      </c>
      <c r="DH118" s="14" t="str">
        <f t="shared" si="416"/>
        <v>2017Q2</v>
      </c>
      <c r="DI118" s="14" t="str">
        <f t="shared" si="416"/>
        <v>2017Q3</v>
      </c>
      <c r="DJ118" s="14" t="str">
        <f t="shared" si="416"/>
        <v>2017Q4</v>
      </c>
      <c r="DK118" s="14" t="str">
        <f t="shared" si="416"/>
        <v>2018Q1</v>
      </c>
      <c r="DL118" s="14" t="str">
        <f t="shared" si="416"/>
        <v>2018Q2</v>
      </c>
      <c r="DM118" s="14" t="str">
        <f t="shared" si="416"/>
        <v>2018Q3</v>
      </c>
      <c r="DN118" s="14" t="str">
        <f t="shared" si="416"/>
        <v>2018Q4</v>
      </c>
      <c r="DO118" s="14" t="str">
        <f t="shared" si="416"/>
        <v>2019Q1</v>
      </c>
      <c r="DP118" s="14" t="str">
        <f t="shared" si="416"/>
        <v>2019Q2</v>
      </c>
      <c r="DQ118" s="14" t="str">
        <f t="shared" si="416"/>
        <v>2019Q3</v>
      </c>
      <c r="DR118" s="14" t="str">
        <f t="shared" si="416"/>
        <v>2019Q4</v>
      </c>
      <c r="DS118" s="14" t="str">
        <f t="shared" si="416"/>
        <v>2020Q1</v>
      </c>
      <c r="DT118" s="14" t="str">
        <f t="shared" si="416"/>
        <v>2020Q2</v>
      </c>
      <c r="DU118" s="14" t="str">
        <f t="shared" si="416"/>
        <v>2020Q3</v>
      </c>
      <c r="DV118" s="14" t="str">
        <f t="shared" si="416"/>
        <v>2020Q4</v>
      </c>
      <c r="DW118" s="14" t="str">
        <f t="shared" si="416"/>
        <v>2021Q1</v>
      </c>
      <c r="DX118" s="14" t="str">
        <f t="shared" si="416"/>
        <v>2021Q2</v>
      </c>
      <c r="DY118" s="14" t="str">
        <f t="shared" si="416"/>
        <v>2021Q3</v>
      </c>
      <c r="DZ118" s="14" t="str">
        <f t="shared" si="416"/>
        <v>2021Q4</v>
      </c>
      <c r="EA118" s="14" t="str">
        <f t="shared" ref="EA118:FJ118" si="417">EA4</f>
        <v>2022Q1</v>
      </c>
      <c r="EB118" s="14" t="str">
        <f t="shared" si="417"/>
        <v>2022Q2</v>
      </c>
      <c r="EC118" s="14" t="str">
        <f t="shared" si="417"/>
        <v>2022Q3</v>
      </c>
      <c r="ED118" s="14" t="str">
        <f t="shared" si="417"/>
        <v>2022Q4</v>
      </c>
      <c r="EE118" s="14" t="str">
        <f t="shared" si="417"/>
        <v>2023Q1</v>
      </c>
      <c r="EF118" s="14" t="str">
        <f t="shared" si="417"/>
        <v>2023Q2</v>
      </c>
      <c r="EG118" s="14" t="str">
        <f t="shared" si="417"/>
        <v>2023Q3</v>
      </c>
      <c r="EH118" s="14" t="str">
        <f t="shared" si="417"/>
        <v>2023Q4</v>
      </c>
      <c r="EI118" s="14" t="str">
        <f t="shared" si="417"/>
        <v>2024Q1</v>
      </c>
      <c r="EJ118" s="14" t="str">
        <f t="shared" si="417"/>
        <v>2024Q2</v>
      </c>
      <c r="EK118" s="14" t="str">
        <f t="shared" si="417"/>
        <v>2024Q3</v>
      </c>
      <c r="EL118" s="14" t="str">
        <f t="shared" si="417"/>
        <v>2024Q4</v>
      </c>
      <c r="EM118" s="14" t="str">
        <f t="shared" si="417"/>
        <v>2025Q1</v>
      </c>
      <c r="EN118" s="14" t="str">
        <f t="shared" si="417"/>
        <v>2025Q2</v>
      </c>
      <c r="EO118" s="14" t="str">
        <f t="shared" si="417"/>
        <v>2025Q3</v>
      </c>
      <c r="EP118" s="14" t="str">
        <f t="shared" si="417"/>
        <v>2025Q4</v>
      </c>
      <c r="EQ118" s="14" t="str">
        <f t="shared" si="417"/>
        <v>2026Q1</v>
      </c>
      <c r="ER118" s="14" t="str">
        <f t="shared" si="417"/>
        <v>2026Q2</v>
      </c>
      <c r="ES118" s="14" t="str">
        <f t="shared" si="417"/>
        <v>2026Q3</v>
      </c>
      <c r="ET118" s="14" t="str">
        <f t="shared" si="417"/>
        <v>2026Q4</v>
      </c>
      <c r="EU118" s="14" t="str">
        <f t="shared" si="417"/>
        <v>2027Q1</v>
      </c>
      <c r="EV118" s="14" t="str">
        <f t="shared" si="417"/>
        <v>2027Q2</v>
      </c>
      <c r="EW118" s="14" t="str">
        <f t="shared" si="417"/>
        <v>2027Q3</v>
      </c>
      <c r="EX118" s="14" t="str">
        <f t="shared" si="417"/>
        <v>2027Q4</v>
      </c>
      <c r="EY118" s="14" t="str">
        <f t="shared" si="417"/>
        <v>2028Q1</v>
      </c>
      <c r="EZ118" s="14" t="str">
        <f t="shared" si="417"/>
        <v>2028Q2</v>
      </c>
      <c r="FA118" s="14" t="str">
        <f t="shared" si="417"/>
        <v>2028Q3</v>
      </c>
      <c r="FB118" s="14" t="str">
        <f t="shared" si="417"/>
        <v>2028Q4</v>
      </c>
      <c r="FC118" s="14" t="str">
        <f t="shared" si="417"/>
        <v>2029Q1</v>
      </c>
      <c r="FD118" s="14" t="str">
        <f t="shared" si="417"/>
        <v>2029Q2</v>
      </c>
      <c r="FE118" s="14" t="str">
        <f t="shared" si="417"/>
        <v>2029Q3</v>
      </c>
      <c r="FF118" s="14" t="str">
        <f t="shared" si="417"/>
        <v>2029Q4</v>
      </c>
      <c r="FG118" s="14" t="str">
        <f t="shared" si="417"/>
        <v>2030Q1</v>
      </c>
      <c r="FH118" s="14" t="str">
        <f t="shared" si="417"/>
        <v>2030Q2</v>
      </c>
      <c r="FI118" s="14" t="str">
        <f t="shared" si="417"/>
        <v>2030Q3</v>
      </c>
      <c r="FJ118" s="14" t="str">
        <f t="shared" si="417"/>
        <v>2030Q4</v>
      </c>
    </row>
    <row r="119" spans="2:166" x14ac:dyDescent="0.2">
      <c r="B119" t="str">
        <f>B88</f>
        <v>Employment (thous.)</v>
      </c>
      <c r="C119" s="4"/>
      <c r="D119" s="4"/>
      <c r="E119" s="4"/>
      <c r="F119" s="4"/>
      <c r="G119" s="4">
        <f t="shared" ref="G119:G134" si="418">C7/C$7*G88</f>
        <v>0.95018366169818957</v>
      </c>
      <c r="H119" s="4">
        <f t="shared" ref="H119:H134" si="419">D7/D$7*H88</f>
        <v>0.37597377206965987</v>
      </c>
      <c r="I119" s="4">
        <f t="shared" ref="I119:I134" si="420">E7/E$7*I88</f>
        <v>-0.10711097887531329</v>
      </c>
      <c r="J119" s="4">
        <f t="shared" ref="J119:J134" si="421">F7/F$7*J88</f>
        <v>0.5396330495263113</v>
      </c>
      <c r="K119" s="4">
        <f t="shared" ref="K119:K134" si="422">G7/G$7*K88</f>
        <v>1.626871955253506</v>
      </c>
      <c r="L119" s="4">
        <f t="shared" ref="L119:L134" si="423">H7/H$7*L88</f>
        <v>1.4772863478365039</v>
      </c>
      <c r="M119" s="4">
        <f t="shared" ref="M119:M134" si="424">I7/I$7*M88</f>
        <v>0.81610770238873531</v>
      </c>
      <c r="N119" s="4">
        <f t="shared" ref="N119:N134" si="425">J7/J$7*N88</f>
        <v>1.1092557251908497</v>
      </c>
      <c r="O119" s="4">
        <f t="shared" ref="O119:O134" si="426">K7/K$7*O88</f>
        <v>0.54150022192631653</v>
      </c>
      <c r="P119" s="4">
        <f t="shared" ref="P119:P134" si="427">L7/L$7*P88</f>
        <v>0.74413110881441646</v>
      </c>
      <c r="Q119" s="4">
        <f t="shared" ref="Q119:Q134" si="428">M7/M$7*Q88</f>
        <v>2.2837390687780568</v>
      </c>
      <c r="R119" s="4">
        <f t="shared" ref="R119:R134" si="429">N7/N$7*R88</f>
        <v>0.62817034328184196</v>
      </c>
      <c r="S119" s="4">
        <f t="shared" ref="S119:S134" si="430">O7/O$7*S88</f>
        <v>0.89469656836775879</v>
      </c>
      <c r="T119" s="4">
        <f t="shared" ref="T119:T134" si="431">P7/P$7*T88</f>
        <v>0.97312190403611165</v>
      </c>
      <c r="U119" s="4">
        <f t="shared" ref="U119:U134" si="432">Q7/Q$7*U88</f>
        <v>-3.7549464198038951E-2</v>
      </c>
      <c r="V119" s="4">
        <f t="shared" ref="V119:V134" si="433">R7/R$7*V88</f>
        <v>2.3358049295155281</v>
      </c>
      <c r="W119" s="4">
        <f t="shared" ref="W119:W134" si="434">S7/S$7*W88</f>
        <v>2.6602881978881276</v>
      </c>
      <c r="X119" s="4">
        <f t="shared" ref="X119:X134" si="435">T7/T$7*X88</f>
        <v>2.2467996168248794</v>
      </c>
      <c r="Y119" s="4">
        <f t="shared" ref="Y119:Y134" si="436">U7/U$7*Y88</f>
        <v>2.0920018492834425</v>
      </c>
      <c r="Z119" s="4">
        <f t="shared" ref="Z119:Z134" si="437">V7/V$7*Z88</f>
        <v>0.43816942551120341</v>
      </c>
      <c r="AA119" s="4">
        <f t="shared" ref="AA119:AA134" si="438">W7/W$7*AA88</f>
        <v>2.0997897368869589</v>
      </c>
      <c r="AB119" s="4">
        <f t="shared" ref="AB119:AB134" si="439">X7/X$7*AB88</f>
        <v>2.8504102433069223</v>
      </c>
      <c r="AC119" s="4">
        <f t="shared" ref="AC119:AC134" si="440">Y7/Y$7*AC88</f>
        <v>3.803917128948231</v>
      </c>
      <c r="AD119" s="4">
        <f t="shared" ref="AD119:AD134" si="441">Z7/Z$7*AD88</f>
        <v>6.2843945139859025</v>
      </c>
      <c r="AE119" s="4">
        <f t="shared" ref="AE119:AE134" si="442">AA7/AA$7*AE88</f>
        <v>4.9286171485820596</v>
      </c>
      <c r="AF119" s="4">
        <f t="shared" ref="AF119:AF134" si="443">AB7/AB$7*AF88</f>
        <v>6.1749523835813225</v>
      </c>
      <c r="AG119" s="4">
        <f t="shared" ref="AG119:AG134" si="444">AC7/AC$7*AG88</f>
        <v>6.0639110044715894</v>
      </c>
      <c r="AH119" s="4">
        <f t="shared" ref="AH119:AH134" si="445">AD7/AD$7*AH88</f>
        <v>5.9610999329309244</v>
      </c>
      <c r="AI119" s="4">
        <f t="shared" ref="AI119:AI134" si="446">AE7/AE$7*AI88</f>
        <v>5.6094844048377057</v>
      </c>
      <c r="AJ119" s="4">
        <f t="shared" ref="AJ119:AJ134" si="447">AF7/AF$7*AJ88</f>
        <v>4.9942803660565582</v>
      </c>
      <c r="AK119" s="4">
        <f t="shared" ref="AK119:AK134" si="448">AG7/AG$7*AK88</f>
        <v>4.7223650385604055</v>
      </c>
      <c r="AL119" s="4">
        <f t="shared" ref="AL119:AL134" si="449">AH7/AH$7*AL88</f>
        <v>3.96232625262678</v>
      </c>
      <c r="AM119" s="4">
        <f t="shared" ref="AM119:AM134" si="450">AI7/AI$7*AM88</f>
        <v>3.4380572088701378</v>
      </c>
      <c r="AN119" s="4">
        <f t="shared" ref="AN119:AN134" si="451">AJ7/AJ$7*AN88</f>
        <v>2.4142627213074253</v>
      </c>
      <c r="AO119" s="4">
        <f t="shared" ref="AO119:AO134" si="452">AK7/AK$7*AO88</f>
        <v>2.3786729508800564</v>
      </c>
      <c r="AP119" s="4">
        <f t="shared" ref="AP119:AP134" si="453">AL7/AL$7*AP88</f>
        <v>2.2892211777312488</v>
      </c>
      <c r="AQ119" s="4">
        <f t="shared" ref="AQ119:AQ134" si="454">AM7/AM$7*AQ88</f>
        <v>2.3526269787316423</v>
      </c>
      <c r="AR119" s="4">
        <f t="shared" ref="AR119:AR134" si="455">AN7/AN$7*AR88</f>
        <v>2.5580270793036819</v>
      </c>
      <c r="AS119" s="4">
        <f t="shared" ref="AS119:AS134" si="456">AO7/AO$7*AS88</f>
        <v>2.1507696734282877</v>
      </c>
      <c r="AT119" s="4">
        <f t="shared" ref="AT119:AT134" si="457">AP7/AP$7*AT88</f>
        <v>2.0022856054473515</v>
      </c>
      <c r="AU119" s="4">
        <f t="shared" ref="AU119:AU134" si="458">AQ7/AQ$7*AU88</f>
        <v>1.0033920819793041</v>
      </c>
      <c r="AV119" s="4">
        <f t="shared" ref="AV119:AV134" si="459">AR7/AR$7*AV88</f>
        <v>-0.2593238719411417</v>
      </c>
      <c r="AW119" s="4">
        <f t="shared" ref="AW119:AW134" si="460">AS7/AS$7*AW88</f>
        <v>-1.7017580921531383</v>
      </c>
      <c r="AX119" s="4">
        <f t="shared" ref="AX119:AX134" si="461">AT7/AT$7*AX88</f>
        <v>-3.846602712228353</v>
      </c>
      <c r="AY119" s="4">
        <f t="shared" ref="AY119:AY134" si="462">AU7/AU$7*AY88</f>
        <v>-4.4527947393142693</v>
      </c>
      <c r="AZ119" s="4">
        <f t="shared" ref="AZ119:AZ134" si="463">AV7/AV$7*AZ88</f>
        <v>-4.372695471305688</v>
      </c>
      <c r="BA119" s="4">
        <f t="shared" ref="BA119:BA134" si="464">AW7/AW$7*BA88</f>
        <v>-3.1114188834232781</v>
      </c>
      <c r="BB119" s="4">
        <f t="shared" ref="BB119:BB134" si="465">AX7/AX$7*BB88</f>
        <v>-1.8108993809928697</v>
      </c>
      <c r="BC119" s="4">
        <f t="shared" ref="BC119:BC134" si="466">AY7/AY$7*BC88</f>
        <v>-0.89961655687738062</v>
      </c>
      <c r="BD119" s="4">
        <f t="shared" ref="BD119:BD134" si="467">AZ7/AZ$7*BD88</f>
        <v>-0.67724553858322656</v>
      </c>
      <c r="BE119" s="4">
        <f t="shared" ref="BE119:BE134" si="468">BA7/BA$7*BE88</f>
        <v>-0.99568699938386018</v>
      </c>
      <c r="BF119" s="4">
        <f t="shared" ref="BF119:BF134" si="469">BB7/BB$7*BF88</f>
        <v>-0.44006032287571273</v>
      </c>
      <c r="BG119" s="4">
        <f t="shared" ref="BG119:BG134" si="470">BC7/BC$7*BG88</f>
        <v>-0.13889577856043278</v>
      </c>
      <c r="BH119" s="4">
        <f t="shared" ref="BH119:BH134" si="471">BD7/BD$7*BH88</f>
        <v>0.64204658570576889</v>
      </c>
      <c r="BI119" s="4">
        <f t="shared" ref="BI119:BI134" si="472">BE7/BE$7*BI88</f>
        <v>0.98329640785641548</v>
      </c>
      <c r="BJ119" s="4">
        <f t="shared" ref="BJ119:BJ134" si="473">BF7/BF$7*BJ88</f>
        <v>1.4501750639418054</v>
      </c>
      <c r="BK119" s="4">
        <f t="shared" ref="BK119:BK134" si="474">BG7/BG$7*BK88</f>
        <v>1.9075058367691522</v>
      </c>
      <c r="BL119" s="4">
        <f t="shared" ref="BL119:BL134" si="475">BH7/BH$7*BL88</f>
        <v>2.3712971663122584</v>
      </c>
      <c r="BM119" s="4">
        <f t="shared" ref="BM119:BM134" si="476">BI7/BI$7*BM88</f>
        <v>2.736281615145697</v>
      </c>
      <c r="BN119" s="4">
        <f t="shared" ref="BN119:BN134" si="477">BJ7/BJ$7*BN88</f>
        <v>3.1648513033900372</v>
      </c>
      <c r="BO119" s="4">
        <f t="shared" ref="BO119:BO134" si="478">BK7/BK$7*BO88</f>
        <v>3.4852546916890104</v>
      </c>
      <c r="BP119" s="4">
        <f t="shared" ref="BP119:BP134" si="479">BL7/BL$7*BP88</f>
        <v>3.3211758170092365</v>
      </c>
      <c r="BQ119" s="4">
        <f t="shared" ref="BQ119:BQ134" si="480">BM7/BM$7*BQ88</f>
        <v>3.3448507534312277</v>
      </c>
      <c r="BR119" s="4">
        <f t="shared" ref="BR119:BR134" si="481">BN7/BN$7*BR88</f>
        <v>2.7664420613077834</v>
      </c>
      <c r="BS119" s="4">
        <f t="shared" ref="BS119:BS134" si="482">BO7/BO$7*BS88</f>
        <v>3.1158737635421652</v>
      </c>
      <c r="BT119" s="4">
        <f t="shared" ref="BT119:BT134" si="483">BP7/BP$7*BT88</f>
        <v>3.088180288011988</v>
      </c>
      <c r="BU119" s="4">
        <f t="shared" ref="BU119:BU134" si="484">BQ7/BQ$7*BU88</f>
        <v>3.101927095426027</v>
      </c>
      <c r="BV119" s="4">
        <f t="shared" ref="BV119:BV134" si="485">BR7/BR$7*BV88</f>
        <v>3.1398624001477415</v>
      </c>
      <c r="BW119" s="4">
        <f t="shared" ref="BW119:BW134" si="486">BS7/BS$7*BW88</f>
        <v>2.6859740081766947</v>
      </c>
      <c r="BX119" s="4">
        <f t="shared" ref="BX119:BX134" si="487">BT7/BT$7*BX88</f>
        <v>1.8958205773635273</v>
      </c>
      <c r="BY119" s="4">
        <f t="shared" ref="BY119:BY134" si="488">BU7/BU$7*BY88</f>
        <v>1.4389947304418671</v>
      </c>
      <c r="BZ119" s="4">
        <f t="shared" ref="BZ119:BZ134" si="489">BV7/BV$7*BZ88</f>
        <v>-1.0207279401889147</v>
      </c>
      <c r="CA119" s="4">
        <f t="shared" ref="CA119:CA134" si="490">BW7/BW$7*CA88</f>
        <v>-3.1606574879334715</v>
      </c>
      <c r="CB119" s="4">
        <f t="shared" ref="CB119:CB134" si="491">BX7/BX$7*CB88</f>
        <v>-5.2522644826741622</v>
      </c>
      <c r="CC119" s="4">
        <f t="shared" ref="CC119:CC134" si="492">BY7/BY$7*CC88</f>
        <v>-6.4868464868464981</v>
      </c>
      <c r="CD119" s="4">
        <f t="shared" ref="CD119:CD134" si="493">BZ7/BZ$7*CD88</f>
        <v>-5.4005156271202059</v>
      </c>
      <c r="CE119" s="4">
        <f t="shared" ref="CE119:CE134" si="494">CA7/CA$7*CE88</f>
        <v>-4.3341448849281043</v>
      </c>
      <c r="CF119" s="4">
        <f t="shared" ref="CF119:CF134" si="495">CB7/CB$7*CF88</f>
        <v>-1.7452375919010055</v>
      </c>
      <c r="CG119" s="4">
        <f t="shared" ref="CG119:CG134" si="496">CC7/CC$7*CG88</f>
        <v>-0.47005199059895197</v>
      </c>
      <c r="CH119" s="4">
        <f t="shared" ref="CH119:CH134" si="497">CD7/CD$7*CH88</f>
        <v>0.79607936887402531</v>
      </c>
      <c r="CI119" s="4">
        <f t="shared" ref="CI119:CI134" si="498">CE7/CE$7*CI88</f>
        <v>1.5485822669323746</v>
      </c>
      <c r="CJ119" s="4">
        <f t="shared" ref="CJ119:CJ134" si="499">CF7/CF$7*CJ88</f>
        <v>1.761893377958379</v>
      </c>
      <c r="CK119" s="4">
        <f t="shared" ref="CK119:CK134" si="500">CG7/CG$7*CK88</f>
        <v>2.0942158616577222</v>
      </c>
      <c r="CL119" s="4">
        <f t="shared" ref="CL119:CL134" si="501">CH7/CH$7*CL88</f>
        <v>2.0895097597419587</v>
      </c>
      <c r="CM119" s="4">
        <f t="shared" ref="CM119:CM134" si="502">CI7/CI$7*CM88</f>
        <v>2.3926612445621442</v>
      </c>
      <c r="CN119" s="4">
        <f t="shared" ref="CN119:CN134" si="503">CJ7/CJ$7*CN88</f>
        <v>2.6499400944393736</v>
      </c>
      <c r="CO119" s="4">
        <f t="shared" ref="CO119:CO134" si="504">CK7/CK$7*CO88</f>
        <v>2.530196481555036</v>
      </c>
      <c r="CP119" s="4">
        <f t="shared" ref="CP119:CP134" si="505">CL7/CL$7*CP88</f>
        <v>2.9225908372827902</v>
      </c>
      <c r="CQ119" s="4">
        <f t="shared" ref="CQ119:CQ134" si="506">CM7/CM$7*CQ88</f>
        <v>3.0040639142883352</v>
      </c>
      <c r="CR119" s="4">
        <f t="shared" ref="CR119:CR134" si="507">CN7/CN$7*CR88</f>
        <v>2.7096921844604882</v>
      </c>
      <c r="CS119" s="4">
        <f t="shared" ref="CS119:CS134" si="508">CO7/CO$7*CS88</f>
        <v>2.9143690470764705</v>
      </c>
      <c r="CT119" s="4">
        <f t="shared" ref="CT119:CT134" si="509">CP7/CP$7*CT88</f>
        <v>2.8418581553880218</v>
      </c>
      <c r="CU119" s="4">
        <f t="shared" ref="CU119:CU134" si="510">CQ7/CQ$7*CU88</f>
        <v>2.8066085319105927</v>
      </c>
      <c r="CV119" s="4">
        <f t="shared" ref="CV119:CV134" si="511">CR7/CR$7*CV88</f>
        <v>2.4866864234942776</v>
      </c>
      <c r="CW119" s="4">
        <f t="shared" ref="CW119:CW134" si="512">CS7/CS$7*CW88</f>
        <v>2.9735414590944753</v>
      </c>
      <c r="CX119" s="4">
        <f t="shared" ref="CX119:CX134" si="513">CT7/CT$7*CX88</f>
        <v>2.7699128640723325</v>
      </c>
      <c r="CY119" s="4">
        <f t="shared" ref="CY119:CY134" si="514">CU7/CU$7*CY88</f>
        <v>2.8695405682388264</v>
      </c>
      <c r="CZ119" s="4">
        <f t="shared" ref="CZ119:CZ134" si="515">CV7/CV$7*CZ88</f>
        <v>3.3764539623872158</v>
      </c>
      <c r="DA119" s="4">
        <f t="shared" ref="DA119:DA134" si="516">CW7/CW$7*DA88</f>
        <v>3.2188010664831568</v>
      </c>
      <c r="DB119" s="4">
        <f t="shared" ref="DB119:DB134" si="517">CX7/CX$7*DB88</f>
        <v>3.2548106699698875</v>
      </c>
      <c r="DC119" s="4">
        <f t="shared" ref="DC119:DC134" si="518">CY7/CY$7*DC88</f>
        <v>3.3257731521715961</v>
      </c>
      <c r="DD119" s="4">
        <f t="shared" ref="DD119:DD134" si="519">CZ7/CZ$7*DD88</f>
        <v>3.4912088836544175</v>
      </c>
      <c r="DE119" s="4">
        <f t="shared" ref="DE119:DE134" si="520">DA7/DA$7*DE88</f>
        <v>3.1684199562545645</v>
      </c>
      <c r="DF119" s="4">
        <f t="shared" ref="DF119:DF134" si="521">DB7/DB$7*DF88</f>
        <v>2.9805365379444337</v>
      </c>
      <c r="DG119" s="4">
        <f t="shared" ref="DG119:DG134" si="522">DC7/DC$7*DG88</f>
        <v>2.7448406023058203</v>
      </c>
      <c r="DH119" s="4">
        <f t="shared" ref="DH119:DH134" si="523">DD7/DD$7*DH88</f>
        <v>2.5991708665257685</v>
      </c>
      <c r="DI119" s="4">
        <f t="shared" ref="DI119:DI134" si="524">DE7/DE$7*DI88</f>
        <v>2.3139361143641679</v>
      </c>
      <c r="DJ119" s="4">
        <f t="shared" ref="DJ119:DJ134" si="525">DF7/DF$7*DJ88</f>
        <v>2.3258616534104659</v>
      </c>
      <c r="DK119" s="4">
        <f t="shared" ref="DK119:DK134" si="526">DG7/DG$7*DK88</f>
        <v>2.4718472965418181</v>
      </c>
      <c r="DL119" s="4">
        <f t="shared" ref="DL119:DL134" si="527">DH7/DH$7*DL88</f>
        <v>2.042109850060414</v>
      </c>
      <c r="DM119" s="4">
        <f t="shared" ref="DM119:DM134" si="528">DI7/DI$7*DM88</f>
        <v>2.1570097884433315</v>
      </c>
      <c r="DN119" s="4">
        <f t="shared" ref="DN119:DN134" si="529">DJ7/DJ$7*DN88</f>
        <v>2.3652494798414025</v>
      </c>
      <c r="DO119" s="4">
        <f t="shared" ref="DO119:DO134" si="530">DK7/DK$7*DO88</f>
        <v>1.9465336502864306</v>
      </c>
      <c r="DP119" s="4">
        <f t="shared" ref="DP119:DP134" si="531">DL7/DL$7*DP88</f>
        <v>2.3642222135952684</v>
      </c>
      <c r="DQ119" s="4">
        <f t="shared" ref="DQ119:DQ134" si="532">DM7/DM$7*DQ88</f>
        <v>2.7064618951028407</v>
      </c>
      <c r="DR119" s="4">
        <f t="shared" ref="DR119:DR134" si="533">DN7/DN$7*DR88</f>
        <v>2.370040842936838</v>
      </c>
      <c r="DS119" s="4">
        <f t="shared" ref="DS119:DS134" si="534">DO7/DO$7*DS88</f>
        <v>2.2323732344565084</v>
      </c>
      <c r="DT119" s="4">
        <f t="shared" ref="DT119:DT134" si="535">DP7/DP$7*DT88</f>
        <v>-10.027305825242728</v>
      </c>
      <c r="DU119" s="4">
        <f t="shared" ref="DU119:DU134" si="536">DQ7/DQ$7*DU88</f>
        <v>-7.8433585374111159</v>
      </c>
      <c r="DV119" s="4">
        <f t="shared" ref="DV119:DV134" si="537">DR7/DR$7*DV88</f>
        <v>-7.3838200310937019</v>
      </c>
      <c r="DW119" s="4">
        <f t="shared" ref="DW119:DW134" si="538">DS7/DS$7*DW88</f>
        <v>-7.6969096449737373</v>
      </c>
      <c r="DX119" s="4">
        <f t="shared" ref="DX119:DX134" si="539">DT7/DT$7*DX88</f>
        <v>5.4965435845557353</v>
      </c>
      <c r="DY119" s="4">
        <f t="shared" ref="DY119:DY134" si="540">DU7/DU$7*DY88</f>
        <v>4.3472936566250064</v>
      </c>
      <c r="DZ119" s="4">
        <f t="shared" ref="DZ119:DZ134" si="541">DV7/DV$7*DZ88</f>
        <v>5.3938719789665024</v>
      </c>
      <c r="EA119" s="4">
        <f t="shared" ref="EA119:EA134" si="542">DW7/DW$7*EA88</f>
        <v>5.9061816414162083</v>
      </c>
      <c r="EB119" s="4">
        <f t="shared" ref="EB119:EB134" si="543">DX7/DX$7*EB88</f>
        <v>5.3200415534601309</v>
      </c>
      <c r="EC119" s="4">
        <f t="shared" ref="EC119:EC134" si="544">DY7/DY$7*EC88</f>
        <v>4.3950240582091293</v>
      </c>
      <c r="ED119" s="4">
        <f t="shared" ref="ED119:ED134" si="545">DZ7/DZ$7*ED88</f>
        <v>2.2835431378569471</v>
      </c>
      <c r="EE119" s="4">
        <f t="shared" ref="EE119:EE134" si="546">EA7/EA$7*EE88</f>
        <v>2.0922582619338881</v>
      </c>
      <c r="EF119" s="4">
        <f t="shared" ref="EF119:EF134" si="547">EB7/EB$7*EF88</f>
        <v>1.3941842599441978</v>
      </c>
      <c r="EG119" s="4">
        <f t="shared" ref="EG119:EG134" si="548">EC7/EC$7*EG88</f>
        <v>-0.11428999681486474</v>
      </c>
      <c r="EH119" s="4">
        <f t="shared" ref="EH119:EH134" si="549">ED7/ED$7*EH88</f>
        <v>8.4424599452170845E-2</v>
      </c>
      <c r="EI119" s="4">
        <f t="shared" ref="EI119:EI134" si="550">EE7/EE$7*EI88</f>
        <v>0.51702821175680924</v>
      </c>
      <c r="EJ119" s="4">
        <f t="shared" ref="EJ119:EJ134" si="551">EF7/EF$7*EJ88</f>
        <v>0.79694690762153186</v>
      </c>
      <c r="EK119" s="4">
        <f t="shared" ref="EK119:EK134" si="552">EG7/EG$7*EK88</f>
        <v>1.3299069627851434</v>
      </c>
      <c r="EL119" s="4">
        <f t="shared" ref="EL119:EL134" si="553">EH7/EH$7*EL88</f>
        <v>7.6855305827883136E-2</v>
      </c>
      <c r="EM119" s="4">
        <f t="shared" ref="EM119:EM134" si="554">EI7/EI$7*EM88</f>
        <v>-0.33359424503338619</v>
      </c>
      <c r="EN119" s="4">
        <f t="shared" ref="EN119:EN134" si="555">EJ7/EJ$7*EN88</f>
        <v>-0.99665924276169937</v>
      </c>
      <c r="EO119" s="10">
        <f t="shared" ref="EO119:EO134" si="556">EK7/EK$7*EO88</f>
        <v>-1.2191370022769044</v>
      </c>
      <c r="EP119" s="10">
        <f t="shared" ref="EP119:EP134" si="557">EL7/EL$7*EP88</f>
        <v>-0.13244549336929312</v>
      </c>
      <c r="EQ119" s="10">
        <f t="shared" ref="EQ119:EQ134" si="558">EM7/EM$7*EQ88</f>
        <v>-0.48334860412497793</v>
      </c>
      <c r="ER119" s="10">
        <f t="shared" ref="ER119:ER134" si="559">EN7/EN$7*ER88</f>
        <v>-0.25605983915414354</v>
      </c>
      <c r="ES119" s="10">
        <f t="shared" ref="ES119:ES134" si="560">EO7/EO$7*ES88</f>
        <v>-0.79471673037255774</v>
      </c>
      <c r="ET119" s="10">
        <f t="shared" ref="ET119:ET134" si="561">EP7/EP$7*ET88</f>
        <v>-1.313663916526886</v>
      </c>
      <c r="EU119" s="10">
        <f t="shared" ref="EU119:EU134" si="562">EQ7/EQ$7*EU88</f>
        <v>-1.744064459359751</v>
      </c>
      <c r="EV119" s="10">
        <f t="shared" ref="EV119:EV134" si="563">ER7/ER$7*EV88</f>
        <v>-1.8592684603227383</v>
      </c>
      <c r="EW119" s="10">
        <f t="shared" ref="EW119:EW134" si="564">ES7/ES$7*EW88</f>
        <v>-1.4334604057211542</v>
      </c>
      <c r="EX119" s="10">
        <f t="shared" ref="EX119:EX134" si="565">ET7/ET$7*EX88</f>
        <v>-0.78636361563056978</v>
      </c>
      <c r="EY119" s="10">
        <f t="shared" ref="EY119:EY134" si="566">EU7/EU$7*EY88</f>
        <v>4.3773166647254058E-2</v>
      </c>
      <c r="EZ119" s="10">
        <f t="shared" ref="EZ119:EZ134" si="567">EV7/EV$7*EZ88</f>
        <v>0.44416433218505968</v>
      </c>
      <c r="FA119" s="10">
        <f t="shared" ref="FA119:FA134" si="568">EW7/EW$7*FA88</f>
        <v>0.84435490733139051</v>
      </c>
      <c r="FB119" s="10">
        <f t="shared" ref="FB119:FB134" si="569">EX7/EX$7*FB88</f>
        <v>1.1587238463907967</v>
      </c>
      <c r="FC119" s="10">
        <f t="shared" ref="FC119:FC134" si="570">EY7/EY$7*FC88</f>
        <v>1.3692196531791989</v>
      </c>
      <c r="FD119" s="10">
        <f t="shared" ref="FD119:FD134" si="571">EZ7/EZ$7*FD88</f>
        <v>1.5367473487147176</v>
      </c>
      <c r="FE119" s="10">
        <f t="shared" ref="FE119:FE134" si="572">FA7/FA$7*FE88</f>
        <v>1.6761098333981428</v>
      </c>
      <c r="FF119" s="10">
        <f t="shared" ref="FF119:FF134" si="573">FB7/FB$7*FF88</f>
        <v>1.7893308231080818</v>
      </c>
      <c r="FG119" s="10">
        <f t="shared" ref="FG119:FG134" si="574">FC7/FC$7*FG88</f>
        <v>1.8663055228862913</v>
      </c>
      <c r="FH119" s="10">
        <f t="shared" ref="FH119:FH134" si="575">FD7/FD$7*FH88</f>
        <v>1.9222384335021436</v>
      </c>
      <c r="FI119" s="10">
        <f t="shared" ref="FI119:FI134" si="576">FE7/FE$7*FI88</f>
        <v>1.9356835619134483</v>
      </c>
      <c r="FJ119" s="10">
        <f t="shared" ref="FJ119:FJ134" si="577">FF7/FF$7*FJ88</f>
        <v>1.8715076315854118</v>
      </c>
    </row>
    <row r="120" spans="2:166" x14ac:dyDescent="0.2">
      <c r="B120" t="str">
        <f>B89</f>
        <v xml:space="preserve"> Goods producing</v>
      </c>
      <c r="C120" s="4"/>
      <c r="D120" s="4"/>
      <c r="E120" s="4"/>
      <c r="F120" s="4"/>
      <c r="G120" s="4">
        <f t="shared" si="418"/>
        <v>-0.59803891806563603</v>
      </c>
      <c r="H120" s="4">
        <f t="shared" si="419"/>
        <v>-0.7669864950221128</v>
      </c>
      <c r="I120" s="4">
        <f t="shared" si="420"/>
        <v>-0.68134483784587851</v>
      </c>
      <c r="J120" s="4">
        <f t="shared" si="421"/>
        <v>-0.29979613862573173</v>
      </c>
      <c r="K120" s="4">
        <f t="shared" si="422"/>
        <v>-6.9164611776025453E-2</v>
      </c>
      <c r="L120" s="4">
        <f t="shared" si="423"/>
        <v>6.2927004674575071E-2</v>
      </c>
      <c r="M120" s="4">
        <f t="shared" si="424"/>
        <v>-0.3395484601179482</v>
      </c>
      <c r="N120" s="4">
        <f t="shared" si="425"/>
        <v>-0.54866412213740789</v>
      </c>
      <c r="O120" s="4">
        <f t="shared" si="426"/>
        <v>-0.98239384524338003</v>
      </c>
      <c r="P120" s="4">
        <f t="shared" si="427"/>
        <v>-1.3288055514542974</v>
      </c>
      <c r="Q120" s="4">
        <f t="shared" si="428"/>
        <v>-1.0074450484519024</v>
      </c>
      <c r="R120" s="4">
        <f t="shared" si="429"/>
        <v>-1.3772561047540379</v>
      </c>
      <c r="S120" s="4">
        <f t="shared" si="430"/>
        <v>-1.2478662664076761</v>
      </c>
      <c r="T120" s="4">
        <f t="shared" si="431"/>
        <v>-1.0288126154116717</v>
      </c>
      <c r="U120" s="4">
        <f t="shared" si="432"/>
        <v>-1.1929175933681844</v>
      </c>
      <c r="V120" s="4">
        <f t="shared" si="433"/>
        <v>-0.45133495501304188</v>
      </c>
      <c r="W120" s="4">
        <f t="shared" si="434"/>
        <v>0.13709818563677878</v>
      </c>
      <c r="X120" s="4">
        <f t="shared" si="435"/>
        <v>4.3542628233039123E-2</v>
      </c>
      <c r="Y120" s="4">
        <f t="shared" si="436"/>
        <v>-0.30339805825242661</v>
      </c>
      <c r="Z120" s="4">
        <f t="shared" si="437"/>
        <v>-1.7813162265880109</v>
      </c>
      <c r="AA120" s="4">
        <f t="shared" si="438"/>
        <v>-0.48587827470591388</v>
      </c>
      <c r="AB120" s="4">
        <f t="shared" si="439"/>
        <v>8.2332566788744621E-2</v>
      </c>
      <c r="AC120" s="4">
        <f t="shared" si="440"/>
        <v>0.92550662289142926</v>
      </c>
      <c r="AD120" s="4">
        <f t="shared" si="441"/>
        <v>3.0794673661999954</v>
      </c>
      <c r="AE120" s="4">
        <f t="shared" si="442"/>
        <v>2.1874043358472739</v>
      </c>
      <c r="AF120" s="4">
        <f t="shared" si="443"/>
        <v>2.3269936787478933</v>
      </c>
      <c r="AG120" s="4">
        <f t="shared" si="444"/>
        <v>2.4212018758861404</v>
      </c>
      <c r="AH120" s="4">
        <f t="shared" si="445"/>
        <v>2.4386317907444717</v>
      </c>
      <c r="AI120" s="4">
        <f t="shared" si="446"/>
        <v>1.7982176957351974</v>
      </c>
      <c r="AJ120" s="4">
        <f t="shared" si="447"/>
        <v>1.588498336106491</v>
      </c>
      <c r="AK120" s="4">
        <f t="shared" si="448"/>
        <v>1.1593830334190187</v>
      </c>
      <c r="AL120" s="4">
        <f t="shared" si="449"/>
        <v>0.44053978783198783</v>
      </c>
      <c r="AM120" s="4">
        <f t="shared" si="450"/>
        <v>-4.5204550591427473E-2</v>
      </c>
      <c r="AN120" s="4">
        <f t="shared" si="451"/>
        <v>-0.56208988485823974</v>
      </c>
      <c r="AO120" s="4">
        <f t="shared" si="452"/>
        <v>-0.92299383852517236</v>
      </c>
      <c r="AP120" s="4">
        <f t="shared" si="453"/>
        <v>-1.0179728215868726</v>
      </c>
      <c r="AQ120" s="4">
        <f t="shared" si="454"/>
        <v>-1.0245702631834506</v>
      </c>
      <c r="AR120" s="4">
        <f t="shared" si="455"/>
        <v>-0.64796905222437218</v>
      </c>
      <c r="AS120" s="4">
        <f t="shared" si="456"/>
        <v>-0.51791109192921747</v>
      </c>
      <c r="AT120" s="4">
        <f t="shared" si="457"/>
        <v>-0.36903004618827806</v>
      </c>
      <c r="AU120" s="4">
        <f t="shared" si="458"/>
        <v>-0.13995303271105541</v>
      </c>
      <c r="AV120" s="4">
        <f t="shared" si="459"/>
        <v>-0.55636757980102747</v>
      </c>
      <c r="AW120" s="4">
        <f t="shared" si="460"/>
        <v>-0.6290636809614355</v>
      </c>
      <c r="AX120" s="4">
        <f t="shared" si="461"/>
        <v>-1.2650841444343259</v>
      </c>
      <c r="AY120" s="4">
        <f t="shared" si="462"/>
        <v>-1.7167684358853916</v>
      </c>
      <c r="AZ120" s="4">
        <f t="shared" si="463"/>
        <v>-1.8578046705114857</v>
      </c>
      <c r="BA120" s="4">
        <f t="shared" si="464"/>
        <v>-1.9723960074502098</v>
      </c>
      <c r="BB120" s="4">
        <f t="shared" si="465"/>
        <v>-1.6968078650321696</v>
      </c>
      <c r="BC120" s="4">
        <f t="shared" si="466"/>
        <v>-1.4747812407826186</v>
      </c>
      <c r="BD120" s="4">
        <f t="shared" si="467"/>
        <v>-1.3322457857531298</v>
      </c>
      <c r="BE120" s="4">
        <f t="shared" si="468"/>
        <v>-1.1928527418361068</v>
      </c>
      <c r="BF120" s="4">
        <f t="shared" si="469"/>
        <v>-0.91225988281539794</v>
      </c>
      <c r="BG120" s="4">
        <f t="shared" si="470"/>
        <v>-0.49853663376159485</v>
      </c>
      <c r="BH120" s="4">
        <f t="shared" si="471"/>
        <v>-0.23890105514632567</v>
      </c>
      <c r="BI120" s="4">
        <f t="shared" si="472"/>
        <v>4.9787159891466776E-3</v>
      </c>
      <c r="BJ120" s="4">
        <f t="shared" si="473"/>
        <v>0.35757741302674823</v>
      </c>
      <c r="BK120" s="4">
        <f t="shared" si="474"/>
        <v>0.55635586905767043</v>
      </c>
      <c r="BL120" s="4">
        <f t="shared" si="475"/>
        <v>0.88521833737203559</v>
      </c>
      <c r="BM120" s="4">
        <f t="shared" si="476"/>
        <v>0.82827984026031531</v>
      </c>
      <c r="BN120" s="4">
        <f t="shared" si="477"/>
        <v>1.2189450495655352</v>
      </c>
      <c r="BO120" s="4">
        <f t="shared" si="478"/>
        <v>1.3843529125030476</v>
      </c>
      <c r="BP120" s="4">
        <f t="shared" si="479"/>
        <v>1.3067317214560039</v>
      </c>
      <c r="BQ120" s="4">
        <f t="shared" si="480"/>
        <v>1.4372780497168629</v>
      </c>
      <c r="BR120" s="4">
        <f t="shared" si="481"/>
        <v>0.97513523773370103</v>
      </c>
      <c r="BS120" s="4">
        <f t="shared" si="482"/>
        <v>0.98916627414036662</v>
      </c>
      <c r="BT120" s="4">
        <f t="shared" si="483"/>
        <v>1.0239386571909506</v>
      </c>
      <c r="BU120" s="4">
        <f t="shared" si="484"/>
        <v>1.0726723937775706</v>
      </c>
      <c r="BV120" s="4">
        <f t="shared" si="485"/>
        <v>0.96504594357482898</v>
      </c>
      <c r="BW120" s="4">
        <f t="shared" si="486"/>
        <v>0.6166777059589339</v>
      </c>
      <c r="BX120" s="4">
        <f t="shared" si="487"/>
        <v>0.18368596503163603</v>
      </c>
      <c r="BY120" s="4">
        <f t="shared" si="488"/>
        <v>-0.16889609512227677</v>
      </c>
      <c r="BZ120" s="4">
        <f t="shared" si="489"/>
        <v>-1.3050096252854033</v>
      </c>
      <c r="CA120" s="4">
        <f t="shared" si="490"/>
        <v>-1.7082230476656519</v>
      </c>
      <c r="CB120" s="4">
        <f t="shared" si="491"/>
        <v>-2.3701956245966227</v>
      </c>
      <c r="CC120" s="4">
        <f t="shared" si="492"/>
        <v>-2.748362748362752</v>
      </c>
      <c r="CD120" s="4">
        <f t="shared" si="493"/>
        <v>-2.1100004523044906</v>
      </c>
      <c r="CE120" s="4">
        <f t="shared" si="494"/>
        <v>-1.9224585419633404</v>
      </c>
      <c r="CF120" s="4">
        <f t="shared" si="495"/>
        <v>-1.2284781434242364</v>
      </c>
      <c r="CG120" s="4">
        <f t="shared" si="496"/>
        <v>-0.68371198632575747</v>
      </c>
      <c r="CH120" s="4">
        <f t="shared" si="497"/>
        <v>-0.23189098732966826</v>
      </c>
      <c r="CI120" s="4">
        <f t="shared" si="498"/>
        <v>4.8018054788582839E-3</v>
      </c>
      <c r="CJ120" s="4">
        <f t="shared" si="499"/>
        <v>0.31317236433182083</v>
      </c>
      <c r="CK120" s="4">
        <f t="shared" si="500"/>
        <v>0.56052474657125839</v>
      </c>
      <c r="CL120" s="4">
        <f t="shared" si="501"/>
        <v>0.69017859260489334</v>
      </c>
      <c r="CM120" s="4">
        <f t="shared" si="502"/>
        <v>0.78730849252884694</v>
      </c>
      <c r="CN120" s="4">
        <f t="shared" si="503"/>
        <v>0.83397937369323683</v>
      </c>
      <c r="CO120" s="4">
        <f t="shared" si="504"/>
        <v>0.80601826974744839</v>
      </c>
      <c r="CP120" s="4">
        <f t="shared" si="505"/>
        <v>0.84099990707183014</v>
      </c>
      <c r="CQ120" s="4">
        <f t="shared" si="506"/>
        <v>0.86358178627504989</v>
      </c>
      <c r="CR120" s="4">
        <f t="shared" si="507"/>
        <v>0.68428882023114668</v>
      </c>
      <c r="CS120" s="4">
        <f t="shared" si="508"/>
        <v>0.58105090461650455</v>
      </c>
      <c r="CT120" s="4">
        <f t="shared" si="509"/>
        <v>0.39501602636450156</v>
      </c>
      <c r="CU120" s="4">
        <f t="shared" si="510"/>
        <v>0.27797081306462623</v>
      </c>
      <c r="CV120" s="4">
        <f t="shared" si="511"/>
        <v>0.2762984914993637</v>
      </c>
      <c r="CW120" s="4">
        <f t="shared" si="512"/>
        <v>0.40075279530610308</v>
      </c>
      <c r="CX120" s="4">
        <f t="shared" si="513"/>
        <v>0.56407892715260666</v>
      </c>
      <c r="CY120" s="4">
        <f t="shared" si="514"/>
        <v>0.71302413815660592</v>
      </c>
      <c r="CZ120" s="4">
        <f t="shared" si="515"/>
        <v>0.70007609522774339</v>
      </c>
      <c r="DA120" s="4">
        <f t="shared" si="516"/>
        <v>0.56764427625354585</v>
      </c>
      <c r="DB120" s="4">
        <f t="shared" si="517"/>
        <v>0.41219059009461229</v>
      </c>
      <c r="DC120" s="4">
        <f t="shared" si="518"/>
        <v>0.33490895987451363</v>
      </c>
      <c r="DD120" s="4">
        <f t="shared" si="519"/>
        <v>0.33650206107512376</v>
      </c>
      <c r="DE120" s="4">
        <f t="shared" si="520"/>
        <v>0.20206228517862773</v>
      </c>
      <c r="DF120" s="4">
        <f t="shared" si="521"/>
        <v>5.9983039278548311E-2</v>
      </c>
      <c r="DG120" s="4">
        <f t="shared" si="522"/>
        <v>-6.9749312764124632E-2</v>
      </c>
      <c r="DH120" s="4">
        <f t="shared" si="523"/>
        <v>-0.14631767192326323</v>
      </c>
      <c r="DI120" s="4">
        <f t="shared" si="524"/>
        <v>-0.26450753139764943</v>
      </c>
      <c r="DJ120" s="4">
        <f t="shared" si="525"/>
        <v>-0.14461315979753994</v>
      </c>
      <c r="DK120" s="4">
        <f t="shared" si="526"/>
        <v>2.9949684529988401E-2</v>
      </c>
      <c r="DL120" s="4">
        <f t="shared" si="527"/>
        <v>0.1505338007803986</v>
      </c>
      <c r="DM120" s="4">
        <f t="shared" si="528"/>
        <v>0.41443005999368432</v>
      </c>
      <c r="DN120" s="4">
        <f t="shared" si="529"/>
        <v>0.61045028068935847</v>
      </c>
      <c r="DO120" s="4">
        <f t="shared" si="530"/>
        <v>0.47542964031019841</v>
      </c>
      <c r="DP120" s="4">
        <f t="shared" si="531"/>
        <v>0.51632439147482845</v>
      </c>
      <c r="DQ120" s="4">
        <f t="shared" si="532"/>
        <v>0.39795228436202124</v>
      </c>
      <c r="DR120" s="4">
        <f t="shared" si="533"/>
        <v>0.18408084216985371</v>
      </c>
      <c r="DS120" s="4">
        <f t="shared" si="534"/>
        <v>0.13570077024521704</v>
      </c>
      <c r="DT120" s="4">
        <f t="shared" si="535"/>
        <v>-1.4506219660194211</v>
      </c>
      <c r="DU120" s="4">
        <f t="shared" si="536"/>
        <v>-1.3598916600835129</v>
      </c>
      <c r="DV120" s="4">
        <f t="shared" si="537"/>
        <v>-1.4629029539026359</v>
      </c>
      <c r="DW120" s="4">
        <f t="shared" si="538"/>
        <v>-1.5685468040157784</v>
      </c>
      <c r="DX120" s="4">
        <f t="shared" si="539"/>
        <v>-0.18757376496374881</v>
      </c>
      <c r="DY120" s="4">
        <f t="shared" si="540"/>
        <v>-0.27553269654665469</v>
      </c>
      <c r="DZ120" s="4">
        <f t="shared" si="541"/>
        <v>1.6179593487713816E-2</v>
      </c>
      <c r="EA120" s="4">
        <f t="shared" si="542"/>
        <v>0.12557725026330713</v>
      </c>
      <c r="EB120" s="4">
        <f t="shared" si="543"/>
        <v>0.28568003835703909</v>
      </c>
      <c r="EC120" s="4">
        <f t="shared" si="544"/>
        <v>0.50072370222587459</v>
      </c>
      <c r="ED120" s="4">
        <f t="shared" si="545"/>
        <v>0.39530242554498024</v>
      </c>
      <c r="EE120" s="4">
        <f t="shared" si="546"/>
        <v>0.41883414932680696</v>
      </c>
      <c r="EF120" s="4">
        <f t="shared" si="547"/>
        <v>0.26935260532255934</v>
      </c>
      <c r="EG120" s="4">
        <f t="shared" si="548"/>
        <v>2.2483278061944712E-2</v>
      </c>
      <c r="EH120" s="4">
        <f t="shared" si="549"/>
        <v>-6.3787475141643027E-2</v>
      </c>
      <c r="EI120" s="4">
        <f t="shared" si="550"/>
        <v>-4.1212393690760171E-2</v>
      </c>
      <c r="EJ120" s="4">
        <f t="shared" si="551"/>
        <v>-3.7415347775680446E-3</v>
      </c>
      <c r="EK120" s="4">
        <f t="shared" si="552"/>
        <v>-1.3130252100841724E-2</v>
      </c>
      <c r="EL120" s="4">
        <f t="shared" si="553"/>
        <v>-0.7460588224267527</v>
      </c>
      <c r="EM120" s="4">
        <f t="shared" si="554"/>
        <v>-0.18636550001863539</v>
      </c>
      <c r="EN120" s="4">
        <f t="shared" si="555"/>
        <v>-0.25983667409057054</v>
      </c>
      <c r="EO120" s="10">
        <f t="shared" si="556"/>
        <v>-0.24416245534144182</v>
      </c>
      <c r="EP120" s="10">
        <f t="shared" si="557"/>
        <v>0.49729152618565847</v>
      </c>
      <c r="EQ120" s="10">
        <f t="shared" si="558"/>
        <v>-6.3424895753472918E-2</v>
      </c>
      <c r="ER120" s="10">
        <f t="shared" si="559"/>
        <v>1.4011210468103955E-2</v>
      </c>
      <c r="ES120" s="10">
        <f t="shared" si="560"/>
        <v>-4.7932617735968491E-2</v>
      </c>
      <c r="ET120" s="10">
        <f t="shared" si="561"/>
        <v>-0.1608390073839088</v>
      </c>
      <c r="EU120" s="10">
        <f t="shared" si="562"/>
        <v>-0.26651943019711816</v>
      </c>
      <c r="EV120" s="10">
        <f t="shared" si="563"/>
        <v>-0.33314594989588608</v>
      </c>
      <c r="EW120" s="10">
        <f t="shared" si="564"/>
        <v>-0.26979317254624463</v>
      </c>
      <c r="EX120" s="10">
        <f t="shared" si="565"/>
        <v>-0.15785998713720717</v>
      </c>
      <c r="EY120" s="10">
        <f t="shared" si="566"/>
        <v>-4.512135723206586E-2</v>
      </c>
      <c r="EZ120" s="10">
        <f t="shared" si="567"/>
        <v>2.217087256373276E-2</v>
      </c>
      <c r="FA120" s="10">
        <f t="shared" si="568"/>
        <v>0.10367293809750593</v>
      </c>
      <c r="FB120" s="10">
        <f t="shared" si="569"/>
        <v>0.15858822231315062</v>
      </c>
      <c r="FC120" s="10">
        <f t="shared" si="570"/>
        <v>0.21710707404349036</v>
      </c>
      <c r="FD120" s="10">
        <f t="shared" si="571"/>
        <v>0.26032672826163517</v>
      </c>
      <c r="FE120" s="10">
        <f t="shared" si="572"/>
        <v>0.2882094775262522</v>
      </c>
      <c r="FF120" s="10">
        <f t="shared" si="573"/>
        <v>0.30854978250458642</v>
      </c>
      <c r="FG120" s="10">
        <f t="shared" si="574"/>
        <v>0.31278762381082414</v>
      </c>
      <c r="FH120" s="10">
        <f t="shared" si="575"/>
        <v>0.30920982215787945</v>
      </c>
      <c r="FI120" s="10">
        <f t="shared" si="576"/>
        <v>0.30543327047590324</v>
      </c>
      <c r="FJ120" s="10">
        <f t="shared" si="577"/>
        <v>0.29535139672412297</v>
      </c>
    </row>
    <row r="121" spans="2:166" x14ac:dyDescent="0.2">
      <c r="B121" t="str">
        <f t="shared" ref="B121:B131" si="578">B90</f>
        <v xml:space="preserve">   Mining, Logging and Construction</v>
      </c>
      <c r="C121" s="4"/>
      <c r="D121" s="4"/>
      <c r="E121" s="4"/>
      <c r="F121" s="4"/>
      <c r="G121" s="4">
        <f t="shared" si="418"/>
        <v>-0.15785798852493818</v>
      </c>
      <c r="H121" s="4">
        <f t="shared" si="419"/>
        <v>-0.39402051312900416</v>
      </c>
      <c r="I121" s="4">
        <f t="shared" si="420"/>
        <v>-0.33025885153228179</v>
      </c>
      <c r="J121" s="4">
        <f t="shared" si="421"/>
        <v>-5.9959227725150882E-3</v>
      </c>
      <c r="K121" s="4">
        <f t="shared" si="422"/>
        <v>9.622902507968896E-2</v>
      </c>
      <c r="L121" s="4">
        <f t="shared" si="423"/>
        <v>0.26069759079467825</v>
      </c>
      <c r="M121" s="4">
        <f t="shared" si="424"/>
        <v>0.13998927741704897</v>
      </c>
      <c r="N121" s="4">
        <f t="shared" si="425"/>
        <v>3.5782442748091475E-2</v>
      </c>
      <c r="O121" s="4">
        <f t="shared" si="426"/>
        <v>-0.12723775706465512</v>
      </c>
      <c r="P121" s="4">
        <f t="shared" si="427"/>
        <v>-0.38683006053447533</v>
      </c>
      <c r="Q121" s="4">
        <f t="shared" si="428"/>
        <v>-0.32202788938785176</v>
      </c>
      <c r="R121" s="4">
        <f t="shared" si="429"/>
        <v>-0.25362746254571189</v>
      </c>
      <c r="S121" s="4">
        <f t="shared" si="430"/>
        <v>-0.18247101065395219</v>
      </c>
      <c r="T121" s="4">
        <f t="shared" si="431"/>
        <v>-5.275962130316203E-2</v>
      </c>
      <c r="U121" s="4">
        <f t="shared" si="432"/>
        <v>-8.0875769041911502E-2</v>
      </c>
      <c r="V121" s="4">
        <f t="shared" si="433"/>
        <v>-8.792239383370452E-3</v>
      </c>
      <c r="W121" s="4">
        <f t="shared" si="434"/>
        <v>6.1256636135581147E-2</v>
      </c>
      <c r="X121" s="4">
        <f t="shared" si="435"/>
        <v>7.547388893726989E-2</v>
      </c>
      <c r="Y121" s="4">
        <f t="shared" si="436"/>
        <v>9.8243180767452851E-2</v>
      </c>
      <c r="Z121" s="4">
        <f t="shared" si="437"/>
        <v>-5.7277049086431359E-2</v>
      </c>
      <c r="AA121" s="4">
        <f t="shared" si="438"/>
        <v>2.5572540773995449E-2</v>
      </c>
      <c r="AB121" s="4">
        <f t="shared" si="439"/>
        <v>9.6527836924736349E-2</v>
      </c>
      <c r="AC121" s="4">
        <f t="shared" si="440"/>
        <v>0.18113891090229783</v>
      </c>
      <c r="AD121" s="4">
        <f t="shared" si="441"/>
        <v>0.43910923555074005</v>
      </c>
      <c r="AE121" s="4">
        <f t="shared" si="442"/>
        <v>0.52319594801435998</v>
      </c>
      <c r="AF121" s="4">
        <f t="shared" si="443"/>
        <v>0.4996273497667495</v>
      </c>
      <c r="AG121" s="4">
        <f t="shared" si="444"/>
        <v>0.48260442796379138</v>
      </c>
      <c r="AH121" s="4">
        <f t="shared" si="445"/>
        <v>0.52582159624413161</v>
      </c>
      <c r="AI121" s="4">
        <f t="shared" si="446"/>
        <v>0.328877572671334</v>
      </c>
      <c r="AJ121" s="4">
        <f t="shared" si="447"/>
        <v>0.42377287853577267</v>
      </c>
      <c r="AK121" s="4">
        <f t="shared" si="448"/>
        <v>0.49100257069408648</v>
      </c>
      <c r="AL121" s="4">
        <f t="shared" si="449"/>
        <v>0.448135301415298</v>
      </c>
      <c r="AM121" s="4">
        <f t="shared" si="450"/>
        <v>0.49222732866219682</v>
      </c>
      <c r="AN121" s="4">
        <f t="shared" si="451"/>
        <v>0.47542404358053808</v>
      </c>
      <c r="AO121" s="4">
        <f t="shared" si="452"/>
        <v>0.48113508603971888</v>
      </c>
      <c r="AP121" s="4">
        <f t="shared" si="453"/>
        <v>0.4213141103696848</v>
      </c>
      <c r="AQ121" s="4">
        <f t="shared" si="454"/>
        <v>0.48800621540254474</v>
      </c>
      <c r="AR121" s="4">
        <f t="shared" si="455"/>
        <v>0.43520309477756247</v>
      </c>
      <c r="AS121" s="4">
        <f t="shared" si="456"/>
        <v>0.30451254016208745</v>
      </c>
      <c r="AT121" s="4">
        <f t="shared" si="457"/>
        <v>0.3118899100042849</v>
      </c>
      <c r="AU121" s="4">
        <f t="shared" si="458"/>
        <v>0.18502265341461691</v>
      </c>
      <c r="AV121" s="4">
        <f t="shared" si="459"/>
        <v>-7.0724692347587964E-2</v>
      </c>
      <c r="AW121" s="4">
        <f t="shared" si="460"/>
        <v>-0.18308569819026885</v>
      </c>
      <c r="AX121" s="4">
        <f t="shared" si="461"/>
        <v>-0.53684382512895845</v>
      </c>
      <c r="AY121" s="4">
        <f t="shared" si="462"/>
        <v>-0.55659934241427933</v>
      </c>
      <c r="AZ121" s="4">
        <f t="shared" si="463"/>
        <v>-0.50108726481989208</v>
      </c>
      <c r="BA121" s="4">
        <f t="shared" si="464"/>
        <v>-0.39400162376426789</v>
      </c>
      <c r="BB121" s="4">
        <f t="shared" si="465"/>
        <v>-0.20633572035441267</v>
      </c>
      <c r="BC121" s="4">
        <f t="shared" si="466"/>
        <v>-0.25562874840231975</v>
      </c>
      <c r="BD121" s="4">
        <f t="shared" si="467"/>
        <v>-0.13347174847990612</v>
      </c>
      <c r="BE121" s="4">
        <f t="shared" si="468"/>
        <v>-0.1330868761552681</v>
      </c>
      <c r="BF121" s="4">
        <f t="shared" si="469"/>
        <v>0</v>
      </c>
      <c r="BG121" s="4">
        <f t="shared" si="470"/>
        <v>0.13641549680043655</v>
      </c>
      <c r="BH121" s="4">
        <f t="shared" si="471"/>
        <v>0.14184750149313263</v>
      </c>
      <c r="BI121" s="4">
        <f t="shared" si="472"/>
        <v>0.16180826964725789</v>
      </c>
      <c r="BJ121" s="4">
        <f t="shared" si="473"/>
        <v>0.23590176553847747</v>
      </c>
      <c r="BK121" s="4">
        <f t="shared" si="474"/>
        <v>0.23843822959614483</v>
      </c>
      <c r="BL121" s="4">
        <f t="shared" si="475"/>
        <v>0.3585381534048756</v>
      </c>
      <c r="BM121" s="4">
        <f t="shared" si="476"/>
        <v>0.51520978159049502</v>
      </c>
      <c r="BN121" s="4">
        <f t="shared" si="477"/>
        <v>0.56051890833435425</v>
      </c>
      <c r="BO121" s="4">
        <f t="shared" si="478"/>
        <v>0.66780404582013231</v>
      </c>
      <c r="BP121" s="4">
        <f t="shared" si="479"/>
        <v>0.71012777469143207</v>
      </c>
      <c r="BQ121" s="4">
        <f t="shared" si="480"/>
        <v>0.59506670505806647</v>
      </c>
      <c r="BR121" s="4">
        <f t="shared" si="481"/>
        <v>0.47451836386067997</v>
      </c>
      <c r="BS121" s="4">
        <f t="shared" si="482"/>
        <v>0.55110692416391627</v>
      </c>
      <c r="BT121" s="4">
        <f t="shared" si="483"/>
        <v>0.61716850570413562</v>
      </c>
      <c r="BU121" s="4">
        <f t="shared" si="484"/>
        <v>0.60366844671464837</v>
      </c>
      <c r="BV121" s="4">
        <f t="shared" si="485"/>
        <v>0.53562358590755965</v>
      </c>
      <c r="BW121" s="4">
        <f t="shared" si="486"/>
        <v>0.23296713336226493</v>
      </c>
      <c r="BX121" s="4">
        <f t="shared" si="487"/>
        <v>-0.11111867020432431</v>
      </c>
      <c r="BY121" s="4">
        <f t="shared" si="488"/>
        <v>-0.28599738774039429</v>
      </c>
      <c r="BZ121" s="4">
        <f t="shared" si="489"/>
        <v>-0.66481622420199549</v>
      </c>
      <c r="CA121" s="4">
        <f t="shared" si="490"/>
        <v>-1.165506350230209</v>
      </c>
      <c r="CB121" s="4">
        <f t="shared" si="491"/>
        <v>-1.4666280907128382</v>
      </c>
      <c r="CC121" s="4">
        <f t="shared" si="492"/>
        <v>-1.6405816405816398</v>
      </c>
      <c r="CD121" s="4">
        <f t="shared" si="493"/>
        <v>-1.5152200461350598</v>
      </c>
      <c r="CE121" s="4">
        <f t="shared" si="494"/>
        <v>-1.1024851853553219</v>
      </c>
      <c r="CF121" s="4">
        <f t="shared" si="495"/>
        <v>-0.77983698588307104</v>
      </c>
      <c r="CG121" s="4">
        <f t="shared" si="496"/>
        <v>-0.4914179901716404</v>
      </c>
      <c r="CH121" s="4">
        <f t="shared" si="497"/>
        <v>-0.29643796318431698</v>
      </c>
      <c r="CI121" s="4">
        <f t="shared" si="498"/>
        <v>-0.26650020407673281</v>
      </c>
      <c r="CJ121" s="4">
        <f t="shared" si="499"/>
        <v>-0.17690652641644763</v>
      </c>
      <c r="CK121" s="4">
        <f t="shared" si="500"/>
        <v>-0.13118664281455009</v>
      </c>
      <c r="CL121" s="4">
        <f t="shared" si="501"/>
        <v>-8.7754666413680085E-2</v>
      </c>
      <c r="CM121" s="4">
        <f t="shared" si="502"/>
        <v>4.7285795347077594E-2</v>
      </c>
      <c r="CN121" s="4">
        <f t="shared" si="503"/>
        <v>0.17149435008339811</v>
      </c>
      <c r="CO121" s="4">
        <f t="shared" si="504"/>
        <v>0.22661962946522535</v>
      </c>
      <c r="CP121" s="4">
        <f t="shared" si="505"/>
        <v>0.35545023696682443</v>
      </c>
      <c r="CQ121" s="4">
        <f t="shared" si="506"/>
        <v>0.43640897755610963</v>
      </c>
      <c r="CR121" s="4">
        <f t="shared" si="507"/>
        <v>0.38906053324178957</v>
      </c>
      <c r="CS121" s="4">
        <f t="shared" si="508"/>
        <v>0.44205441370824361</v>
      </c>
      <c r="CT121" s="4">
        <f t="shared" si="509"/>
        <v>0.36115750981896905</v>
      </c>
      <c r="CU121" s="4">
        <f t="shared" si="510"/>
        <v>0.34073841601470561</v>
      </c>
      <c r="CV121" s="4">
        <f t="shared" si="511"/>
        <v>0.33423204616858543</v>
      </c>
      <c r="CW121" s="4">
        <f t="shared" si="512"/>
        <v>0.40075279530610125</v>
      </c>
      <c r="CX121" s="4">
        <f t="shared" si="513"/>
        <v>0.5487149096815267</v>
      </c>
      <c r="CY121" s="4">
        <f t="shared" si="514"/>
        <v>0.62362355814308568</v>
      </c>
      <c r="CZ121" s="4">
        <f t="shared" si="515"/>
        <v>0.6500706598543331</v>
      </c>
      <c r="DA121" s="4">
        <f t="shared" si="516"/>
        <v>0.49238840629569047</v>
      </c>
      <c r="DB121" s="4">
        <f t="shared" si="517"/>
        <v>0.38015505200435717</v>
      </c>
      <c r="DC121" s="4">
        <f t="shared" si="518"/>
        <v>0.37094346821544438</v>
      </c>
      <c r="DD121" s="4">
        <f t="shared" si="519"/>
        <v>0.38066795659123354</v>
      </c>
      <c r="DE121" s="4">
        <f t="shared" si="520"/>
        <v>0.42287261743568433</v>
      </c>
      <c r="DF121" s="4">
        <f t="shared" si="521"/>
        <v>0.39506070697251022</v>
      </c>
      <c r="DG121" s="4">
        <f t="shared" si="522"/>
        <v>0.3343864111927129</v>
      </c>
      <c r="DH121" s="4">
        <f t="shared" si="523"/>
        <v>0.2824743944074139</v>
      </c>
      <c r="DI121" s="4">
        <f t="shared" si="524"/>
        <v>0.22008641925453243</v>
      </c>
      <c r="DJ121" s="4">
        <f t="shared" si="525"/>
        <v>0.22696232023780866</v>
      </c>
      <c r="DK121" s="4">
        <f t="shared" si="526"/>
        <v>0.27953038894656884</v>
      </c>
      <c r="DL121" s="4">
        <f t="shared" si="527"/>
        <v>0.29512547784578014</v>
      </c>
      <c r="DM121" s="4">
        <f t="shared" si="528"/>
        <v>0.33549100094726836</v>
      </c>
      <c r="DN121" s="4">
        <f t="shared" si="529"/>
        <v>0.33957523652494781</v>
      </c>
      <c r="DO121" s="4">
        <f t="shared" si="530"/>
        <v>0.1169089279451301</v>
      </c>
      <c r="DP121" s="4">
        <f t="shared" si="531"/>
        <v>0.1416980472844464</v>
      </c>
      <c r="DQ121" s="4">
        <f t="shared" si="532"/>
        <v>8.4999517048197679E-2</v>
      </c>
      <c r="DR121" s="4">
        <f t="shared" si="533"/>
        <v>2.6845122816438312E-2</v>
      </c>
      <c r="DS121" s="4">
        <f t="shared" si="534"/>
        <v>0.13378949179105951</v>
      </c>
      <c r="DT121" s="4">
        <f t="shared" si="535"/>
        <v>-0.6693719660194184</v>
      </c>
      <c r="DU121" s="4">
        <f t="shared" si="536"/>
        <v>-0.22758906067787613</v>
      </c>
      <c r="DV121" s="4">
        <f t="shared" si="537"/>
        <v>-9.9275104426172031E-2</v>
      </c>
      <c r="DW121" s="4">
        <f t="shared" si="538"/>
        <v>-0.10656396642300309</v>
      </c>
      <c r="DX121" s="4">
        <f t="shared" si="539"/>
        <v>0.74607991906929727</v>
      </c>
      <c r="DY121" s="4">
        <f t="shared" si="540"/>
        <v>0.25716385011021353</v>
      </c>
      <c r="DZ121" s="4">
        <f t="shared" si="541"/>
        <v>0.16584083324906351</v>
      </c>
      <c r="EA121" s="4">
        <f t="shared" si="542"/>
        <v>4.4559669448269917E-2</v>
      </c>
      <c r="EB121" s="4">
        <f t="shared" si="543"/>
        <v>5.3939587661818653E-2</v>
      </c>
      <c r="EC121" s="4">
        <f t="shared" si="544"/>
        <v>0.14474044517466764</v>
      </c>
      <c r="ED121" s="4">
        <f t="shared" si="545"/>
        <v>8.8271415412956022E-2</v>
      </c>
      <c r="EE121" s="4">
        <f t="shared" si="546"/>
        <v>0.15491126070991559</v>
      </c>
      <c r="EF121" s="4">
        <f t="shared" si="547"/>
        <v>5.6905479997725389E-3</v>
      </c>
      <c r="EG121" s="4">
        <f t="shared" si="548"/>
        <v>-0.20797032207295815</v>
      </c>
      <c r="EH121" s="4">
        <f t="shared" si="549"/>
        <v>-0.31143296686803412</v>
      </c>
      <c r="EI121" s="4">
        <f t="shared" si="550"/>
        <v>-0.3315724401483654</v>
      </c>
      <c r="EJ121" s="4">
        <f t="shared" si="551"/>
        <v>-0.28996894526134742</v>
      </c>
      <c r="EK121" s="4">
        <f t="shared" si="552"/>
        <v>-0.21946278511404674</v>
      </c>
      <c r="EL121" s="4">
        <f t="shared" si="553"/>
        <v>-0.24368755506401399</v>
      </c>
      <c r="EM121" s="4">
        <f t="shared" si="554"/>
        <v>-0.14909240001490789</v>
      </c>
      <c r="EN121" s="4">
        <f t="shared" si="555"/>
        <v>-0.12806236080178163</v>
      </c>
      <c r="EO121" s="10">
        <f t="shared" si="556"/>
        <v>-0.12453749467799491</v>
      </c>
      <c r="EP121" s="10">
        <f t="shared" si="557"/>
        <v>-3.3420244249644966E-2</v>
      </c>
      <c r="EQ121" s="10">
        <f t="shared" si="558"/>
        <v>-0.10923988855438609</v>
      </c>
      <c r="ER121" s="10">
        <f t="shared" si="559"/>
        <v>-0.14783101812796409</v>
      </c>
      <c r="ES121" s="10">
        <f t="shared" si="560"/>
        <v>-0.19700497035272577</v>
      </c>
      <c r="ET121" s="10">
        <f t="shared" si="561"/>
        <v>-0.25803393233226984</v>
      </c>
      <c r="EU121" s="10">
        <f t="shared" si="562"/>
        <v>-0.31686280345678769</v>
      </c>
      <c r="EV121" s="10">
        <f t="shared" si="563"/>
        <v>-0.34025148473651973</v>
      </c>
      <c r="EW121" s="10">
        <f t="shared" si="564"/>
        <v>-0.31361189519956512</v>
      </c>
      <c r="EX121" s="10">
        <f t="shared" si="565"/>
        <v>-0.25747250692173279</v>
      </c>
      <c r="EY121" s="10">
        <f t="shared" si="566"/>
        <v>-0.17688662061400634</v>
      </c>
      <c r="EZ121" s="10">
        <f t="shared" si="567"/>
        <v>-0.10821155344335073</v>
      </c>
      <c r="FA121" s="10">
        <f t="shared" si="568"/>
        <v>-3.8825607307699898E-2</v>
      </c>
      <c r="FB121" s="10">
        <f t="shared" si="569"/>
        <v>2.0915991228111174E-2</v>
      </c>
      <c r="FC121" s="10">
        <f t="shared" si="570"/>
        <v>7.0091292779153436E-2</v>
      </c>
      <c r="FD121" s="10">
        <f t="shared" si="571"/>
        <v>0.11088295335533969</v>
      </c>
      <c r="FE121" s="10">
        <f t="shared" si="572"/>
        <v>0.1417227574426933</v>
      </c>
      <c r="FF121" s="10">
        <f t="shared" si="573"/>
        <v>0.16175671077171755</v>
      </c>
      <c r="FG121" s="10">
        <f t="shared" si="574"/>
        <v>0.17158232907190465</v>
      </c>
      <c r="FH121" s="10">
        <f t="shared" si="575"/>
        <v>0.17388926131018503</v>
      </c>
      <c r="FI121" s="10">
        <f t="shared" si="576"/>
        <v>0.17008793871933447</v>
      </c>
      <c r="FJ121" s="10">
        <f t="shared" si="577"/>
        <v>0.15988712799230281</v>
      </c>
    </row>
    <row r="122" spans="2:166" x14ac:dyDescent="0.2">
      <c r="B122" t="str">
        <f t="shared" si="578"/>
        <v xml:space="preserve">   Manufacturing</v>
      </c>
      <c r="C122" s="4"/>
      <c r="D122" s="4"/>
      <c r="E122" s="4"/>
      <c r="F122" s="4"/>
      <c r="G122" s="4">
        <f t="shared" si="418"/>
        <v>-0.44018092954069665</v>
      </c>
      <c r="H122" s="4">
        <f t="shared" si="419"/>
        <v>-0.37296598189310493</v>
      </c>
      <c r="I122" s="4">
        <f t="shared" si="420"/>
        <v>-0.35108598631359456</v>
      </c>
      <c r="J122" s="4">
        <f t="shared" si="421"/>
        <v>-0.29380021585321936</v>
      </c>
      <c r="K122" s="4">
        <f t="shared" si="422"/>
        <v>-0.16539363685571506</v>
      </c>
      <c r="L122" s="4">
        <f t="shared" si="423"/>
        <v>-0.19777058612010248</v>
      </c>
      <c r="M122" s="4">
        <f t="shared" si="424"/>
        <v>-0.47953773753499873</v>
      </c>
      <c r="N122" s="4">
        <f t="shared" si="425"/>
        <v>-0.58444656488549784</v>
      </c>
      <c r="O122" s="4">
        <f t="shared" si="426"/>
        <v>-0.85515608817872313</v>
      </c>
      <c r="P122" s="4">
        <f t="shared" si="427"/>
        <v>-0.94197549091982258</v>
      </c>
      <c r="Q122" s="4">
        <f t="shared" si="428"/>
        <v>-0.6854171590640491</v>
      </c>
      <c r="R122" s="4">
        <f t="shared" si="429"/>
        <v>-1.123628642208327</v>
      </c>
      <c r="S122" s="4">
        <f t="shared" si="430"/>
        <v>-1.0653952557537234</v>
      </c>
      <c r="T122" s="4">
        <f t="shared" si="431"/>
        <v>-0.97605299410850777</v>
      </c>
      <c r="U122" s="4">
        <f t="shared" si="432"/>
        <v>-1.1120418243262766</v>
      </c>
      <c r="V122" s="4">
        <f t="shared" si="433"/>
        <v>-0.44254271562967107</v>
      </c>
      <c r="W122" s="4">
        <f t="shared" si="434"/>
        <v>7.5841549501195316E-2</v>
      </c>
      <c r="X122" s="4">
        <f t="shared" si="435"/>
        <v>-3.1931260704232668E-2</v>
      </c>
      <c r="Y122" s="4">
        <f t="shared" si="436"/>
        <v>-0.40164123901988003</v>
      </c>
      <c r="Z122" s="4">
        <f t="shared" si="437"/>
        <v>-1.724039177501578</v>
      </c>
      <c r="AA122" s="4">
        <f t="shared" si="438"/>
        <v>-0.51145081547991089</v>
      </c>
      <c r="AB122" s="4">
        <f t="shared" si="439"/>
        <v>-1.4195270135989974E-2</v>
      </c>
      <c r="AC122" s="4">
        <f t="shared" si="440"/>
        <v>0.74436771198913154</v>
      </c>
      <c r="AD122" s="4">
        <f t="shared" si="441"/>
        <v>2.6403581306492523</v>
      </c>
      <c r="AE122" s="4">
        <f t="shared" si="442"/>
        <v>1.6642083878329155</v>
      </c>
      <c r="AF122" s="4">
        <f t="shared" si="443"/>
        <v>1.827366328981143</v>
      </c>
      <c r="AG122" s="4">
        <f t="shared" si="444"/>
        <v>1.9385974479223471</v>
      </c>
      <c r="AH122" s="4">
        <f t="shared" si="445"/>
        <v>1.9128101945003417</v>
      </c>
      <c r="AI122" s="4">
        <f t="shared" si="446"/>
        <v>1.4693401230638643</v>
      </c>
      <c r="AJ122" s="4">
        <f t="shared" si="447"/>
        <v>1.1647254575707193</v>
      </c>
      <c r="AK122" s="4">
        <f t="shared" si="448"/>
        <v>0.66838046272493556</v>
      </c>
      <c r="AL122" s="4">
        <f t="shared" si="449"/>
        <v>-7.5955135833096583E-3</v>
      </c>
      <c r="AM122" s="4">
        <f t="shared" si="450"/>
        <v>-0.53743187925362446</v>
      </c>
      <c r="AN122" s="4">
        <f t="shared" si="451"/>
        <v>-1.0375139284387755</v>
      </c>
      <c r="AO122" s="4">
        <f t="shared" si="452"/>
        <v>-1.4041289245648922</v>
      </c>
      <c r="AP122" s="4">
        <f t="shared" si="453"/>
        <v>-1.4392869319565562</v>
      </c>
      <c r="AQ122" s="4">
        <f t="shared" si="454"/>
        <v>-1.5125764785859939</v>
      </c>
      <c r="AR122" s="4">
        <f t="shared" si="455"/>
        <v>-1.0831721470019358</v>
      </c>
      <c r="AS122" s="4">
        <f t="shared" si="456"/>
        <v>-0.82242363209130565</v>
      </c>
      <c r="AT122" s="4">
        <f t="shared" si="457"/>
        <v>-0.68091995619256152</v>
      </c>
      <c r="AU122" s="4">
        <f t="shared" si="458"/>
        <v>-0.32497568612567124</v>
      </c>
      <c r="AV122" s="4">
        <f t="shared" si="459"/>
        <v>-0.48564288745343975</v>
      </c>
      <c r="AW122" s="4">
        <f t="shared" si="460"/>
        <v>-0.44597798277116751</v>
      </c>
      <c r="AX122" s="4">
        <f t="shared" si="461"/>
        <v>-0.7282403193053687</v>
      </c>
      <c r="AY122" s="4">
        <f t="shared" si="462"/>
        <v>-1.1601690934711155</v>
      </c>
      <c r="AZ122" s="4">
        <f t="shared" si="463"/>
        <v>-1.3567174056915936</v>
      </c>
      <c r="BA122" s="4">
        <f t="shared" si="464"/>
        <v>-1.5783943836859422</v>
      </c>
      <c r="BB122" s="4">
        <f t="shared" si="465"/>
        <v>-1.490472144677754</v>
      </c>
      <c r="BC122" s="4">
        <f t="shared" si="466"/>
        <v>-1.219152492380297</v>
      </c>
      <c r="BD122" s="4">
        <f t="shared" si="467"/>
        <v>-1.1987740372732205</v>
      </c>
      <c r="BE122" s="4">
        <f t="shared" si="468"/>
        <v>-1.0597658656808386</v>
      </c>
      <c r="BF122" s="4">
        <f t="shared" si="469"/>
        <v>-0.91225988281539816</v>
      </c>
      <c r="BG122" s="4">
        <f t="shared" si="470"/>
        <v>-0.6349521305620317</v>
      </c>
      <c r="BH122" s="4">
        <f t="shared" si="471"/>
        <v>-0.38074855663946072</v>
      </c>
      <c r="BI122" s="4">
        <f t="shared" si="472"/>
        <v>-0.15682955365811155</v>
      </c>
      <c r="BJ122" s="4">
        <f t="shared" si="473"/>
        <v>0.12167564748826858</v>
      </c>
      <c r="BK122" s="4">
        <f t="shared" si="474"/>
        <v>0.3179176394615264</v>
      </c>
      <c r="BL122" s="4">
        <f t="shared" si="475"/>
        <v>0.52668018396716254</v>
      </c>
      <c r="BM122" s="4">
        <f t="shared" si="476"/>
        <v>0.31307005866982079</v>
      </c>
      <c r="BN122" s="4">
        <f t="shared" si="477"/>
        <v>0.65842614123118326</v>
      </c>
      <c r="BO122" s="4">
        <f t="shared" si="478"/>
        <v>0.71654886668291684</v>
      </c>
      <c r="BP122" s="4">
        <f t="shared" si="479"/>
        <v>0.59660394676457129</v>
      </c>
      <c r="BQ122" s="4">
        <f t="shared" si="480"/>
        <v>0.84221134465879444</v>
      </c>
      <c r="BR122" s="4">
        <f t="shared" si="481"/>
        <v>0.50061687387301945</v>
      </c>
      <c r="BS122" s="4">
        <f t="shared" si="482"/>
        <v>0.43805934997644869</v>
      </c>
      <c r="BT122" s="4">
        <f t="shared" si="483"/>
        <v>0.40677015148681395</v>
      </c>
      <c r="BU122" s="4">
        <f t="shared" si="484"/>
        <v>0.46900394706292153</v>
      </c>
      <c r="BV122" s="4">
        <f t="shared" si="485"/>
        <v>0.42942235766726894</v>
      </c>
      <c r="BW122" s="4">
        <f t="shared" si="486"/>
        <v>0.38371057259667057</v>
      </c>
      <c r="BX122" s="4">
        <f t="shared" si="487"/>
        <v>0.29480463523595651</v>
      </c>
      <c r="BY122" s="4">
        <f t="shared" si="488"/>
        <v>0.11710129261811474</v>
      </c>
      <c r="BZ122" s="4">
        <f t="shared" si="489"/>
        <v>-0.64019340108340583</v>
      </c>
      <c r="CA122" s="4">
        <f t="shared" si="490"/>
        <v>-0.5427166974354426</v>
      </c>
      <c r="CB122" s="4">
        <f t="shared" si="491"/>
        <v>-0.90356753388378319</v>
      </c>
      <c r="CC122" s="4">
        <f t="shared" si="492"/>
        <v>-1.1077811077811091</v>
      </c>
      <c r="CD122" s="4">
        <f t="shared" si="493"/>
        <v>-0.59478040616943251</v>
      </c>
      <c r="CE122" s="4">
        <f t="shared" si="494"/>
        <v>-0.81997335660802162</v>
      </c>
      <c r="CF122" s="4">
        <f t="shared" si="495"/>
        <v>-0.44864115754116535</v>
      </c>
      <c r="CG122" s="4">
        <f t="shared" si="496"/>
        <v>-0.19229399615411902</v>
      </c>
      <c r="CH122" s="4">
        <f t="shared" si="497"/>
        <v>6.4546975854651342E-2</v>
      </c>
      <c r="CI122" s="4">
        <f t="shared" si="498"/>
        <v>0.27130200955559397</v>
      </c>
      <c r="CJ122" s="4">
        <f t="shared" si="499"/>
        <v>0.49007889074826805</v>
      </c>
      <c r="CK122" s="4">
        <f t="shared" si="500"/>
        <v>0.69171138938580712</v>
      </c>
      <c r="CL122" s="4">
        <f t="shared" si="501"/>
        <v>0.77793325901857047</v>
      </c>
      <c r="CM122" s="4">
        <f t="shared" si="502"/>
        <v>0.74002269718176561</v>
      </c>
      <c r="CN122" s="4">
        <f t="shared" si="503"/>
        <v>0.66248502360983885</v>
      </c>
      <c r="CO122" s="4">
        <f t="shared" si="504"/>
        <v>0.57939864028222343</v>
      </c>
      <c r="CP122" s="4">
        <f t="shared" si="505"/>
        <v>0.48554967010500766</v>
      </c>
      <c r="CQ122" s="4">
        <f t="shared" si="506"/>
        <v>0.42717280871894164</v>
      </c>
      <c r="CR122" s="4">
        <f t="shared" si="507"/>
        <v>0.2952282869893591</v>
      </c>
      <c r="CS122" s="4">
        <f t="shared" si="508"/>
        <v>0.13899649090826127</v>
      </c>
      <c r="CT122" s="4">
        <f t="shared" si="509"/>
        <v>3.3858516545529661E-2</v>
      </c>
      <c r="CU122" s="4">
        <f t="shared" si="510"/>
        <v>-6.2767602950077578E-2</v>
      </c>
      <c r="CV122" s="4">
        <f t="shared" si="511"/>
        <v>-5.7933554669221857E-2</v>
      </c>
      <c r="CW122" s="4">
        <f t="shared" si="512"/>
        <v>0</v>
      </c>
      <c r="CX122" s="4">
        <f t="shared" si="513"/>
        <v>1.5364017471082247E-2</v>
      </c>
      <c r="CY122" s="4">
        <f t="shared" si="514"/>
        <v>8.940058001352072E-2</v>
      </c>
      <c r="CZ122" s="4">
        <f t="shared" si="515"/>
        <v>5.0005435373410324E-2</v>
      </c>
      <c r="DA122" s="4">
        <f t="shared" si="516"/>
        <v>7.5255869957855825E-2</v>
      </c>
      <c r="DB122" s="4">
        <f t="shared" si="517"/>
        <v>3.2035538090254764E-2</v>
      </c>
      <c r="DC122" s="4">
        <f t="shared" si="518"/>
        <v>-3.6034508340928251E-2</v>
      </c>
      <c r="DD122" s="4">
        <f t="shared" si="519"/>
        <v>-4.4165895516109645E-2</v>
      </c>
      <c r="DE122" s="4">
        <f t="shared" si="520"/>
        <v>-0.22081033225705643</v>
      </c>
      <c r="DF122" s="4">
        <f t="shared" si="521"/>
        <v>-0.33507766769396224</v>
      </c>
      <c r="DG122" s="4">
        <f t="shared" si="522"/>
        <v>-0.404135723956837</v>
      </c>
      <c r="DH122" s="4">
        <f t="shared" si="523"/>
        <v>-0.42879206633067757</v>
      </c>
      <c r="DI122" s="4">
        <f t="shared" si="524"/>
        <v>-0.48459395065218286</v>
      </c>
      <c r="DJ122" s="4">
        <f t="shared" si="525"/>
        <v>-0.37157548003534935</v>
      </c>
      <c r="DK122" s="4">
        <f t="shared" si="526"/>
        <v>-0.2495807044165797</v>
      </c>
      <c r="DL122" s="4">
        <f t="shared" si="527"/>
        <v>-0.14459167706538317</v>
      </c>
      <c r="DM122" s="4">
        <f t="shared" si="528"/>
        <v>7.8939059046416724E-2</v>
      </c>
      <c r="DN122" s="4">
        <f t="shared" si="529"/>
        <v>0.27087504416440999</v>
      </c>
      <c r="DO122" s="4">
        <f t="shared" si="530"/>
        <v>0.35852071236506622</v>
      </c>
      <c r="DP122" s="4">
        <f t="shared" si="531"/>
        <v>0.37462634419038005</v>
      </c>
      <c r="DQ122" s="4">
        <f t="shared" si="532"/>
        <v>0.31295276731382199</v>
      </c>
      <c r="DR122" s="4">
        <f t="shared" si="533"/>
        <v>0.15723571935341593</v>
      </c>
      <c r="DS122" s="4">
        <f t="shared" si="534"/>
        <v>1.9112784541573074E-3</v>
      </c>
      <c r="DT122" s="4">
        <f t="shared" si="535"/>
        <v>-0.78125000000000067</v>
      </c>
      <c r="DU122" s="4">
        <f t="shared" si="536"/>
        <v>-1.132302599405637</v>
      </c>
      <c r="DV122" s="4">
        <f t="shared" si="537"/>
        <v>-1.3636278494764638</v>
      </c>
      <c r="DW122" s="4">
        <f t="shared" si="538"/>
        <v>-1.4619828375927757</v>
      </c>
      <c r="DX122" s="4">
        <f t="shared" si="539"/>
        <v>-0.93365368403304594</v>
      </c>
      <c r="DY122" s="4">
        <f t="shared" si="540"/>
        <v>-0.53269654665686905</v>
      </c>
      <c r="DZ122" s="4">
        <f t="shared" si="541"/>
        <v>-0.14966123976135096</v>
      </c>
      <c r="EA122" s="4">
        <f t="shared" si="542"/>
        <v>8.1017580815036808E-2</v>
      </c>
      <c r="EB122" s="4">
        <f t="shared" si="543"/>
        <v>0.23174045069522256</v>
      </c>
      <c r="EC122" s="4">
        <f t="shared" si="544"/>
        <v>0.35598325705120715</v>
      </c>
      <c r="ED122" s="4">
        <f t="shared" si="545"/>
        <v>0.30703101013202483</v>
      </c>
      <c r="EE122" s="4">
        <f t="shared" si="546"/>
        <v>0.26392288861689134</v>
      </c>
      <c r="EF122" s="4">
        <f t="shared" si="547"/>
        <v>0.26366205732278686</v>
      </c>
      <c r="EG122" s="4">
        <f t="shared" si="548"/>
        <v>0.23045360013490163</v>
      </c>
      <c r="EH122" s="4">
        <f t="shared" si="549"/>
        <v>0.24764549172638944</v>
      </c>
      <c r="EI122" s="4">
        <f t="shared" si="550"/>
        <v>0.2903600464576071</v>
      </c>
      <c r="EJ122" s="4">
        <f t="shared" si="551"/>
        <v>0.2862274104837797</v>
      </c>
      <c r="EK122" s="4">
        <f t="shared" si="552"/>
        <v>0.20633253301320448</v>
      </c>
      <c r="EL122" s="4">
        <f t="shared" si="553"/>
        <v>-0.50237126736273874</v>
      </c>
      <c r="EM122" s="4">
        <f t="shared" si="554"/>
        <v>-3.7273100003728507E-2</v>
      </c>
      <c r="EN122" s="4">
        <f t="shared" si="555"/>
        <v>-0.13177431328879008</v>
      </c>
      <c r="EO122" s="10">
        <f t="shared" si="556"/>
        <v>-0.11962940338016671</v>
      </c>
      <c r="EP122" s="10">
        <f t="shared" si="557"/>
        <v>0.53071289428335933</v>
      </c>
      <c r="EQ122" s="10">
        <f t="shared" si="558"/>
        <v>4.5816114736627667E-2</v>
      </c>
      <c r="ER122" s="10">
        <f t="shared" si="559"/>
        <v>0.16183941660573975</v>
      </c>
      <c r="ES122" s="10">
        <f t="shared" si="560"/>
        <v>0.14907685016475103</v>
      </c>
      <c r="ET122" s="10">
        <f t="shared" si="561"/>
        <v>9.719548761762041E-2</v>
      </c>
      <c r="EU122" s="10">
        <f t="shared" si="562"/>
        <v>5.0343373259668846E-2</v>
      </c>
      <c r="EV122" s="10">
        <f t="shared" si="563"/>
        <v>7.1100455753368291E-3</v>
      </c>
      <c r="EW122" s="10">
        <f t="shared" si="564"/>
        <v>4.3817022561913131E-2</v>
      </c>
      <c r="EX122" s="10">
        <f t="shared" si="565"/>
        <v>9.9612519784524289E-2</v>
      </c>
      <c r="EY122" s="10">
        <f t="shared" si="566"/>
        <v>0.13176124749509188</v>
      </c>
      <c r="EZ122" s="10">
        <f t="shared" si="567"/>
        <v>0.13038242600708302</v>
      </c>
      <c r="FA122" s="10">
        <f t="shared" si="568"/>
        <v>0.14249854540520573</v>
      </c>
      <c r="FB122" s="10">
        <f t="shared" si="569"/>
        <v>0.13766993237185843</v>
      </c>
      <c r="FC122" s="10">
        <f t="shared" si="570"/>
        <v>0.147020368841178</v>
      </c>
      <c r="FD122" s="10">
        <f t="shared" si="571"/>
        <v>0.14944205895660129</v>
      </c>
      <c r="FE122" s="10">
        <f t="shared" si="572"/>
        <v>0.14648786033311259</v>
      </c>
      <c r="FF122" s="10">
        <f t="shared" si="573"/>
        <v>0.14679591221104563</v>
      </c>
      <c r="FG122" s="10">
        <f t="shared" si="574"/>
        <v>0.14120472903751147</v>
      </c>
      <c r="FH122" s="10">
        <f t="shared" si="575"/>
        <v>0.13532225082668048</v>
      </c>
      <c r="FI122" s="10">
        <f t="shared" si="576"/>
        <v>0.13534813538850646</v>
      </c>
      <c r="FJ122" s="10">
        <f t="shared" si="577"/>
        <v>0.13546426873182052</v>
      </c>
    </row>
    <row r="123" spans="2:166" x14ac:dyDescent="0.2">
      <c r="B123" t="str">
        <f t="shared" si="578"/>
        <v xml:space="preserve">      Aerospace</v>
      </c>
      <c r="C123" s="4"/>
      <c r="D123" s="4"/>
      <c r="E123" s="4"/>
      <c r="F123" s="4"/>
      <c r="G123" s="4">
        <f t="shared" si="418"/>
        <v>-0.14875079687926743</v>
      </c>
      <c r="H123" s="4">
        <f t="shared" si="419"/>
        <v>1.8046741059340499E-2</v>
      </c>
      <c r="I123" s="4">
        <f t="shared" si="420"/>
        <v>0.14578994346920396</v>
      </c>
      <c r="J123" s="4">
        <f t="shared" si="421"/>
        <v>0.11092457129152088</v>
      </c>
      <c r="K123" s="4">
        <f t="shared" si="422"/>
        <v>-2.7064413303662823E-2</v>
      </c>
      <c r="L123" s="4">
        <f t="shared" si="423"/>
        <v>-0.20975668224858968</v>
      </c>
      <c r="M123" s="4">
        <f t="shared" si="424"/>
        <v>-0.44677428962887944</v>
      </c>
      <c r="N123" s="4">
        <f t="shared" si="425"/>
        <v>-0.54270038167938628</v>
      </c>
      <c r="O123" s="4">
        <f t="shared" si="426"/>
        <v>-0.656901908566356</v>
      </c>
      <c r="P123" s="4">
        <f t="shared" si="427"/>
        <v>-0.77661302229440377</v>
      </c>
      <c r="Q123" s="4">
        <f t="shared" si="428"/>
        <v>-0.81245568423540304</v>
      </c>
      <c r="R123" s="4">
        <f t="shared" si="429"/>
        <v>-1.1059337029609528</v>
      </c>
      <c r="S123" s="4">
        <f t="shared" si="430"/>
        <v>-1.2037200541526871</v>
      </c>
      <c r="T123" s="4">
        <f t="shared" si="431"/>
        <v>-1.0903655069320282</v>
      </c>
      <c r="U123" s="4">
        <f t="shared" si="432"/>
        <v>-0.96184396753415757</v>
      </c>
      <c r="V123" s="4">
        <f t="shared" si="433"/>
        <v>-0.50701913777439089</v>
      </c>
      <c r="W123" s="4">
        <f t="shared" si="434"/>
        <v>-0.30628318067790644</v>
      </c>
      <c r="X123" s="4">
        <f t="shared" si="435"/>
        <v>-0.287381346338065</v>
      </c>
      <c r="Y123" s="4">
        <f t="shared" si="436"/>
        <v>-0.81195099398982862</v>
      </c>
      <c r="Z123" s="4">
        <f t="shared" si="437"/>
        <v>-2.1851194226473458</v>
      </c>
      <c r="AA123" s="4">
        <f t="shared" si="438"/>
        <v>-0.77285901005853253</v>
      </c>
      <c r="AB123" s="4">
        <f t="shared" si="439"/>
        <v>-0.43721432018851342</v>
      </c>
      <c r="AC123" s="4">
        <f t="shared" si="440"/>
        <v>0.51228348239556121</v>
      </c>
      <c r="AD123" s="4">
        <f t="shared" si="441"/>
        <v>2.3438168287188836</v>
      </c>
      <c r="AE123" s="4">
        <f t="shared" si="442"/>
        <v>1.4137422425068873</v>
      </c>
      <c r="AF123" s="4">
        <f t="shared" si="443"/>
        <v>1.5071631655947224</v>
      </c>
      <c r="AG123" s="4">
        <f t="shared" si="444"/>
        <v>1.5486966953866306</v>
      </c>
      <c r="AH123" s="4">
        <f t="shared" si="445"/>
        <v>1.4245472837022137</v>
      </c>
      <c r="AI123" s="4">
        <f t="shared" si="446"/>
        <v>0.99458943348185913</v>
      </c>
      <c r="AJ123" s="4">
        <f t="shared" si="447"/>
        <v>0.77215058236272893</v>
      </c>
      <c r="AK123" s="4">
        <f t="shared" si="448"/>
        <v>0.35218508997429071</v>
      </c>
      <c r="AL123" s="4">
        <f t="shared" si="449"/>
        <v>-0.10886902802744565</v>
      </c>
      <c r="AM123" s="4">
        <f t="shared" si="450"/>
        <v>-0.46209096160124513</v>
      </c>
      <c r="AN123" s="4">
        <f t="shared" si="451"/>
        <v>-0.90380091618175207</v>
      </c>
      <c r="AO123" s="4">
        <f t="shared" si="452"/>
        <v>-1.2322949652649919</v>
      </c>
      <c r="AP123" s="4">
        <f t="shared" si="453"/>
        <v>-1.3248258730699909</v>
      </c>
      <c r="AQ123" s="4">
        <f t="shared" si="454"/>
        <v>-1.5222880450616683</v>
      </c>
      <c r="AR123" s="4">
        <f t="shared" si="455"/>
        <v>-0.93326885880077226</v>
      </c>
      <c r="AS123" s="4">
        <f t="shared" si="456"/>
        <v>-0.64019565530139488</v>
      </c>
      <c r="AT123" s="4">
        <f t="shared" si="457"/>
        <v>-0.39045759725727386</v>
      </c>
      <c r="AU123" s="4">
        <f t="shared" si="458"/>
        <v>0.17316222691367961</v>
      </c>
      <c r="AV123" s="4">
        <f t="shared" si="459"/>
        <v>-9.4299589796786928E-3</v>
      </c>
      <c r="AW123" s="4">
        <f t="shared" si="460"/>
        <v>0.11501537450414223</v>
      </c>
      <c r="AX123" s="4">
        <f t="shared" si="461"/>
        <v>9.3364143500699551E-3</v>
      </c>
      <c r="AY123" s="4">
        <f t="shared" si="462"/>
        <v>-0.46500704556129607</v>
      </c>
      <c r="AZ123" s="4">
        <f t="shared" si="463"/>
        <v>-0.68781317954051246</v>
      </c>
      <c r="BA123" s="4">
        <f t="shared" si="464"/>
        <v>-0.97187067195186005</v>
      </c>
      <c r="BB123" s="4">
        <f t="shared" si="465"/>
        <v>-1.0049763320791367</v>
      </c>
      <c r="BC123" s="4">
        <f t="shared" si="466"/>
        <v>-0.80867171369580204</v>
      </c>
      <c r="BD123" s="4">
        <f t="shared" si="467"/>
        <v>-0.7736418013742643</v>
      </c>
      <c r="BE123" s="4">
        <f t="shared" si="468"/>
        <v>-0.7122612446087494</v>
      </c>
      <c r="BF123" s="4">
        <f t="shared" si="469"/>
        <v>-0.68481297436277744</v>
      </c>
      <c r="BG123" s="4">
        <f t="shared" si="470"/>
        <v>-0.51589860608165083</v>
      </c>
      <c r="BH123" s="4">
        <f t="shared" si="471"/>
        <v>-0.38323710929723198</v>
      </c>
      <c r="BI123" s="4">
        <f t="shared" si="472"/>
        <v>-0.20412735555500192</v>
      </c>
      <c r="BJ123" s="4">
        <f t="shared" si="473"/>
        <v>-7.4495294380570315E-3</v>
      </c>
      <c r="BK123" s="4">
        <f t="shared" si="474"/>
        <v>0.18627986687198878</v>
      </c>
      <c r="BL123" s="4">
        <f t="shared" si="475"/>
        <v>0.33133870728450587</v>
      </c>
      <c r="BM123" s="4">
        <f t="shared" si="476"/>
        <v>0.10353498003253918</v>
      </c>
      <c r="BN123" s="4">
        <f t="shared" si="477"/>
        <v>0.47729776037204763</v>
      </c>
      <c r="BO123" s="4">
        <f t="shared" si="478"/>
        <v>0.48501096758469397</v>
      </c>
      <c r="BP123" s="4">
        <f t="shared" si="479"/>
        <v>0.4299413057655605</v>
      </c>
      <c r="BQ123" s="4">
        <f t="shared" si="480"/>
        <v>0.74623284384297972</v>
      </c>
      <c r="BR123" s="4">
        <f t="shared" si="481"/>
        <v>0.41520356837809619</v>
      </c>
      <c r="BS123" s="4">
        <f t="shared" si="482"/>
        <v>0.41450777202072486</v>
      </c>
      <c r="BT123" s="4">
        <f t="shared" si="483"/>
        <v>0.43014774639985059</v>
      </c>
      <c r="BU123" s="4">
        <f t="shared" si="484"/>
        <v>0.45042953331785429</v>
      </c>
      <c r="BV123" s="4">
        <f t="shared" si="485"/>
        <v>0.43634852472641728</v>
      </c>
      <c r="BW123" s="4">
        <f t="shared" si="486"/>
        <v>0.41568645364639262</v>
      </c>
      <c r="BX123" s="4">
        <f t="shared" si="487"/>
        <v>0.36283647413656245</v>
      </c>
      <c r="BY123" s="4">
        <f t="shared" si="488"/>
        <v>0.29725712741521426</v>
      </c>
      <c r="BZ123" s="4">
        <f t="shared" si="489"/>
        <v>-0.33800420826431571</v>
      </c>
      <c r="CA123" s="4">
        <f t="shared" si="490"/>
        <v>7.1175960319401904E-2</v>
      </c>
      <c r="CB123" s="4">
        <f t="shared" si="491"/>
        <v>-6.8991609730042452E-2</v>
      </c>
      <c r="CC123" s="4">
        <f t="shared" si="492"/>
        <v>-0.21312021312021343</v>
      </c>
      <c r="CD123" s="4">
        <f t="shared" si="493"/>
        <v>0.26912117237324207</v>
      </c>
      <c r="CE123" s="4">
        <f t="shared" si="494"/>
        <v>-0.26643391979420222</v>
      </c>
      <c r="CF123" s="4">
        <f t="shared" si="495"/>
        <v>-0.19261033988678297</v>
      </c>
      <c r="CG123" s="4">
        <f t="shared" si="496"/>
        <v>-0.1068299978634</v>
      </c>
      <c r="CH123" s="4">
        <f t="shared" si="497"/>
        <v>-4.7812574707146544E-3</v>
      </c>
      <c r="CI123" s="4">
        <f t="shared" si="498"/>
        <v>0.11764423423207071</v>
      </c>
      <c r="CJ123" s="4">
        <f t="shared" si="499"/>
        <v>0.30839110686110488</v>
      </c>
      <c r="CK123" s="4">
        <f t="shared" si="500"/>
        <v>0.50327966607036456</v>
      </c>
      <c r="CL123" s="4">
        <f t="shared" si="501"/>
        <v>0.59293693522757007</v>
      </c>
      <c r="CM123" s="4">
        <f t="shared" si="502"/>
        <v>0.58397957253640942</v>
      </c>
      <c r="CN123" s="4">
        <f t="shared" si="503"/>
        <v>0.52622923861206983</v>
      </c>
      <c r="CO123" s="4">
        <f t="shared" si="504"/>
        <v>0.4672569679695337</v>
      </c>
      <c r="CP123" s="4">
        <f t="shared" si="505"/>
        <v>0.41120713688318933</v>
      </c>
      <c r="CQ123" s="4">
        <f t="shared" si="506"/>
        <v>0.34173824697515487</v>
      </c>
      <c r="CR123" s="4">
        <f t="shared" si="507"/>
        <v>0.21741618034100091</v>
      </c>
      <c r="CS123" s="4">
        <f t="shared" si="508"/>
        <v>3.1900833978946067E-2</v>
      </c>
      <c r="CT123" s="4">
        <f t="shared" si="509"/>
        <v>-0.12414789400027078</v>
      </c>
      <c r="CU123" s="4">
        <f t="shared" si="510"/>
        <v>-0.19278620906095206</v>
      </c>
      <c r="CV123" s="4">
        <f t="shared" si="511"/>
        <v>-0.17602887764878875</v>
      </c>
      <c r="CW123" s="4">
        <f t="shared" si="512"/>
        <v>-0.10849108823203842</v>
      </c>
      <c r="CX123" s="4">
        <f t="shared" si="513"/>
        <v>-6.3650929523057134E-2</v>
      </c>
      <c r="CY123" s="4">
        <f t="shared" si="514"/>
        <v>-3.0527027321689281E-2</v>
      </c>
      <c r="CZ123" s="4">
        <f t="shared" si="515"/>
        <v>-3.0438091096858449E-2</v>
      </c>
      <c r="DA123" s="4">
        <f t="shared" si="516"/>
        <v>-5.1604025113958965E-2</v>
      </c>
      <c r="DB123" s="4">
        <f t="shared" si="517"/>
        <v>-6.1935373641159357E-2</v>
      </c>
      <c r="DC123" s="4">
        <f t="shared" si="518"/>
        <v>-8.2667401488012854E-2</v>
      </c>
      <c r="DD123" s="4">
        <f t="shared" si="519"/>
        <v>-0.13039454866661143</v>
      </c>
      <c r="DE123" s="4">
        <f t="shared" si="520"/>
        <v>-0.23539214665139041</v>
      </c>
      <c r="DF123" s="4">
        <f t="shared" si="521"/>
        <v>-0.34335119035307232</v>
      </c>
      <c r="DG123" s="4">
        <f t="shared" si="522"/>
        <v>-0.38567267057809884</v>
      </c>
      <c r="DH123" s="4">
        <f t="shared" si="523"/>
        <v>-0.43285644610632384</v>
      </c>
      <c r="DI123" s="4">
        <f t="shared" si="524"/>
        <v>-0.46238339458062366</v>
      </c>
      <c r="DJ123" s="4">
        <f t="shared" si="525"/>
        <v>-0.3715754800353499</v>
      </c>
      <c r="DK123" s="4">
        <f t="shared" si="526"/>
        <v>-0.26755051513457379</v>
      </c>
      <c r="DL123" s="4">
        <f t="shared" si="527"/>
        <v>-0.12676530592033619</v>
      </c>
      <c r="DM123" s="4">
        <f t="shared" si="528"/>
        <v>6.7098200189453172E-2</v>
      </c>
      <c r="DN123" s="4">
        <f t="shared" si="529"/>
        <v>0.22376634083146935</v>
      </c>
      <c r="DO123" s="4">
        <f t="shared" si="530"/>
        <v>0.266942052141382</v>
      </c>
      <c r="DP123" s="4">
        <f t="shared" si="531"/>
        <v>0.29892464769595151</v>
      </c>
      <c r="DQ123" s="4">
        <f t="shared" si="532"/>
        <v>0.2569303583502367</v>
      </c>
      <c r="DR123" s="4">
        <f t="shared" si="533"/>
        <v>0.14381315794519647</v>
      </c>
      <c r="DS123" s="4">
        <f t="shared" si="534"/>
        <v>8.7918808891267367E-2</v>
      </c>
      <c r="DT123" s="4">
        <f t="shared" si="535"/>
        <v>-0.2597845873786403</v>
      </c>
      <c r="DU123" s="4">
        <f t="shared" si="536"/>
        <v>-0.65079185945905282</v>
      </c>
      <c r="DV123" s="4">
        <f t="shared" si="537"/>
        <v>-0.89722217019124428</v>
      </c>
      <c r="DW123" s="4">
        <f t="shared" si="538"/>
        <v>-1.0432051449830806</v>
      </c>
      <c r="DX123" s="4">
        <f t="shared" si="539"/>
        <v>-0.937868824818749</v>
      </c>
      <c r="DY123" s="4">
        <f t="shared" si="540"/>
        <v>-0.54902441015593129</v>
      </c>
      <c r="DZ123" s="4">
        <f t="shared" si="541"/>
        <v>-0.19820002022449218</v>
      </c>
      <c r="EA123" s="4">
        <f t="shared" si="542"/>
        <v>2.227983472413534E-2</v>
      </c>
      <c r="EB123" s="4">
        <f t="shared" si="543"/>
        <v>0.17780086303340287</v>
      </c>
      <c r="EC123" s="4">
        <f t="shared" si="544"/>
        <v>0.34620349724210681</v>
      </c>
      <c r="ED123" s="4">
        <f t="shared" si="545"/>
        <v>0.3645993245317774</v>
      </c>
      <c r="EE123" s="4">
        <f t="shared" si="546"/>
        <v>0.34042227662178637</v>
      </c>
      <c r="EF123" s="4">
        <f t="shared" si="547"/>
        <v>0.35091712665262914</v>
      </c>
      <c r="EG123" s="4">
        <f t="shared" si="548"/>
        <v>0.35036441646525374</v>
      </c>
      <c r="EH123" s="4">
        <f t="shared" si="549"/>
        <v>0.35833552211924502</v>
      </c>
      <c r="EI123" s="4">
        <f t="shared" si="550"/>
        <v>0.38027799632835046</v>
      </c>
      <c r="EJ123" s="4">
        <f t="shared" si="551"/>
        <v>0.34796273431361591</v>
      </c>
      <c r="EK123" s="4">
        <f t="shared" si="552"/>
        <v>0.25697779111644692</v>
      </c>
      <c r="EL123" s="4">
        <f t="shared" si="553"/>
        <v>-0.40489624533713237</v>
      </c>
      <c r="EM123" s="4">
        <f t="shared" si="554"/>
        <v>6.8955235006896404E-2</v>
      </c>
      <c r="EN123" s="4">
        <f t="shared" si="555"/>
        <v>-0.13734224201930209</v>
      </c>
      <c r="EO123" s="10">
        <f t="shared" si="556"/>
        <v>-0.18404139131078709</v>
      </c>
      <c r="EP123" s="10">
        <f t="shared" si="557"/>
        <v>0.38188188356934222</v>
      </c>
      <c r="EQ123" s="10">
        <f t="shared" si="558"/>
        <v>-0.12440434563099578</v>
      </c>
      <c r="ER123" s="10">
        <f t="shared" si="559"/>
        <v>7.1146167257184922E-2</v>
      </c>
      <c r="ES123" s="10">
        <f t="shared" si="560"/>
        <v>9.6068187325122331E-2</v>
      </c>
      <c r="ET123" s="10">
        <f t="shared" si="561"/>
        <v>9.4847468804208787E-2</v>
      </c>
      <c r="EU123" s="10">
        <f t="shared" si="562"/>
        <v>8.3415209662590917E-2</v>
      </c>
      <c r="EV123" s="10">
        <f t="shared" si="563"/>
        <v>6.9382429673417553E-2</v>
      </c>
      <c r="EW123" s="10">
        <f t="shared" si="564"/>
        <v>7.4506505966470724E-2</v>
      </c>
      <c r="EX123" s="10">
        <f t="shared" si="565"/>
        <v>8.9828017168634561E-2</v>
      </c>
      <c r="EY123" s="10">
        <f t="shared" si="566"/>
        <v>8.7663367711237311E-2</v>
      </c>
      <c r="EZ123" s="10">
        <f t="shared" si="567"/>
        <v>7.8790190810836408E-2</v>
      </c>
      <c r="FA123" s="10">
        <f t="shared" si="568"/>
        <v>8.4883942883294691E-2</v>
      </c>
      <c r="FB123" s="10">
        <f t="shared" si="569"/>
        <v>8.0246353091539144E-2</v>
      </c>
      <c r="FC123" s="10">
        <f t="shared" si="570"/>
        <v>8.1338884301311851E-2</v>
      </c>
      <c r="FD123" s="10">
        <f t="shared" si="571"/>
        <v>7.1636323909528038E-2</v>
      </c>
      <c r="FE123" s="10">
        <f t="shared" si="572"/>
        <v>5.8690925095866445E-2</v>
      </c>
      <c r="FF123" s="10">
        <f t="shared" si="573"/>
        <v>5.0241241811612096E-2</v>
      </c>
      <c r="FG123" s="10">
        <f t="shared" si="574"/>
        <v>4.1839276309499678E-2</v>
      </c>
      <c r="FH123" s="10">
        <f t="shared" si="575"/>
        <v>3.5280564678312025E-2</v>
      </c>
      <c r="FI123" s="10">
        <f t="shared" si="576"/>
        <v>3.3899274476127658E-2</v>
      </c>
      <c r="FJ123" s="10">
        <f t="shared" si="577"/>
        <v>3.9816627636229257E-2</v>
      </c>
    </row>
    <row r="124" spans="2:166" x14ac:dyDescent="0.2">
      <c r="B124" t="str">
        <f t="shared" si="578"/>
        <v xml:space="preserve"> Services providing</v>
      </c>
      <c r="C124" s="4"/>
      <c r="D124" s="4"/>
      <c r="E124" s="4"/>
      <c r="F124" s="4"/>
      <c r="G124" s="4">
        <f t="shared" si="418"/>
        <v>1.5482225797638358</v>
      </c>
      <c r="H124" s="4">
        <f t="shared" si="419"/>
        <v>1.142960267091774</v>
      </c>
      <c r="I124" s="4">
        <f t="shared" si="420"/>
        <v>0.57423385897055201</v>
      </c>
      <c r="J124" s="4">
        <f t="shared" si="421"/>
        <v>0.83942918815204348</v>
      </c>
      <c r="K124" s="4">
        <f t="shared" si="422"/>
        <v>1.6960365670295241</v>
      </c>
      <c r="L124" s="4">
        <f t="shared" si="423"/>
        <v>1.4143593431619299</v>
      </c>
      <c r="M124" s="4">
        <f t="shared" si="424"/>
        <v>1.155656162506703</v>
      </c>
      <c r="N124" s="4">
        <f t="shared" si="425"/>
        <v>1.6579198473282619</v>
      </c>
      <c r="O124" s="4">
        <f t="shared" si="426"/>
        <v>1.523894067169711</v>
      </c>
      <c r="P124" s="4">
        <f t="shared" si="427"/>
        <v>2.0729366602687094</v>
      </c>
      <c r="Q124" s="4">
        <f t="shared" si="428"/>
        <v>3.2911841172299559</v>
      </c>
      <c r="R124" s="4">
        <f t="shared" si="429"/>
        <v>2.0054264480358754</v>
      </c>
      <c r="S124" s="4">
        <f t="shared" si="430"/>
        <v>2.1425628347754344</v>
      </c>
      <c r="T124" s="4">
        <f t="shared" si="431"/>
        <v>2.001934519447778</v>
      </c>
      <c r="U124" s="4">
        <f t="shared" si="432"/>
        <v>1.1553681291701752</v>
      </c>
      <c r="V124" s="4">
        <f t="shared" si="433"/>
        <v>2.7871398845285715</v>
      </c>
      <c r="W124" s="4">
        <f t="shared" si="434"/>
        <v>2.5231900122513369</v>
      </c>
      <c r="X124" s="4">
        <f t="shared" si="435"/>
        <v>2.2032569885918534</v>
      </c>
      <c r="Y124" s="4">
        <f t="shared" si="436"/>
        <v>2.3953999075358383</v>
      </c>
      <c r="Z124" s="4">
        <f t="shared" si="437"/>
        <v>2.2194856520992308</v>
      </c>
      <c r="AA124" s="4">
        <f t="shared" si="438"/>
        <v>2.5856680115928756</v>
      </c>
      <c r="AB124" s="4">
        <f t="shared" si="439"/>
        <v>2.7680776765181534</v>
      </c>
      <c r="AC124" s="4">
        <f t="shared" si="440"/>
        <v>2.878410506056817</v>
      </c>
      <c r="AD124" s="4">
        <f t="shared" si="441"/>
        <v>3.2049271477858996</v>
      </c>
      <c r="AE124" s="4">
        <f t="shared" si="442"/>
        <v>2.7412128127347937</v>
      </c>
      <c r="AF124" s="4">
        <f t="shared" si="443"/>
        <v>3.8479587048334389</v>
      </c>
      <c r="AG124" s="4">
        <f t="shared" si="444"/>
        <v>3.6427091285854316</v>
      </c>
      <c r="AH124" s="4">
        <f t="shared" si="445"/>
        <v>3.5224681421864528</v>
      </c>
      <c r="AI124" s="4">
        <f t="shared" si="446"/>
        <v>3.8112667091025045</v>
      </c>
      <c r="AJ124" s="4">
        <f t="shared" si="447"/>
        <v>3.4057820299500738</v>
      </c>
      <c r="AK124" s="4">
        <f t="shared" si="448"/>
        <v>3.5629820051414018</v>
      </c>
      <c r="AL124" s="4">
        <f t="shared" si="449"/>
        <v>3.5217864647947894</v>
      </c>
      <c r="AM124" s="4">
        <f t="shared" si="450"/>
        <v>3.4832617594615662</v>
      </c>
      <c r="AN124" s="4">
        <f t="shared" si="451"/>
        <v>2.9763526061656669</v>
      </c>
      <c r="AO124" s="4">
        <f t="shared" si="452"/>
        <v>3.3016667894052203</v>
      </c>
      <c r="AP124" s="4">
        <f t="shared" si="453"/>
        <v>3.3071939993181179</v>
      </c>
      <c r="AQ124" s="4">
        <f t="shared" si="454"/>
        <v>3.3771972419151175</v>
      </c>
      <c r="AR124" s="4">
        <f t="shared" si="455"/>
        <v>3.2059961315280265</v>
      </c>
      <c r="AS124" s="4">
        <f t="shared" si="456"/>
        <v>2.6686807653575202</v>
      </c>
      <c r="AT124" s="4">
        <f t="shared" si="457"/>
        <v>2.3713156516356246</v>
      </c>
      <c r="AU124" s="4">
        <f t="shared" si="458"/>
        <v>1.1433451146903408</v>
      </c>
      <c r="AV124" s="4">
        <f t="shared" si="459"/>
        <v>0.29704370785989881</v>
      </c>
      <c r="AW124" s="4">
        <f t="shared" si="460"/>
        <v>-1.0726944111917178</v>
      </c>
      <c r="AX124" s="4">
        <f t="shared" si="461"/>
        <v>-2.5815185677940287</v>
      </c>
      <c r="AY124" s="4">
        <f t="shared" si="462"/>
        <v>-2.736026303428869</v>
      </c>
      <c r="AZ124" s="4">
        <f t="shared" si="463"/>
        <v>-2.5148908007941948</v>
      </c>
      <c r="BA124" s="4">
        <f t="shared" si="464"/>
        <v>-1.1390228759730545</v>
      </c>
      <c r="BB124" s="4">
        <f t="shared" si="465"/>
        <v>-0.11409151596068381</v>
      </c>
      <c r="BC124" s="4">
        <f t="shared" si="466"/>
        <v>0.5751646839052319</v>
      </c>
      <c r="BD124" s="4">
        <f t="shared" si="467"/>
        <v>0.65500024716990768</v>
      </c>
      <c r="BE124" s="4">
        <f t="shared" si="468"/>
        <v>0.19716574245224003</v>
      </c>
      <c r="BF124" s="4">
        <f t="shared" si="469"/>
        <v>0.47219955993969442</v>
      </c>
      <c r="BG124" s="4">
        <f t="shared" si="470"/>
        <v>0.35964085520116434</v>
      </c>
      <c r="BH124" s="4">
        <f t="shared" si="471"/>
        <v>0.88094764085208865</v>
      </c>
      <c r="BI124" s="4">
        <f t="shared" si="472"/>
        <v>0.97831769186728357</v>
      </c>
      <c r="BJ124" s="4">
        <f t="shared" si="473"/>
        <v>1.0925976509150481</v>
      </c>
      <c r="BK124" s="4">
        <f t="shared" si="474"/>
        <v>1.3511499677114718</v>
      </c>
      <c r="BL124" s="4">
        <f t="shared" si="475"/>
        <v>1.4860788289402147</v>
      </c>
      <c r="BM124" s="4">
        <f t="shared" si="476"/>
        <v>1.9080017748853624</v>
      </c>
      <c r="BN124" s="4">
        <f t="shared" si="477"/>
        <v>1.9459062538244967</v>
      </c>
      <c r="BO124" s="4">
        <f t="shared" si="478"/>
        <v>2.1009017791859539</v>
      </c>
      <c r="BP124" s="4">
        <f t="shared" si="479"/>
        <v>2.0144440955532419</v>
      </c>
      <c r="BQ124" s="4">
        <f t="shared" si="480"/>
        <v>1.907572703714363</v>
      </c>
      <c r="BR124" s="4">
        <f t="shared" si="481"/>
        <v>1.7913068235740701</v>
      </c>
      <c r="BS124" s="4">
        <f t="shared" si="482"/>
        <v>2.1267074894018076</v>
      </c>
      <c r="BT124" s="4">
        <f t="shared" si="483"/>
        <v>2.0642416308210296</v>
      </c>
      <c r="BU124" s="4">
        <f t="shared" si="484"/>
        <v>2.0292547016484486</v>
      </c>
      <c r="BV124" s="4">
        <f t="shared" si="485"/>
        <v>2.1748164565729153</v>
      </c>
      <c r="BW124" s="4">
        <f t="shared" si="486"/>
        <v>2.0692963022177504</v>
      </c>
      <c r="BX124" s="4">
        <f t="shared" si="487"/>
        <v>1.7121346123318923</v>
      </c>
      <c r="BY124" s="4">
        <f t="shared" si="488"/>
        <v>1.6078908255641444</v>
      </c>
      <c r="BZ124" s="4">
        <f t="shared" si="489"/>
        <v>0.28428168509648322</v>
      </c>
      <c r="CA124" s="4">
        <f t="shared" si="490"/>
        <v>-1.4524344402678122</v>
      </c>
      <c r="CB124" s="4">
        <f t="shared" si="491"/>
        <v>-2.8820688580775586</v>
      </c>
      <c r="CC124" s="4">
        <f t="shared" si="492"/>
        <v>-3.7384837384837435</v>
      </c>
      <c r="CD124" s="4">
        <f t="shared" si="493"/>
        <v>-3.2905151748157047</v>
      </c>
      <c r="CE124" s="4">
        <f t="shared" si="494"/>
        <v>-2.4116863429647668</v>
      </c>
      <c r="CF124" s="4">
        <f t="shared" si="495"/>
        <v>-0.51675944847675892</v>
      </c>
      <c r="CG124" s="4">
        <f t="shared" si="496"/>
        <v>0.21365999572679653</v>
      </c>
      <c r="CH124" s="4">
        <f t="shared" si="497"/>
        <v>1.0279703562036888</v>
      </c>
      <c r="CI124" s="4">
        <f t="shared" si="498"/>
        <v>1.5437804614535271</v>
      </c>
      <c r="CJ124" s="4">
        <f t="shared" si="499"/>
        <v>1.4487210136265767</v>
      </c>
      <c r="CK124" s="4">
        <f t="shared" si="500"/>
        <v>1.5336911150864676</v>
      </c>
      <c r="CL124" s="4">
        <f t="shared" si="501"/>
        <v>1.3993311671370612</v>
      </c>
      <c r="CM124" s="4">
        <f t="shared" si="502"/>
        <v>1.6053527520332755</v>
      </c>
      <c r="CN124" s="4">
        <f t="shared" si="503"/>
        <v>1.8159607207461104</v>
      </c>
      <c r="CO124" s="4">
        <f t="shared" si="504"/>
        <v>1.7241782118075895</v>
      </c>
      <c r="CP124" s="4">
        <f t="shared" si="505"/>
        <v>2.0815909302109561</v>
      </c>
      <c r="CQ124" s="4">
        <f t="shared" si="506"/>
        <v>2.1404821280132835</v>
      </c>
      <c r="CR124" s="4">
        <f t="shared" si="507"/>
        <v>2.0254033642293408</v>
      </c>
      <c r="CS124" s="4">
        <f t="shared" si="508"/>
        <v>2.3333181424599645</v>
      </c>
      <c r="CT124" s="4">
        <f t="shared" si="509"/>
        <v>2.4468421290235196</v>
      </c>
      <c r="CU124" s="4">
        <f t="shared" si="510"/>
        <v>2.528637718845979</v>
      </c>
      <c r="CV124" s="4">
        <f t="shared" si="511"/>
        <v>2.2103879319949242</v>
      </c>
      <c r="CW124" s="4">
        <f t="shared" si="512"/>
        <v>2.5727886637883595</v>
      </c>
      <c r="CX124" s="4">
        <f t="shared" si="513"/>
        <v>2.2058339369197428</v>
      </c>
      <c r="CY124" s="4">
        <f t="shared" si="514"/>
        <v>2.1565164300822093</v>
      </c>
      <c r="CZ124" s="4">
        <f t="shared" si="515"/>
        <v>2.6763778671594736</v>
      </c>
      <c r="DA124" s="4">
        <f t="shared" si="516"/>
        <v>2.6511567902296265</v>
      </c>
      <c r="DB124" s="4">
        <f t="shared" si="517"/>
        <v>2.8426200798752781</v>
      </c>
      <c r="DC124" s="4">
        <f t="shared" si="518"/>
        <v>2.9908641922970873</v>
      </c>
      <c r="DD124" s="4">
        <f t="shared" si="519"/>
        <v>3.1547068225792931</v>
      </c>
      <c r="DE124" s="4">
        <f t="shared" si="520"/>
        <v>2.9663576710759294</v>
      </c>
      <c r="DF124" s="4">
        <f t="shared" si="521"/>
        <v>2.9205534986658916</v>
      </c>
      <c r="DG124" s="4">
        <f t="shared" si="522"/>
        <v>2.8145899150699498</v>
      </c>
      <c r="DH124" s="4">
        <f t="shared" si="523"/>
        <v>2.7454885384490102</v>
      </c>
      <c r="DI124" s="4">
        <f t="shared" si="524"/>
        <v>2.5784436457618107</v>
      </c>
      <c r="DJ124" s="4">
        <f t="shared" si="525"/>
        <v>2.4704748132080057</v>
      </c>
      <c r="DK124" s="4">
        <f t="shared" si="526"/>
        <v>2.4418976120118301</v>
      </c>
      <c r="DL124" s="4">
        <f t="shared" si="527"/>
        <v>1.8915760492800013</v>
      </c>
      <c r="DM124" s="4">
        <f t="shared" si="528"/>
        <v>1.7425797284496565</v>
      </c>
      <c r="DN124" s="4">
        <f t="shared" si="529"/>
        <v>1.7547991991520597</v>
      </c>
      <c r="DO124" s="4">
        <f t="shared" si="530"/>
        <v>1.4711040099762125</v>
      </c>
      <c r="DP124" s="4">
        <f t="shared" si="531"/>
        <v>1.8478978221204518</v>
      </c>
      <c r="DQ124" s="4">
        <f t="shared" si="532"/>
        <v>2.3085096107408245</v>
      </c>
      <c r="DR124" s="4">
        <f t="shared" si="533"/>
        <v>2.1859600007669937</v>
      </c>
      <c r="DS124" s="4">
        <f t="shared" si="534"/>
        <v>2.0966724642113093</v>
      </c>
      <c r="DT124" s="4">
        <f t="shared" si="535"/>
        <v>-8.5766838592233086</v>
      </c>
      <c r="DU124" s="4">
        <f t="shared" si="536"/>
        <v>-6.4834668773276114</v>
      </c>
      <c r="DV124" s="4">
        <f t="shared" si="537"/>
        <v>-5.9209170771910697</v>
      </c>
      <c r="DW124" s="4">
        <f t="shared" si="538"/>
        <v>-6.1283628409579531</v>
      </c>
      <c r="DX124" s="4">
        <f t="shared" si="539"/>
        <v>5.6841173495194877</v>
      </c>
      <c r="DY124" s="4">
        <f t="shared" si="540"/>
        <v>4.6228263531716802</v>
      </c>
      <c r="DZ124" s="4">
        <f t="shared" si="541"/>
        <v>5.3776923854787979</v>
      </c>
      <c r="EA124" s="4">
        <f t="shared" si="542"/>
        <v>5.7806043911528793</v>
      </c>
      <c r="EB124" s="4">
        <f t="shared" si="543"/>
        <v>5.034361515103094</v>
      </c>
      <c r="EC124" s="4">
        <f t="shared" si="544"/>
        <v>3.8943003559832721</v>
      </c>
      <c r="ED124" s="4">
        <f t="shared" si="545"/>
        <v>1.8882407123119687</v>
      </c>
      <c r="EE124" s="4">
        <f t="shared" si="546"/>
        <v>1.673424112607095</v>
      </c>
      <c r="EF124" s="4">
        <f t="shared" si="547"/>
        <v>1.124831654621655</v>
      </c>
      <c r="EG124" s="4">
        <f t="shared" si="548"/>
        <v>-0.13677327487680993</v>
      </c>
      <c r="EH124" s="4">
        <f t="shared" si="549"/>
        <v>0.14821207459381108</v>
      </c>
      <c r="EI124" s="4">
        <f t="shared" si="550"/>
        <v>0.55824060544755238</v>
      </c>
      <c r="EJ124" s="4">
        <f t="shared" si="551"/>
        <v>0.8006884423990831</v>
      </c>
      <c r="EK124" s="4">
        <f t="shared" si="552"/>
        <v>1.3430372148859826</v>
      </c>
      <c r="EL124" s="4">
        <f t="shared" si="553"/>
        <v>0.82291412825463106</v>
      </c>
      <c r="EM124" s="4">
        <f t="shared" si="554"/>
        <v>-0.14722874501474495</v>
      </c>
      <c r="EN124" s="4">
        <f t="shared" si="555"/>
        <v>-0.73682256867112439</v>
      </c>
      <c r="EO124" s="10">
        <f t="shared" si="556"/>
        <v>-0.97499120712316423</v>
      </c>
      <c r="EP124" s="10">
        <f t="shared" si="557"/>
        <v>-0.62969206563272395</v>
      </c>
      <c r="EQ124" s="10">
        <f t="shared" si="558"/>
        <v>-0.4199405374072121</v>
      </c>
      <c r="ER124" s="10">
        <f t="shared" si="559"/>
        <v>-0.27002605777702515</v>
      </c>
      <c r="ES124" s="10">
        <f t="shared" si="560"/>
        <v>-0.74676162489663689</v>
      </c>
      <c r="ET124" s="10">
        <f t="shared" si="561"/>
        <v>-1.1528530426058807</v>
      </c>
      <c r="EU124" s="10">
        <f t="shared" si="562"/>
        <v>-1.4774942968415605</v>
      </c>
      <c r="EV124" s="10">
        <f t="shared" si="563"/>
        <v>-1.5261507025187426</v>
      </c>
      <c r="EW124" s="10">
        <f t="shared" si="564"/>
        <v>-1.1636558992321777</v>
      </c>
      <c r="EX124" s="10">
        <f t="shared" si="565"/>
        <v>-0.6285435396397473</v>
      </c>
      <c r="EY124" s="10">
        <f t="shared" si="566"/>
        <v>8.8865838973263916E-2</v>
      </c>
      <c r="EZ124" s="10">
        <f t="shared" si="567"/>
        <v>0.4219877143835517</v>
      </c>
      <c r="FA124" s="10">
        <f t="shared" si="568"/>
        <v>0.74063597414155646</v>
      </c>
      <c r="FB124" s="10">
        <f t="shared" si="569"/>
        <v>1.0001701047753531</v>
      </c>
      <c r="FC124" s="10">
        <f t="shared" si="570"/>
        <v>1.1521125791356976</v>
      </c>
      <c r="FD124" s="10">
        <f t="shared" si="571"/>
        <v>1.2763805816268643</v>
      </c>
      <c r="FE124" s="10">
        <f t="shared" si="572"/>
        <v>1.3879117583674347</v>
      </c>
      <c r="FF124" s="10">
        <f t="shared" si="573"/>
        <v>1.4807412739090133</v>
      </c>
      <c r="FG124" s="10">
        <f t="shared" si="574"/>
        <v>1.553529213103672</v>
      </c>
      <c r="FH124" s="10">
        <f t="shared" si="575"/>
        <v>1.6130849439771884</v>
      </c>
      <c r="FI124" s="10">
        <f t="shared" si="576"/>
        <v>1.6302558987014142</v>
      </c>
      <c r="FJ124" s="10">
        <f t="shared" si="577"/>
        <v>1.5761562348612932</v>
      </c>
    </row>
    <row r="125" spans="2:166" x14ac:dyDescent="0.2">
      <c r="B125" t="str">
        <f t="shared" si="578"/>
        <v xml:space="preserve">   Wholesale and retail trade</v>
      </c>
      <c r="C125" s="4"/>
      <c r="D125" s="4"/>
      <c r="E125" s="4"/>
      <c r="F125" s="4"/>
      <c r="G125" s="4">
        <f t="shared" si="418"/>
        <v>-8.1964724811026082E-2</v>
      </c>
      <c r="H125" s="4">
        <f t="shared" si="419"/>
        <v>-9.6249285649832192E-2</v>
      </c>
      <c r="I125" s="4">
        <f t="shared" si="420"/>
        <v>-0.19637012793811251</v>
      </c>
      <c r="J125" s="4">
        <f t="shared" si="421"/>
        <v>-0.42571051684854394</v>
      </c>
      <c r="K125" s="4">
        <f t="shared" si="422"/>
        <v>5.1121669573588158E-2</v>
      </c>
      <c r="L125" s="4">
        <f t="shared" si="423"/>
        <v>5.6933956610333465E-2</v>
      </c>
      <c r="M125" s="4">
        <f t="shared" si="424"/>
        <v>3.8720438434503582E-2</v>
      </c>
      <c r="N125" s="4">
        <f t="shared" si="425"/>
        <v>0.11629293893129447</v>
      </c>
      <c r="O125" s="4">
        <f t="shared" si="426"/>
        <v>2.3672140849236484E-2</v>
      </c>
      <c r="P125" s="4">
        <f t="shared" si="427"/>
        <v>5.3152222058172681E-2</v>
      </c>
      <c r="Q125" s="4">
        <f t="shared" si="428"/>
        <v>0.45202079886551455</v>
      </c>
      <c r="R125" s="4">
        <f t="shared" si="429"/>
        <v>0.14450867052023167</v>
      </c>
      <c r="S125" s="4">
        <f t="shared" si="430"/>
        <v>0.13832479839896422</v>
      </c>
      <c r="T125" s="4">
        <f t="shared" si="431"/>
        <v>0.17586540434387551</v>
      </c>
      <c r="U125" s="4">
        <f t="shared" si="432"/>
        <v>2.3107362583404751E-2</v>
      </c>
      <c r="V125" s="4">
        <f t="shared" si="433"/>
        <v>0.33996658949034581</v>
      </c>
      <c r="W125" s="4">
        <f t="shared" si="434"/>
        <v>0.41421153958345747</v>
      </c>
      <c r="X125" s="4">
        <f t="shared" si="435"/>
        <v>0.41800923103718285</v>
      </c>
      <c r="Y125" s="4">
        <f t="shared" si="436"/>
        <v>0.42475728155339726</v>
      </c>
      <c r="Z125" s="4">
        <f t="shared" si="437"/>
        <v>0.5069018844149108</v>
      </c>
      <c r="AA125" s="4">
        <f t="shared" si="438"/>
        <v>0.65636187986588224</v>
      </c>
      <c r="AB125" s="4">
        <f t="shared" si="439"/>
        <v>0.68705107458195291</v>
      </c>
      <c r="AC125" s="4">
        <f t="shared" si="440"/>
        <v>0.5971923468810173</v>
      </c>
      <c r="AD125" s="4">
        <f t="shared" si="441"/>
        <v>0.58452852784352205</v>
      </c>
      <c r="AE125" s="4">
        <f t="shared" si="442"/>
        <v>0.25603205966660286</v>
      </c>
      <c r="AF125" s="4">
        <f t="shared" si="443"/>
        <v>0.54931404753360635</v>
      </c>
      <c r="AG125" s="4">
        <f t="shared" si="444"/>
        <v>0.59166757552622717</v>
      </c>
      <c r="AH125" s="4">
        <f t="shared" si="445"/>
        <v>0.72166331321260802</v>
      </c>
      <c r="AI125" s="4">
        <f t="shared" si="446"/>
        <v>0.75323573095692631</v>
      </c>
      <c r="AJ125" s="4">
        <f t="shared" si="447"/>
        <v>0.54076539101497589</v>
      </c>
      <c r="AK125" s="4">
        <f t="shared" si="448"/>
        <v>0.54241645244215808</v>
      </c>
      <c r="AL125" s="4">
        <f t="shared" si="449"/>
        <v>0.56459984302605326</v>
      </c>
      <c r="AM125" s="4">
        <f t="shared" si="450"/>
        <v>0.69062507848012178</v>
      </c>
      <c r="AN125" s="4">
        <f t="shared" si="451"/>
        <v>0.57694688622012824</v>
      </c>
      <c r="AO125" s="4">
        <f t="shared" si="452"/>
        <v>0.65787858703390412</v>
      </c>
      <c r="AP125" s="4">
        <f t="shared" si="453"/>
        <v>0.58204666114655579</v>
      </c>
      <c r="AQ125" s="4">
        <f t="shared" si="454"/>
        <v>0.59726133825385996</v>
      </c>
      <c r="AR125" s="4">
        <f t="shared" si="455"/>
        <v>0.59477756286267203</v>
      </c>
      <c r="AS125" s="4">
        <f t="shared" si="456"/>
        <v>0.37164916318994473</v>
      </c>
      <c r="AT125" s="4">
        <f t="shared" si="457"/>
        <v>0.28570068091995865</v>
      </c>
      <c r="AU125" s="4">
        <f t="shared" si="458"/>
        <v>4.9813791303933444E-2</v>
      </c>
      <c r="AV125" s="4">
        <f t="shared" si="459"/>
        <v>-0.18624168984864869</v>
      </c>
      <c r="AW125" s="4">
        <f t="shared" si="460"/>
        <v>-0.4577142454756703</v>
      </c>
      <c r="AX125" s="4">
        <f t="shared" si="461"/>
        <v>-0.94531195294447157</v>
      </c>
      <c r="AY125" s="4">
        <f t="shared" si="462"/>
        <v>-1.1789572569281297</v>
      </c>
      <c r="AZ125" s="4">
        <f t="shared" si="463"/>
        <v>-1.2409000661813347</v>
      </c>
      <c r="BA125" s="4">
        <f t="shared" si="464"/>
        <v>-0.5110081665791103</v>
      </c>
      <c r="BB125" s="4">
        <f t="shared" si="465"/>
        <v>-0.20633572035441489</v>
      </c>
      <c r="BC125" s="4">
        <f t="shared" si="466"/>
        <v>0.13764624913970838</v>
      </c>
      <c r="BD125" s="4">
        <f t="shared" si="467"/>
        <v>0.28671708932720219</v>
      </c>
      <c r="BE125" s="4">
        <f t="shared" si="468"/>
        <v>-0.14294516327787996</v>
      </c>
      <c r="BF125" s="4">
        <f t="shared" si="469"/>
        <v>-4.69727310934746E-2</v>
      </c>
      <c r="BG125" s="4">
        <f t="shared" si="470"/>
        <v>-6.44873257602053E-2</v>
      </c>
      <c r="BH125" s="4">
        <f t="shared" si="471"/>
        <v>0.11696197491538819</v>
      </c>
      <c r="BI125" s="4">
        <f t="shared" si="472"/>
        <v>5.7255233875184337E-2</v>
      </c>
      <c r="BJ125" s="4">
        <f t="shared" si="473"/>
        <v>5.9596235504454378E-2</v>
      </c>
      <c r="BK125" s="4">
        <f t="shared" si="474"/>
        <v>0.14157269882271092</v>
      </c>
      <c r="BL125" s="4">
        <f t="shared" si="475"/>
        <v>0.16814203056229085</v>
      </c>
      <c r="BM125" s="4">
        <f t="shared" si="476"/>
        <v>0.29581422866440032</v>
      </c>
      <c r="BN125" s="4">
        <f t="shared" si="477"/>
        <v>0.37204748500796042</v>
      </c>
      <c r="BO125" s="4">
        <f t="shared" si="478"/>
        <v>0.33390202291006305</v>
      </c>
      <c r="BP125" s="4">
        <f t="shared" si="479"/>
        <v>0.23912465882466286</v>
      </c>
      <c r="BQ125" s="4">
        <f t="shared" si="480"/>
        <v>0.15596506382570338</v>
      </c>
      <c r="BR125" s="4">
        <f t="shared" si="481"/>
        <v>5.4569611843976032E-2</v>
      </c>
      <c r="BS125" s="4">
        <f t="shared" si="482"/>
        <v>0.20018841262364551</v>
      </c>
      <c r="BT125" s="4">
        <f t="shared" si="483"/>
        <v>0.22910043014774861</v>
      </c>
      <c r="BU125" s="4">
        <f t="shared" si="484"/>
        <v>0.27397260273972601</v>
      </c>
      <c r="BV125" s="4">
        <f t="shared" si="485"/>
        <v>0.36246940942882167</v>
      </c>
      <c r="BW125" s="4">
        <f t="shared" si="486"/>
        <v>0.3448827170362922</v>
      </c>
      <c r="BX125" s="4">
        <f t="shared" si="487"/>
        <v>0.17688278114157374</v>
      </c>
      <c r="BY125" s="4">
        <f t="shared" si="488"/>
        <v>0.10584155294329434</v>
      </c>
      <c r="BZ125" s="4">
        <f t="shared" si="489"/>
        <v>-0.25070510811657643</v>
      </c>
      <c r="CA125" s="4">
        <f t="shared" si="490"/>
        <v>-0.78960830979336361</v>
      </c>
      <c r="CB125" s="4">
        <f t="shared" si="491"/>
        <v>-0.99926557318674536</v>
      </c>
      <c r="CC125" s="4">
        <f t="shared" si="492"/>
        <v>-1.0944610944610955</v>
      </c>
      <c r="CD125" s="4">
        <f t="shared" si="493"/>
        <v>-0.98376226875932915</v>
      </c>
      <c r="CE125" s="4">
        <f t="shared" si="494"/>
        <v>-0.79241122697413846</v>
      </c>
      <c r="CF125" s="4">
        <f t="shared" si="495"/>
        <v>-0.40636083902943004</v>
      </c>
      <c r="CG125" s="4">
        <f t="shared" si="496"/>
        <v>-0.32523799349523963</v>
      </c>
      <c r="CH125" s="4">
        <f t="shared" si="497"/>
        <v>-6.9328233325365418E-2</v>
      </c>
      <c r="CI125" s="4">
        <f t="shared" si="498"/>
        <v>0.16566228902066907</v>
      </c>
      <c r="CJ125" s="4">
        <f t="shared" si="499"/>
        <v>0.18168778388716236</v>
      </c>
      <c r="CK125" s="4">
        <f t="shared" si="500"/>
        <v>0.21228384019081811</v>
      </c>
      <c r="CL125" s="4">
        <f t="shared" si="501"/>
        <v>0.1138438915636952</v>
      </c>
      <c r="CM125" s="4">
        <f t="shared" si="502"/>
        <v>0.14895025534329698</v>
      </c>
      <c r="CN125" s="4">
        <f t="shared" si="503"/>
        <v>0.20438367749665171</v>
      </c>
      <c r="CO125" s="4">
        <f t="shared" si="504"/>
        <v>0.27568161110202366</v>
      </c>
      <c r="CP125" s="4">
        <f t="shared" si="505"/>
        <v>0.33686460366136534</v>
      </c>
      <c r="CQ125" s="4">
        <f t="shared" si="506"/>
        <v>0.38791909116098633</v>
      </c>
      <c r="CR125" s="4">
        <f t="shared" si="507"/>
        <v>0.35015447991761367</v>
      </c>
      <c r="CS125" s="4">
        <f t="shared" si="508"/>
        <v>0.37141685275486647</v>
      </c>
      <c r="CT125" s="4">
        <f t="shared" si="509"/>
        <v>0.4491896528373448</v>
      </c>
      <c r="CU125" s="4">
        <f t="shared" si="510"/>
        <v>0.37884731780581837</v>
      </c>
      <c r="CV125" s="4">
        <f t="shared" si="511"/>
        <v>0.2718420642171136</v>
      </c>
      <c r="CW125" s="4">
        <f t="shared" si="512"/>
        <v>0.29226170707406124</v>
      </c>
      <c r="CX125" s="4">
        <f t="shared" si="513"/>
        <v>0.19753736748534872</v>
      </c>
      <c r="CY125" s="4">
        <f t="shared" si="514"/>
        <v>0.25511872833126337</v>
      </c>
      <c r="CZ125" s="4">
        <f t="shared" si="515"/>
        <v>0.34134145015762746</v>
      </c>
      <c r="DA125" s="4">
        <f t="shared" si="516"/>
        <v>0.30747398297067402</v>
      </c>
      <c r="DB125" s="4">
        <f t="shared" si="517"/>
        <v>0.25414860218268609</v>
      </c>
      <c r="DC125" s="4">
        <f t="shared" si="518"/>
        <v>0.1589757720923328</v>
      </c>
      <c r="DD125" s="4">
        <f t="shared" si="519"/>
        <v>0.1682510305375618</v>
      </c>
      <c r="DE125" s="4">
        <f t="shared" si="520"/>
        <v>8.9574002708050396E-2</v>
      </c>
      <c r="DF125" s="4">
        <f t="shared" si="521"/>
        <v>0.14064988520487612</v>
      </c>
      <c r="DG125" s="4">
        <f t="shared" si="522"/>
        <v>0.18463053378738786</v>
      </c>
      <c r="DH125" s="4">
        <f t="shared" si="523"/>
        <v>0.14022110225979401</v>
      </c>
      <c r="DI125" s="4">
        <f t="shared" si="524"/>
        <v>0.15143560957880622</v>
      </c>
      <c r="DJ125" s="4">
        <f t="shared" si="525"/>
        <v>9.6408773198360276E-2</v>
      </c>
      <c r="DK125" s="4">
        <f t="shared" si="526"/>
        <v>0.10382557303729681</v>
      </c>
      <c r="DL125" s="4">
        <f t="shared" si="527"/>
        <v>-5.9421237150137536E-3</v>
      </c>
      <c r="DM125" s="4">
        <f t="shared" si="528"/>
        <v>-2.3681717713924702E-2</v>
      </c>
      <c r="DN125" s="4">
        <f t="shared" si="529"/>
        <v>-7.0663054999409294E-2</v>
      </c>
      <c r="DO125" s="4">
        <f t="shared" si="530"/>
        <v>-1.1690892794512096E-2</v>
      </c>
      <c r="DP125" s="4">
        <f t="shared" si="531"/>
        <v>-8.9289180480607397E-2</v>
      </c>
      <c r="DQ125" s="4">
        <f t="shared" si="532"/>
        <v>-0.17386264850767855</v>
      </c>
      <c r="DR125" s="4">
        <f t="shared" si="533"/>
        <v>-0.13230810530958437</v>
      </c>
      <c r="DS125" s="4">
        <f t="shared" si="534"/>
        <v>-0.26566770512795929</v>
      </c>
      <c r="DT125" s="4">
        <f t="shared" si="535"/>
        <v>-1.5435376213592245</v>
      </c>
      <c r="DU125" s="4">
        <f t="shared" si="536"/>
        <v>-0.73731332054320253</v>
      </c>
      <c r="DV125" s="4">
        <f t="shared" si="537"/>
        <v>-0.48513683106374228</v>
      </c>
      <c r="DW125" s="4">
        <f t="shared" si="538"/>
        <v>-0.33090915889248235</v>
      </c>
      <c r="DX125" s="4">
        <f t="shared" si="539"/>
        <v>1.4436857191030166</v>
      </c>
      <c r="DY125" s="4">
        <f t="shared" si="540"/>
        <v>0.70413911339701185</v>
      </c>
      <c r="DZ125" s="4">
        <f t="shared" si="541"/>
        <v>0.56224087369804421</v>
      </c>
      <c r="EA125" s="4">
        <f t="shared" si="542"/>
        <v>-4.6585108968647232E-2</v>
      </c>
      <c r="EB125" s="4">
        <f t="shared" si="543"/>
        <v>-0.24772255074316696</v>
      </c>
      <c r="EC125" s="4">
        <f t="shared" si="544"/>
        <v>-0.28165708250205507</v>
      </c>
      <c r="ED125" s="4">
        <f t="shared" si="545"/>
        <v>-0.46822229045133418</v>
      </c>
      <c r="EE125" s="4">
        <f t="shared" si="546"/>
        <v>0.14343635250917908</v>
      </c>
      <c r="EF125" s="4">
        <f t="shared" si="547"/>
        <v>9.6739315996130726E-2</v>
      </c>
      <c r="EG125" s="4">
        <f t="shared" si="548"/>
        <v>-5.2460982144531453E-2</v>
      </c>
      <c r="EH125" s="4">
        <f t="shared" si="549"/>
        <v>-4.6902555251210828E-2</v>
      </c>
      <c r="EI125" s="4">
        <f t="shared" si="550"/>
        <v>-0.17983589974148526</v>
      </c>
      <c r="EJ125" s="4">
        <f t="shared" si="551"/>
        <v>-0.13843678676993332</v>
      </c>
      <c r="EK125" s="4">
        <f t="shared" si="552"/>
        <v>-7.3154261704680659E-2</v>
      </c>
      <c r="EL125" s="4">
        <f t="shared" si="553"/>
        <v>-0.12559281684068327</v>
      </c>
      <c r="EM125" s="4">
        <f t="shared" si="554"/>
        <v>-0.11181930001118305</v>
      </c>
      <c r="EN125" s="4">
        <f t="shared" si="555"/>
        <v>-0.15219005196733362</v>
      </c>
      <c r="EO125" s="10">
        <f t="shared" si="556"/>
        <v>-0.15993780196590246</v>
      </c>
      <c r="EP125" s="10">
        <f t="shared" si="557"/>
        <v>-3.320783696710853E-2</v>
      </c>
      <c r="EQ125" s="10">
        <f t="shared" si="558"/>
        <v>-0.10910824809738186</v>
      </c>
      <c r="ER125" s="10">
        <f t="shared" si="559"/>
        <v>-8.8487711602271257E-2</v>
      </c>
      <c r="ES125" s="10">
        <f t="shared" si="560"/>
        <v>-3.9994445528227944E-2</v>
      </c>
      <c r="ET125" s="10">
        <f t="shared" si="561"/>
        <v>-4.9464254466046367E-2</v>
      </c>
      <c r="EU125" s="10">
        <f t="shared" si="562"/>
        <v>-5.1718782852701733E-2</v>
      </c>
      <c r="EV125" s="10">
        <f t="shared" si="563"/>
        <v>-6.1120455223361916E-3</v>
      </c>
      <c r="EW125" s="10">
        <f t="shared" si="564"/>
        <v>2.2673552414667959E-2</v>
      </c>
      <c r="EX125" s="10">
        <f t="shared" si="565"/>
        <v>3.9437914220682255E-2</v>
      </c>
      <c r="EY125" s="10">
        <f t="shared" si="566"/>
        <v>2.0922770480018206E-2</v>
      </c>
      <c r="EZ125" s="10">
        <f t="shared" si="567"/>
        <v>-1.7425306163719085E-2</v>
      </c>
      <c r="FA125" s="10">
        <f t="shared" si="568"/>
        <v>-3.5761184281636521E-2</v>
      </c>
      <c r="FB125" s="10">
        <f t="shared" si="569"/>
        <v>-1.960227664553436E-2</v>
      </c>
      <c r="FC125" s="10">
        <f t="shared" si="570"/>
        <v>2.5661757959447647E-2</v>
      </c>
      <c r="FD125" s="10">
        <f t="shared" si="571"/>
        <v>4.3974070856139885E-2</v>
      </c>
      <c r="FE125" s="10">
        <f t="shared" si="572"/>
        <v>6.3255344064601288E-2</v>
      </c>
      <c r="FF125" s="10">
        <f t="shared" si="573"/>
        <v>7.4233056689695764E-2</v>
      </c>
      <c r="FG125" s="10">
        <f t="shared" si="574"/>
        <v>9.6361578239049173E-2</v>
      </c>
      <c r="FH125" s="10">
        <f t="shared" si="575"/>
        <v>0.10677287245728576</v>
      </c>
      <c r="FI125" s="10">
        <f t="shared" si="576"/>
        <v>0.11272843292114472</v>
      </c>
      <c r="FJ125" s="10">
        <f t="shared" si="577"/>
        <v>0.11226366865279162</v>
      </c>
    </row>
    <row r="126" spans="2:166" x14ac:dyDescent="0.2">
      <c r="B126" t="str">
        <f t="shared" si="578"/>
        <v xml:space="preserve">   Transportation and public utilities</v>
      </c>
      <c r="C126" s="4"/>
      <c r="D126" s="4"/>
      <c r="E126" s="4"/>
      <c r="F126" s="4"/>
      <c r="G126" s="4">
        <f t="shared" si="418"/>
        <v>0.23678698278741078</v>
      </c>
      <c r="H126" s="4">
        <f t="shared" si="419"/>
        <v>1.2031160706241681E-2</v>
      </c>
      <c r="I126" s="4">
        <f t="shared" si="420"/>
        <v>6.2481404343938701E-2</v>
      </c>
      <c r="J126" s="4">
        <f t="shared" si="421"/>
        <v>9.5934764360239913E-2</v>
      </c>
      <c r="K126" s="4">
        <f t="shared" si="422"/>
        <v>-0.10825765321465416</v>
      </c>
      <c r="L126" s="4">
        <f t="shared" si="423"/>
        <v>-5.9930480642466671E-2</v>
      </c>
      <c r="M126" s="4">
        <f t="shared" si="424"/>
        <v>-0.21147316375767147</v>
      </c>
      <c r="N126" s="4">
        <f t="shared" si="425"/>
        <v>-0.17294847328243465</v>
      </c>
      <c r="O126" s="4">
        <f t="shared" si="426"/>
        <v>-2.3672140849236054E-2</v>
      </c>
      <c r="P126" s="4">
        <f t="shared" si="427"/>
        <v>-0.11811604901815984</v>
      </c>
      <c r="Q126" s="4">
        <f t="shared" si="428"/>
        <v>-2.0680690144170382E-2</v>
      </c>
      <c r="R126" s="4">
        <f t="shared" si="429"/>
        <v>-0.20644095788604089</v>
      </c>
      <c r="S126" s="4">
        <f t="shared" si="430"/>
        <v>-6.180469715698373E-2</v>
      </c>
      <c r="T126" s="4">
        <f t="shared" si="431"/>
        <v>2.6379810651576244E-2</v>
      </c>
      <c r="U126" s="4">
        <f t="shared" si="432"/>
        <v>-2.5995782906327258E-2</v>
      </c>
      <c r="V126" s="4">
        <f t="shared" si="433"/>
        <v>0.25204419565660913</v>
      </c>
      <c r="W126" s="4">
        <f t="shared" si="434"/>
        <v>-8.7509480193719378E-3</v>
      </c>
      <c r="X126" s="4">
        <f t="shared" si="435"/>
        <v>2.9028418822169412E-3</v>
      </c>
      <c r="Y126" s="4">
        <f t="shared" si="436"/>
        <v>6.9348127600557349E-2</v>
      </c>
      <c r="Z126" s="4">
        <f t="shared" si="437"/>
        <v>3.7230081906208391E-2</v>
      </c>
      <c r="AA126" s="4">
        <f t="shared" si="438"/>
        <v>0.17616639199864692</v>
      </c>
      <c r="AB126" s="4">
        <f t="shared" si="439"/>
        <v>2.8390540271965626E-2</v>
      </c>
      <c r="AC126" s="4">
        <f t="shared" si="440"/>
        <v>0.14434506962525973</v>
      </c>
      <c r="AD126" s="4">
        <f t="shared" si="441"/>
        <v>0.28798722591313153</v>
      </c>
      <c r="AE126" s="4">
        <f t="shared" si="442"/>
        <v>0.18924108757964803</v>
      </c>
      <c r="AF126" s="4">
        <f t="shared" si="443"/>
        <v>0.37265023325143781</v>
      </c>
      <c r="AG126" s="4">
        <f t="shared" si="444"/>
        <v>3.2718944268727672E-2</v>
      </c>
      <c r="AH126" s="4">
        <f t="shared" si="445"/>
        <v>-0.21462105969148251</v>
      </c>
      <c r="AI126" s="4">
        <f t="shared" si="446"/>
        <v>0.14056863993210578</v>
      </c>
      <c r="AJ126" s="4">
        <f t="shared" si="447"/>
        <v>0.14819051580699225</v>
      </c>
      <c r="AK126" s="4">
        <f t="shared" si="448"/>
        <v>0.23907455012853676</v>
      </c>
      <c r="AL126" s="4">
        <f t="shared" si="449"/>
        <v>0.42028508494316796</v>
      </c>
      <c r="AM126" s="4">
        <f t="shared" si="450"/>
        <v>0.10798864863507153</v>
      </c>
      <c r="AN126" s="4">
        <f t="shared" si="451"/>
        <v>2.4761668936577699E-3</v>
      </c>
      <c r="AO126" s="4">
        <f t="shared" si="452"/>
        <v>-3.6821562707114078E-2</v>
      </c>
      <c r="AP126" s="4">
        <f t="shared" si="453"/>
        <v>7.0624908674693898E-2</v>
      </c>
      <c r="AQ126" s="4">
        <f t="shared" si="454"/>
        <v>-5.5841507235112942E-2</v>
      </c>
      <c r="AR126" s="4">
        <f t="shared" si="455"/>
        <v>-3.6266924564810801E-2</v>
      </c>
      <c r="AS126" s="4">
        <f t="shared" si="456"/>
        <v>-4.5556994197470814E-2</v>
      </c>
      <c r="AT126" s="4">
        <f t="shared" si="457"/>
        <v>-4.9997619161011357E-2</v>
      </c>
      <c r="AU126" s="4">
        <f t="shared" si="458"/>
        <v>2.6092938302069622E-2</v>
      </c>
      <c r="AV126" s="4">
        <f t="shared" si="459"/>
        <v>-4.9507284643292973E-2</v>
      </c>
      <c r="AW126" s="4">
        <f t="shared" si="460"/>
        <v>-0.1314461422904607</v>
      </c>
      <c r="AX126" s="4">
        <f t="shared" si="461"/>
        <v>-0.35244964171509019</v>
      </c>
      <c r="AY126" s="4">
        <f t="shared" si="462"/>
        <v>-0.31470173790513684</v>
      </c>
      <c r="AZ126" s="4">
        <f t="shared" si="463"/>
        <v>-0.30017963505721662</v>
      </c>
      <c r="BA126" s="4">
        <f t="shared" si="464"/>
        <v>-0.1862553130521884</v>
      </c>
      <c r="BB126" s="4">
        <f t="shared" si="465"/>
        <v>-6.7969413763819445E-2</v>
      </c>
      <c r="BC126" s="4">
        <f t="shared" si="466"/>
        <v>-5.6533280896664387E-2</v>
      </c>
      <c r="BD126" s="4">
        <f t="shared" si="467"/>
        <v>-8.8981165653270397E-2</v>
      </c>
      <c r="BE126" s="4">
        <f t="shared" si="468"/>
        <v>-8.8724584103519244E-2</v>
      </c>
      <c r="BF126" s="4">
        <f t="shared" si="469"/>
        <v>-6.6750723132823223E-2</v>
      </c>
      <c r="BG126" s="4">
        <f t="shared" si="470"/>
        <v>-9.1770425120283189E-2</v>
      </c>
      <c r="BH126" s="4">
        <f t="shared" si="471"/>
        <v>-9.9542106310830849E-3</v>
      </c>
      <c r="BI126" s="4">
        <f t="shared" si="472"/>
        <v>3.2361653929458424E-2</v>
      </c>
      <c r="BJ126" s="4">
        <f t="shared" si="473"/>
        <v>6.2079411983815565E-2</v>
      </c>
      <c r="BK126" s="4">
        <f t="shared" si="474"/>
        <v>4.2223436490968991E-2</v>
      </c>
      <c r="BL126" s="4">
        <f t="shared" si="475"/>
        <v>-4.9453538400664972E-2</v>
      </c>
      <c r="BM126" s="4">
        <f t="shared" si="476"/>
        <v>-7.6418675738308739E-2</v>
      </c>
      <c r="BN126" s="4">
        <f t="shared" si="477"/>
        <v>-8.0773467139894514E-2</v>
      </c>
      <c r="BO126" s="4">
        <f t="shared" si="478"/>
        <v>4.8744820862871704E-3</v>
      </c>
      <c r="BP126" s="4">
        <f t="shared" si="479"/>
        <v>3.1400207724443588E-2</v>
      </c>
      <c r="BQ126" s="4">
        <f t="shared" si="480"/>
        <v>8.1581725693444532E-2</v>
      </c>
      <c r="BR126" s="4">
        <f t="shared" si="481"/>
        <v>4.0334060928174681E-2</v>
      </c>
      <c r="BS126" s="4">
        <f t="shared" si="482"/>
        <v>5.4168629298172698E-2</v>
      </c>
      <c r="BT126" s="4">
        <f t="shared" si="483"/>
        <v>8.4159341686929276E-2</v>
      </c>
      <c r="BU126" s="4">
        <f t="shared" si="484"/>
        <v>9.7515672161586769E-2</v>
      </c>
      <c r="BV126" s="4">
        <f t="shared" si="485"/>
        <v>0.10158378353417327</v>
      </c>
      <c r="BW126" s="4">
        <f t="shared" si="486"/>
        <v>3.1975881049719976E-2</v>
      </c>
      <c r="BX126" s="4">
        <f t="shared" si="487"/>
        <v>-1.7424889569428122E-14</v>
      </c>
      <c r="BY126" s="4">
        <f t="shared" si="488"/>
        <v>-5.4046750439114499E-2</v>
      </c>
      <c r="BZ126" s="4">
        <f t="shared" si="489"/>
        <v>-0.1208756771276286</v>
      </c>
      <c r="CA126" s="4">
        <f t="shared" si="490"/>
        <v>-0.13790342311884693</v>
      </c>
      <c r="CB126" s="4">
        <f t="shared" si="491"/>
        <v>-0.26483875993143691</v>
      </c>
      <c r="CC126" s="4">
        <f t="shared" si="492"/>
        <v>-0.2752802752802771</v>
      </c>
      <c r="CD126" s="4">
        <f t="shared" si="493"/>
        <v>-0.26233660500248762</v>
      </c>
      <c r="CE126" s="4">
        <f t="shared" si="494"/>
        <v>-0.22279388120723084</v>
      </c>
      <c r="CF126" s="4">
        <f t="shared" si="495"/>
        <v>-9.1607356775435508E-2</v>
      </c>
      <c r="CG126" s="4">
        <f t="shared" si="496"/>
        <v>-3.7983999240326922E-2</v>
      </c>
      <c r="CH126" s="4">
        <f t="shared" si="497"/>
        <v>2.1515658618214275E-2</v>
      </c>
      <c r="CI126" s="4">
        <f t="shared" si="498"/>
        <v>7.4427984922343871E-2</v>
      </c>
      <c r="CJ126" s="4">
        <f t="shared" si="499"/>
        <v>0.10757829309107798</v>
      </c>
      <c r="CK126" s="4">
        <f t="shared" si="500"/>
        <v>0.1025641025641001</v>
      </c>
      <c r="CL126" s="4">
        <f t="shared" si="501"/>
        <v>0.10198515285914203</v>
      </c>
      <c r="CM126" s="4">
        <f t="shared" si="502"/>
        <v>7.0928693020610584E-2</v>
      </c>
      <c r="CN126" s="4">
        <f t="shared" si="503"/>
        <v>6.8127892498885678E-2</v>
      </c>
      <c r="CO126" s="4">
        <f t="shared" si="504"/>
        <v>7.0088545195556321E-3</v>
      </c>
      <c r="CP126" s="4">
        <f t="shared" si="505"/>
        <v>5.8080104079559776E-2</v>
      </c>
      <c r="CQ126" s="4">
        <f t="shared" si="506"/>
        <v>1.8472337674325417E-2</v>
      </c>
      <c r="CR126" s="4">
        <f t="shared" si="507"/>
        <v>4.8060418812235751E-2</v>
      </c>
      <c r="CS126" s="4">
        <f t="shared" si="508"/>
        <v>8.4309346944329941E-2</v>
      </c>
      <c r="CT126" s="4">
        <f t="shared" si="509"/>
        <v>0.12640512843661958</v>
      </c>
      <c r="CU126" s="4">
        <f t="shared" si="510"/>
        <v>0.22417001053600821</v>
      </c>
      <c r="CV126" s="4">
        <f t="shared" si="511"/>
        <v>0.24287528688251425</v>
      </c>
      <c r="CW126" s="4">
        <f t="shared" si="512"/>
        <v>0.23912321487879137</v>
      </c>
      <c r="CX126" s="4">
        <f t="shared" si="513"/>
        <v>0.25240885845351463</v>
      </c>
      <c r="CY126" s="4">
        <f t="shared" si="514"/>
        <v>0.22677220296112141</v>
      </c>
      <c r="CZ126" s="4">
        <f t="shared" si="515"/>
        <v>0.17175779976083821</v>
      </c>
      <c r="DA126" s="4">
        <f t="shared" si="516"/>
        <v>0.16556291390728842</v>
      </c>
      <c r="DB126" s="4">
        <f t="shared" si="517"/>
        <v>0.19648463362023313</v>
      </c>
      <c r="DC126" s="4">
        <f t="shared" si="518"/>
        <v>0.15685609513109727</v>
      </c>
      <c r="DD126" s="4">
        <f t="shared" si="519"/>
        <v>0.20400437452679515</v>
      </c>
      <c r="DE126" s="4">
        <f t="shared" si="520"/>
        <v>0.22081033225704608</v>
      </c>
      <c r="DF126" s="4">
        <f t="shared" si="521"/>
        <v>0.19029102115952637</v>
      </c>
      <c r="DG126" s="4">
        <f t="shared" si="522"/>
        <v>0.22360809092026276</v>
      </c>
      <c r="DH126" s="4">
        <f t="shared" si="523"/>
        <v>0.21337993822141629</v>
      </c>
      <c r="DI126" s="4">
        <f t="shared" si="524"/>
        <v>0.18979929733877116</v>
      </c>
      <c r="DJ126" s="4">
        <f t="shared" si="525"/>
        <v>0.2149112235880134</v>
      </c>
      <c r="DK126" s="4">
        <f t="shared" si="526"/>
        <v>0.18968133535661541</v>
      </c>
      <c r="DL126" s="4">
        <f t="shared" si="527"/>
        <v>0.13666884544535515</v>
      </c>
      <c r="DM126" s="4">
        <f t="shared" si="528"/>
        <v>8.0912535522591769E-2</v>
      </c>
      <c r="DN126" s="4">
        <f t="shared" si="529"/>
        <v>0.10599458249912815</v>
      </c>
      <c r="DO126" s="4">
        <f t="shared" si="530"/>
        <v>8.3784731694003911E-2</v>
      </c>
      <c r="DP126" s="4">
        <f t="shared" si="531"/>
        <v>0.11646414845297348</v>
      </c>
      <c r="DQ126" s="4">
        <f t="shared" si="532"/>
        <v>0.17965807012459403</v>
      </c>
      <c r="DR126" s="4">
        <f t="shared" si="533"/>
        <v>0.14381315794519473</v>
      </c>
      <c r="DS126" s="4">
        <f t="shared" si="534"/>
        <v>0.16628122551173763</v>
      </c>
      <c r="DT126" s="4">
        <f t="shared" si="535"/>
        <v>-0.24651092233008598</v>
      </c>
      <c r="DU126" s="4">
        <f t="shared" si="536"/>
        <v>-0.25015987661287004</v>
      </c>
      <c r="DV126" s="4">
        <f t="shared" si="537"/>
        <v>-0.19480397849663558</v>
      </c>
      <c r="DW126" s="4">
        <f t="shared" si="538"/>
        <v>-0.21312793284600876</v>
      </c>
      <c r="DX126" s="4">
        <f t="shared" si="539"/>
        <v>6.5334682178382994E-2</v>
      </c>
      <c r="DY126" s="4">
        <f t="shared" si="540"/>
        <v>0.1306229079924851</v>
      </c>
      <c r="DZ126" s="4">
        <f t="shared" si="541"/>
        <v>0.22449185964200763</v>
      </c>
      <c r="EA126" s="4">
        <f t="shared" si="542"/>
        <v>0.37065543222880737</v>
      </c>
      <c r="EB126" s="4">
        <f t="shared" si="543"/>
        <v>0.43351446380054842</v>
      </c>
      <c r="EC126" s="4">
        <f t="shared" si="544"/>
        <v>0.42639752767671868</v>
      </c>
      <c r="ED126" s="4">
        <f t="shared" si="545"/>
        <v>0.2590574147989107</v>
      </c>
      <c r="EE126" s="4">
        <f t="shared" si="546"/>
        <v>0.12239902080784681</v>
      </c>
      <c r="EF126" s="4">
        <f t="shared" si="547"/>
        <v>6.2596027997492712E-2</v>
      </c>
      <c r="EG126" s="4">
        <f t="shared" si="548"/>
        <v>-1.3115245536131654E-2</v>
      </c>
      <c r="EH126" s="4">
        <f t="shared" si="549"/>
        <v>-3.9398146411030371E-2</v>
      </c>
      <c r="EI126" s="4">
        <f t="shared" si="550"/>
        <v>-4.3085684313069132E-2</v>
      </c>
      <c r="EJ126" s="4">
        <f t="shared" si="551"/>
        <v>1.1224604332696193E-2</v>
      </c>
      <c r="EK126" s="4">
        <f t="shared" si="552"/>
        <v>5.2521008403369318E-2</v>
      </c>
      <c r="EL126" s="4">
        <f t="shared" si="553"/>
        <v>0.14621253303841955</v>
      </c>
      <c r="EM126" s="4">
        <f t="shared" si="554"/>
        <v>5.9636960005960651E-2</v>
      </c>
      <c r="EN126" s="4">
        <f t="shared" si="555"/>
        <v>-3.5263548626579537E-2</v>
      </c>
      <c r="EO126" s="10">
        <f t="shared" si="556"/>
        <v>-4.3020306918054122E-4</v>
      </c>
      <c r="EP126" s="10">
        <f t="shared" si="557"/>
        <v>-0.10416329512250512</v>
      </c>
      <c r="EQ126" s="10">
        <f t="shared" si="558"/>
        <v>-2.3487163185552499E-2</v>
      </c>
      <c r="ER126" s="10">
        <f t="shared" si="559"/>
        <v>0.12452186791144046</v>
      </c>
      <c r="ES126" s="10">
        <f t="shared" si="560"/>
        <v>4.4407102302913504E-2</v>
      </c>
      <c r="ET126" s="10">
        <f t="shared" si="561"/>
        <v>-1.6757978509410486E-2</v>
      </c>
      <c r="EU126" s="10">
        <f t="shared" si="562"/>
        <v>-5.7271153545883921E-3</v>
      </c>
      <c r="EV126" s="10">
        <f t="shared" si="563"/>
        <v>1.187112605417351E-2</v>
      </c>
      <c r="EW126" s="10">
        <f t="shared" si="564"/>
        <v>9.9744362921905076E-3</v>
      </c>
      <c r="EX126" s="10">
        <f t="shared" si="565"/>
        <v>1.1501252069678202E-2</v>
      </c>
      <c r="EY126" s="10">
        <f t="shared" si="566"/>
        <v>4.0310898485839318E-2</v>
      </c>
      <c r="EZ126" s="10">
        <f t="shared" si="567"/>
        <v>3.4669637337610207E-2</v>
      </c>
      <c r="FA126" s="10">
        <f t="shared" si="568"/>
        <v>2.8810175954225796E-2</v>
      </c>
      <c r="FB126" s="10">
        <f t="shared" si="569"/>
        <v>3.9271215973297795E-2</v>
      </c>
      <c r="FC126" s="10">
        <f t="shared" si="570"/>
        <v>4.0116065694100846E-2</v>
      </c>
      <c r="FD126" s="10">
        <f t="shared" si="571"/>
        <v>4.4631279589407338E-2</v>
      </c>
      <c r="FE126" s="10">
        <f t="shared" si="572"/>
        <v>4.9213170794559377E-2</v>
      </c>
      <c r="FF126" s="10">
        <f t="shared" si="573"/>
        <v>5.0778660282786624E-2</v>
      </c>
      <c r="FG126" s="10">
        <f t="shared" si="574"/>
        <v>5.1698886190493058E-2</v>
      </c>
      <c r="FH126" s="10">
        <f t="shared" si="575"/>
        <v>5.2246263738121072E-2</v>
      </c>
      <c r="FI126" s="10">
        <f t="shared" si="576"/>
        <v>5.3407506219857938E-2</v>
      </c>
      <c r="FJ126" s="10">
        <f t="shared" si="577"/>
        <v>5.2899265751515705E-2</v>
      </c>
    </row>
    <row r="127" spans="2:166" x14ac:dyDescent="0.2">
      <c r="B127" t="str">
        <f t="shared" si="578"/>
        <v xml:space="preserve">   Information</v>
      </c>
      <c r="C127" s="4"/>
      <c r="D127" s="4"/>
      <c r="E127" s="4"/>
      <c r="F127" s="4"/>
      <c r="G127" s="4">
        <f t="shared" si="418"/>
        <v>4.5535958228347495E-2</v>
      </c>
      <c r="H127" s="4">
        <f t="shared" si="419"/>
        <v>0.12031160706229144</v>
      </c>
      <c r="I127" s="4">
        <f t="shared" si="420"/>
        <v>0.12793811365665003</v>
      </c>
      <c r="J127" s="4">
        <f t="shared" si="421"/>
        <v>0.23983691090058779</v>
      </c>
      <c r="K127" s="4">
        <f t="shared" si="422"/>
        <v>0.22252962049678265</v>
      </c>
      <c r="L127" s="4">
        <f t="shared" si="423"/>
        <v>0.17679491789524199</v>
      </c>
      <c r="M127" s="4">
        <f t="shared" si="424"/>
        <v>0.16679573479478152</v>
      </c>
      <c r="N127" s="4">
        <f t="shared" si="425"/>
        <v>0.16400286259541991</v>
      </c>
      <c r="O127" s="4">
        <f t="shared" si="426"/>
        <v>0.19529516200621327</v>
      </c>
      <c r="P127" s="4">
        <f t="shared" si="427"/>
        <v>0.24804370293813663</v>
      </c>
      <c r="Q127" s="4">
        <f t="shared" si="428"/>
        <v>0.32498227369416172</v>
      </c>
      <c r="R127" s="4">
        <f t="shared" si="429"/>
        <v>0.22413589713341986</v>
      </c>
      <c r="S127" s="4">
        <f t="shared" si="430"/>
        <v>0.20895873800694595</v>
      </c>
      <c r="T127" s="4">
        <f t="shared" si="431"/>
        <v>0.19345194477826361</v>
      </c>
      <c r="U127" s="4">
        <f t="shared" si="432"/>
        <v>9.5317870656538364E-2</v>
      </c>
      <c r="V127" s="4">
        <f t="shared" si="433"/>
        <v>0.36927405410157949</v>
      </c>
      <c r="W127" s="4">
        <f t="shared" si="434"/>
        <v>0.37045679948661098</v>
      </c>
      <c r="X127" s="4">
        <f t="shared" si="435"/>
        <v>0.46155185927022507</v>
      </c>
      <c r="Y127" s="4">
        <f t="shared" si="436"/>
        <v>0.56056403143781752</v>
      </c>
      <c r="Z127" s="4">
        <f t="shared" si="437"/>
        <v>0.48399106478034243</v>
      </c>
      <c r="AA127" s="4">
        <f t="shared" si="438"/>
        <v>0.47451270102858373</v>
      </c>
      <c r="AB127" s="4">
        <f t="shared" si="439"/>
        <v>0.43437526616131511</v>
      </c>
      <c r="AC127" s="4">
        <f t="shared" si="440"/>
        <v>0.283029548284841</v>
      </c>
      <c r="AD127" s="4">
        <f t="shared" si="441"/>
        <v>0.19674374839611142</v>
      </c>
      <c r="AE127" s="4">
        <f t="shared" si="442"/>
        <v>0.23376840230428794</v>
      </c>
      <c r="AF127" s="4">
        <f t="shared" si="443"/>
        <v>0.22359013995086541</v>
      </c>
      <c r="AG127" s="4">
        <f t="shared" si="444"/>
        <v>0.3926273312247795</v>
      </c>
      <c r="AH127" s="4">
        <f t="shared" si="445"/>
        <v>0.34875922199865861</v>
      </c>
      <c r="AI127" s="4">
        <f t="shared" si="446"/>
        <v>0.32887757267133561</v>
      </c>
      <c r="AJ127" s="4">
        <f t="shared" si="447"/>
        <v>0.26518302828618923</v>
      </c>
      <c r="AK127" s="4">
        <f t="shared" si="448"/>
        <v>0.24421593830334151</v>
      </c>
      <c r="AL127" s="4">
        <f t="shared" si="449"/>
        <v>0.29369319188799176</v>
      </c>
      <c r="AM127" s="4">
        <f t="shared" si="450"/>
        <v>0.43697732238378606</v>
      </c>
      <c r="AN127" s="4">
        <f t="shared" si="451"/>
        <v>0.46056704221864592</v>
      </c>
      <c r="AO127" s="4">
        <f t="shared" si="452"/>
        <v>0.62842133686820356</v>
      </c>
      <c r="AP127" s="4">
        <f t="shared" si="453"/>
        <v>0.58691734450343469</v>
      </c>
      <c r="AQ127" s="4">
        <f t="shared" si="454"/>
        <v>0.70408856948625886</v>
      </c>
      <c r="AR127" s="4">
        <f t="shared" si="455"/>
        <v>0.84864603481624756</v>
      </c>
      <c r="AS127" s="4">
        <f t="shared" si="456"/>
        <v>0.82242363209130653</v>
      </c>
      <c r="AT127" s="4">
        <f t="shared" si="457"/>
        <v>0.87138707680586702</v>
      </c>
      <c r="AU127" s="4">
        <f t="shared" si="458"/>
        <v>0.54320753374291242</v>
      </c>
      <c r="AV127" s="4">
        <f t="shared" si="459"/>
        <v>0.22867650525720221</v>
      </c>
      <c r="AW127" s="4">
        <f t="shared" si="460"/>
        <v>-0.13848789991315269</v>
      </c>
      <c r="AX127" s="4">
        <f t="shared" si="461"/>
        <v>-0.28009243050206667</v>
      </c>
      <c r="AY127" s="4">
        <f t="shared" si="462"/>
        <v>-0.38515735086895247</v>
      </c>
      <c r="AZ127" s="4">
        <f t="shared" si="463"/>
        <v>-0.31199773092559252</v>
      </c>
      <c r="BA127" s="4">
        <f t="shared" si="464"/>
        <v>-0.22923730837193645</v>
      </c>
      <c r="BB127" s="4">
        <f t="shared" si="465"/>
        <v>-0.1917708459764528</v>
      </c>
      <c r="BC127" s="4">
        <f t="shared" si="466"/>
        <v>-0.13027234293579665</v>
      </c>
      <c r="BD127" s="4">
        <f t="shared" si="467"/>
        <v>-0.13347174847990617</v>
      </c>
      <c r="BE127" s="4">
        <f t="shared" si="468"/>
        <v>-8.133086876155321E-2</v>
      </c>
      <c r="BF127" s="4">
        <f t="shared" si="469"/>
        <v>-3.2139237063956522E-2</v>
      </c>
      <c r="BG127" s="4">
        <f t="shared" si="470"/>
        <v>3.9684508160126503E-2</v>
      </c>
      <c r="BH127" s="4">
        <f t="shared" si="471"/>
        <v>0.10949631694206631</v>
      </c>
      <c r="BI127" s="4">
        <f t="shared" si="472"/>
        <v>6.9702023848049313E-2</v>
      </c>
      <c r="BJ127" s="4">
        <f t="shared" si="473"/>
        <v>7.6978470859923209E-2</v>
      </c>
      <c r="BK127" s="4">
        <f t="shared" si="474"/>
        <v>0.10928418856490024</v>
      </c>
      <c r="BL127" s="4">
        <f t="shared" si="475"/>
        <v>0.10137975372137775</v>
      </c>
      <c r="BM127" s="4">
        <f t="shared" si="476"/>
        <v>0.14051175861558945</v>
      </c>
      <c r="BN127" s="4">
        <f t="shared" si="477"/>
        <v>0.11748867947619683</v>
      </c>
      <c r="BO127" s="4">
        <f t="shared" si="478"/>
        <v>0.10236412381184407</v>
      </c>
      <c r="BP127" s="4">
        <f t="shared" si="479"/>
        <v>0.21980145407115839</v>
      </c>
      <c r="BQ127" s="4">
        <f t="shared" si="480"/>
        <v>0.32152797773298714</v>
      </c>
      <c r="BR127" s="4">
        <f t="shared" si="481"/>
        <v>0.35826136471481485</v>
      </c>
      <c r="BS127" s="4">
        <f t="shared" si="482"/>
        <v>0.38389072067828472</v>
      </c>
      <c r="BT127" s="4">
        <f t="shared" si="483"/>
        <v>0.31325977183467313</v>
      </c>
      <c r="BU127" s="4">
        <f t="shared" si="484"/>
        <v>0.20199674947759519</v>
      </c>
      <c r="BV127" s="4">
        <f t="shared" si="485"/>
        <v>0.18008034353788624</v>
      </c>
      <c r="BW127" s="4">
        <f t="shared" si="486"/>
        <v>0.19870726080899018</v>
      </c>
      <c r="BX127" s="4">
        <f t="shared" si="487"/>
        <v>0.21089870059187807</v>
      </c>
      <c r="BY127" s="4">
        <f t="shared" si="488"/>
        <v>0.29950907535017862</v>
      </c>
      <c r="BZ127" s="4">
        <f t="shared" si="489"/>
        <v>0.297712315888436</v>
      </c>
      <c r="CA127" s="4">
        <f t="shared" si="490"/>
        <v>0.1979581396383378</v>
      </c>
      <c r="CB127" s="4">
        <f t="shared" si="491"/>
        <v>4.8961787550352194E-2</v>
      </c>
      <c r="CC127" s="4">
        <f t="shared" si="492"/>
        <v>-0.11988011988011964</v>
      </c>
      <c r="CD127" s="4">
        <f t="shared" si="493"/>
        <v>-0.17187570672576791</v>
      </c>
      <c r="CE127" s="4">
        <f t="shared" si="494"/>
        <v>-0.14010749230557196</v>
      </c>
      <c r="CF127" s="4">
        <f t="shared" si="495"/>
        <v>-6.8118290935569301E-2</v>
      </c>
      <c r="CG127" s="4">
        <f t="shared" si="496"/>
        <v>1.6617999667640569E-2</v>
      </c>
      <c r="CH127" s="4">
        <f t="shared" si="497"/>
        <v>8.3672005737509755E-2</v>
      </c>
      <c r="CI127" s="4">
        <f t="shared" si="498"/>
        <v>5.5220763006890924E-2</v>
      </c>
      <c r="CJ127" s="4">
        <f t="shared" si="499"/>
        <v>8.1281377002152516E-2</v>
      </c>
      <c r="CK127" s="4">
        <f t="shared" si="500"/>
        <v>0.11449016100178859</v>
      </c>
      <c r="CL127" s="4">
        <f t="shared" si="501"/>
        <v>7.1152432227307674E-2</v>
      </c>
      <c r="CM127" s="4">
        <f t="shared" si="502"/>
        <v>0.12294306790240161</v>
      </c>
      <c r="CN127" s="4">
        <f t="shared" si="503"/>
        <v>0.11511264594639013</v>
      </c>
      <c r="CO127" s="4">
        <f t="shared" si="504"/>
        <v>1.8690278718780855E-2</v>
      </c>
      <c r="CP127" s="4">
        <f t="shared" si="505"/>
        <v>1.8585633305456383E-2</v>
      </c>
      <c r="CQ127" s="4">
        <f t="shared" si="506"/>
        <v>1.6163295465041111E-2</v>
      </c>
      <c r="CR127" s="4">
        <f t="shared" si="507"/>
        <v>3.4328870580157676E-2</v>
      </c>
      <c r="CS127" s="4">
        <f t="shared" si="508"/>
        <v>0.12076744292029352</v>
      </c>
      <c r="CT127" s="4">
        <f t="shared" si="509"/>
        <v>0.17606428603674701</v>
      </c>
      <c r="CU127" s="4">
        <f t="shared" si="510"/>
        <v>0.19726960927167225</v>
      </c>
      <c r="CV127" s="4">
        <f t="shared" si="511"/>
        <v>0.22282136411239029</v>
      </c>
      <c r="CW127" s="4">
        <f t="shared" si="512"/>
        <v>0.29226170707406363</v>
      </c>
      <c r="CX127" s="4">
        <f t="shared" si="513"/>
        <v>0.21290138495643099</v>
      </c>
      <c r="CY127" s="4">
        <f t="shared" si="514"/>
        <v>0.14391312880225041</v>
      </c>
      <c r="CZ127" s="4">
        <f t="shared" si="515"/>
        <v>0.15219045548429241</v>
      </c>
      <c r="DA127" s="4">
        <f t="shared" si="516"/>
        <v>0.17631375247269152</v>
      </c>
      <c r="DB127" s="4">
        <f t="shared" si="517"/>
        <v>0.30967686820579687</v>
      </c>
      <c r="DC127" s="4">
        <f t="shared" si="518"/>
        <v>0.42181571528498896</v>
      </c>
      <c r="DD127" s="4">
        <f t="shared" si="519"/>
        <v>0.48582485067721004</v>
      </c>
      <c r="DE127" s="4">
        <f t="shared" si="520"/>
        <v>0.4936985730653054</v>
      </c>
      <c r="DF127" s="4">
        <f t="shared" si="521"/>
        <v>0.48400107555794708</v>
      </c>
      <c r="DG127" s="4">
        <f t="shared" si="522"/>
        <v>0.46978213597013363</v>
      </c>
      <c r="DH127" s="4">
        <f t="shared" si="523"/>
        <v>0.41659892700374046</v>
      </c>
      <c r="DI127" s="4">
        <f t="shared" si="524"/>
        <v>0.35738803860598528</v>
      </c>
      <c r="DJ127" s="4">
        <f t="shared" si="525"/>
        <v>0.32136257732786955</v>
      </c>
      <c r="DK127" s="4">
        <f t="shared" si="526"/>
        <v>0.30748342784122523</v>
      </c>
      <c r="DL127" s="4">
        <f t="shared" si="527"/>
        <v>0.42387149167112198</v>
      </c>
      <c r="DM127" s="4">
        <f t="shared" si="528"/>
        <v>0.53086517208714967</v>
      </c>
      <c r="DN127" s="4">
        <f t="shared" si="529"/>
        <v>0.55941585207867084</v>
      </c>
      <c r="DO127" s="4">
        <f t="shared" si="530"/>
        <v>0.62351428237403217</v>
      </c>
      <c r="DP127" s="4">
        <f t="shared" si="531"/>
        <v>0.57455646570130647</v>
      </c>
      <c r="DQ127" s="4">
        <f t="shared" si="532"/>
        <v>0.5911330049261071</v>
      </c>
      <c r="DR127" s="4">
        <f t="shared" si="533"/>
        <v>0.51005733351230076</v>
      </c>
      <c r="DS127" s="4">
        <f t="shared" si="534"/>
        <v>0.4778196135394962</v>
      </c>
      <c r="DT127" s="4">
        <f t="shared" si="535"/>
        <v>0.32615291262136042</v>
      </c>
      <c r="DU127" s="4">
        <f t="shared" si="536"/>
        <v>0.15235300756122322</v>
      </c>
      <c r="DV127" s="4">
        <f t="shared" si="537"/>
        <v>0.26598235525502567</v>
      </c>
      <c r="DW127" s="4">
        <f t="shared" si="538"/>
        <v>0.18695432705789794</v>
      </c>
      <c r="DX127" s="4">
        <f t="shared" si="539"/>
        <v>0.3224582701062233</v>
      </c>
      <c r="DY127" s="4">
        <f t="shared" si="540"/>
        <v>0.41636051922605949</v>
      </c>
      <c r="DZ127" s="4">
        <f t="shared" si="541"/>
        <v>0.53190413590858387</v>
      </c>
      <c r="EA127" s="4">
        <f t="shared" si="542"/>
        <v>0.51446163817548463</v>
      </c>
      <c r="EB127" s="4">
        <f t="shared" si="543"/>
        <v>0.61730861435192552</v>
      </c>
      <c r="EC127" s="4">
        <f t="shared" si="544"/>
        <v>0.45573680710401732</v>
      </c>
      <c r="ED127" s="4">
        <f t="shared" si="545"/>
        <v>0.14583972981271076</v>
      </c>
      <c r="EE127" s="4">
        <f t="shared" si="546"/>
        <v>3.2512239902080513E-2</v>
      </c>
      <c r="EF127" s="4">
        <f t="shared" si="547"/>
        <v>-0.33574233198657083</v>
      </c>
      <c r="EG127" s="4">
        <f t="shared" si="548"/>
        <v>-0.49275851085754879</v>
      </c>
      <c r="EH127" s="4">
        <f t="shared" si="549"/>
        <v>-0.60035270721548961</v>
      </c>
      <c r="EI127" s="4">
        <f t="shared" si="550"/>
        <v>-0.53576111797984383</v>
      </c>
      <c r="EJ127" s="4">
        <f t="shared" si="551"/>
        <v>-0.37789501253414032</v>
      </c>
      <c r="EK127" s="4">
        <f t="shared" si="552"/>
        <v>-0.18945078031212537</v>
      </c>
      <c r="EL127" s="4">
        <f t="shared" si="553"/>
        <v>-0.11996925787766831</v>
      </c>
      <c r="EM127" s="4">
        <f t="shared" si="554"/>
        <v>-0.18636550001863508</v>
      </c>
      <c r="EN127" s="4">
        <f t="shared" si="555"/>
        <v>-0.10579064587973185</v>
      </c>
      <c r="EO127" s="10">
        <f t="shared" si="556"/>
        <v>-9.0892430721385961E-2</v>
      </c>
      <c r="EP127" s="10">
        <f t="shared" si="557"/>
        <v>-6.8667116205886813E-3</v>
      </c>
      <c r="EQ127" s="10">
        <f t="shared" si="558"/>
        <v>2.6146711793413217E-2</v>
      </c>
      <c r="ER127" s="10">
        <f t="shared" si="559"/>
        <v>-9.6449393547421491E-2</v>
      </c>
      <c r="ES127" s="10">
        <f t="shared" si="560"/>
        <v>-0.18396657872086369</v>
      </c>
      <c r="ET127" s="10">
        <f t="shared" si="561"/>
        <v>-0.25653216808281137</v>
      </c>
      <c r="EU127" s="10">
        <f t="shared" si="562"/>
        <v>-0.26274269074084333</v>
      </c>
      <c r="EV127" s="10">
        <f t="shared" si="563"/>
        <v>-0.29088600414874816</v>
      </c>
      <c r="EW127" s="10">
        <f t="shared" si="564"/>
        <v>-0.29207003696565426</v>
      </c>
      <c r="EX127" s="10">
        <f t="shared" si="565"/>
        <v>-0.27377906101616095</v>
      </c>
      <c r="EY127" s="10">
        <f t="shared" si="566"/>
        <v>-0.21406971694308441</v>
      </c>
      <c r="EZ127" s="10">
        <f t="shared" si="567"/>
        <v>-0.13610468282840335</v>
      </c>
      <c r="FA127" s="10">
        <f t="shared" si="568"/>
        <v>-5.4670916613198006E-2</v>
      </c>
      <c r="FB127" s="10">
        <f t="shared" si="569"/>
        <v>2.6205330256125038E-3</v>
      </c>
      <c r="FC127" s="10">
        <f t="shared" si="570"/>
        <v>3.041563446187677E-2</v>
      </c>
      <c r="FD127" s="10">
        <f t="shared" si="571"/>
        <v>4.9093320780207547E-2</v>
      </c>
      <c r="FE127" s="10">
        <f t="shared" si="572"/>
        <v>5.9218860639839575E-2</v>
      </c>
      <c r="FF127" s="10">
        <f t="shared" si="573"/>
        <v>7.1733435893532538E-2</v>
      </c>
      <c r="FG127" s="10">
        <f t="shared" si="574"/>
        <v>8.7649776519658898E-2</v>
      </c>
      <c r="FH127" s="10">
        <f t="shared" si="575"/>
        <v>0.10309998479018945</v>
      </c>
      <c r="FI127" s="10">
        <f t="shared" si="576"/>
        <v>0.1193618260839821</v>
      </c>
      <c r="FJ127" s="10">
        <f t="shared" si="577"/>
        <v>0.13076498913919465</v>
      </c>
    </row>
    <row r="128" spans="2:166" x14ac:dyDescent="0.2">
      <c r="B128" t="str">
        <f t="shared" si="578"/>
        <v xml:space="preserve">   Financial activities</v>
      </c>
      <c r="C128" s="4"/>
      <c r="D128" s="4"/>
      <c r="E128" s="4"/>
      <c r="F128" s="4"/>
      <c r="G128" s="4">
        <f t="shared" si="418"/>
        <v>3.0357305485556366E-3</v>
      </c>
      <c r="H128" s="4">
        <f t="shared" si="419"/>
        <v>1.50389508827856E-2</v>
      </c>
      <c r="I128" s="4">
        <f t="shared" si="420"/>
        <v>-2.6777744718833648E-2</v>
      </c>
      <c r="J128" s="4">
        <f t="shared" si="421"/>
        <v>2.9979613862566451E-3</v>
      </c>
      <c r="K128" s="4">
        <f t="shared" si="422"/>
        <v>6.9164611776027562E-2</v>
      </c>
      <c r="L128" s="4">
        <f t="shared" si="423"/>
        <v>2.6968716289105313E-2</v>
      </c>
      <c r="M128" s="4">
        <f t="shared" si="424"/>
        <v>0.12807529636027923</v>
      </c>
      <c r="N128" s="4">
        <f t="shared" si="425"/>
        <v>0.26836832061068749</v>
      </c>
      <c r="O128" s="4">
        <f t="shared" si="426"/>
        <v>0.20713123243083204</v>
      </c>
      <c r="P128" s="4">
        <f t="shared" si="427"/>
        <v>0.21260888823268856</v>
      </c>
      <c r="Q128" s="4">
        <f t="shared" si="428"/>
        <v>0.33975419522571398</v>
      </c>
      <c r="R128" s="4">
        <f t="shared" si="429"/>
        <v>0.17105107939129452</v>
      </c>
      <c r="S128" s="4">
        <f t="shared" si="430"/>
        <v>0.37082818294190345</v>
      </c>
      <c r="T128" s="4">
        <f t="shared" si="431"/>
        <v>0.21396957528504845</v>
      </c>
      <c r="U128" s="4">
        <f t="shared" si="432"/>
        <v>-4.33263048438806E-2</v>
      </c>
      <c r="V128" s="4">
        <f t="shared" si="433"/>
        <v>-0.14067583013393611</v>
      </c>
      <c r="W128" s="4">
        <f t="shared" si="434"/>
        <v>-0.38212473017910387</v>
      </c>
      <c r="X128" s="4">
        <f t="shared" si="435"/>
        <v>-0.28157566257365962</v>
      </c>
      <c r="Y128" s="4">
        <f t="shared" si="436"/>
        <v>-0.11269070735090161</v>
      </c>
      <c r="Z128" s="4">
        <f t="shared" si="437"/>
        <v>8.8779426083968022E-2</v>
      </c>
      <c r="AA128" s="4">
        <f t="shared" si="438"/>
        <v>0.16480081832130516</v>
      </c>
      <c r="AB128" s="4">
        <f t="shared" si="439"/>
        <v>0.23280243023024733</v>
      </c>
      <c r="AC128" s="4">
        <f t="shared" si="440"/>
        <v>0.17547831993660143</v>
      </c>
      <c r="AD128" s="4">
        <f t="shared" si="441"/>
        <v>0.11120298822389001</v>
      </c>
      <c r="AE128" s="4">
        <f t="shared" si="442"/>
        <v>6.9573929257227829E-2</v>
      </c>
      <c r="AF128" s="4">
        <f t="shared" si="443"/>
        <v>0.13249786071162439</v>
      </c>
      <c r="AG128" s="4">
        <f t="shared" si="444"/>
        <v>0.17722761478896207</v>
      </c>
      <c r="AH128" s="4">
        <f t="shared" si="445"/>
        <v>0.33266264252179678</v>
      </c>
      <c r="AI128" s="4">
        <f t="shared" si="446"/>
        <v>0.25991937194992604</v>
      </c>
      <c r="AJ128" s="4">
        <f t="shared" si="447"/>
        <v>0.44457154742096461</v>
      </c>
      <c r="AK128" s="4">
        <f t="shared" si="448"/>
        <v>0.49100257069408854</v>
      </c>
      <c r="AL128" s="4">
        <f t="shared" si="449"/>
        <v>0.54434514013722635</v>
      </c>
      <c r="AM128" s="4">
        <f t="shared" si="450"/>
        <v>0.61277279690600062</v>
      </c>
      <c r="AN128" s="4">
        <f t="shared" si="451"/>
        <v>0.39618670298377967</v>
      </c>
      <c r="AO128" s="4">
        <f t="shared" si="452"/>
        <v>0.32402975182266835</v>
      </c>
      <c r="AP128" s="4">
        <f t="shared" si="453"/>
        <v>9.7413667137499632E-2</v>
      </c>
      <c r="AQ128" s="4">
        <f t="shared" si="454"/>
        <v>8.7404098281052112E-2</v>
      </c>
      <c r="AR128" s="4">
        <f t="shared" si="455"/>
        <v>4.8355899419743262E-3</v>
      </c>
      <c r="AS128" s="4">
        <f t="shared" si="456"/>
        <v>-6.7136623027861789E-2</v>
      </c>
      <c r="AT128" s="4">
        <f t="shared" si="457"/>
        <v>-1.6665873053664015E-2</v>
      </c>
      <c r="AU128" s="4">
        <f t="shared" si="458"/>
        <v>6.4046303105060542E-2</v>
      </c>
      <c r="AV128" s="4">
        <f t="shared" si="459"/>
        <v>9.6657079541703259E-2</v>
      </c>
      <c r="AW128" s="4">
        <f t="shared" si="460"/>
        <v>0.23941975917188921</v>
      </c>
      <c r="AX128" s="4">
        <f t="shared" si="461"/>
        <v>0.17739187265130837</v>
      </c>
      <c r="AY128" s="4">
        <f t="shared" si="462"/>
        <v>-1.8788163457021976E-2</v>
      </c>
      <c r="AZ128" s="4">
        <f t="shared" si="463"/>
        <v>-2.3636191736779292E-3</v>
      </c>
      <c r="BA128" s="4">
        <f t="shared" si="464"/>
        <v>-0.1122307655570953</v>
      </c>
      <c r="BB128" s="4">
        <f t="shared" si="465"/>
        <v>-2.9129748755917138E-2</v>
      </c>
      <c r="BC128" s="4">
        <f t="shared" si="466"/>
        <v>0.16468390522072721</v>
      </c>
      <c r="BD128" s="4">
        <f t="shared" si="467"/>
        <v>0.19279252558208471</v>
      </c>
      <c r="BE128" s="4">
        <f t="shared" si="468"/>
        <v>0.23659889094269976</v>
      </c>
      <c r="BF128" s="4">
        <f t="shared" si="469"/>
        <v>0.15327943830502652</v>
      </c>
      <c r="BG128" s="4">
        <f t="shared" si="470"/>
        <v>3.9684508160125302E-2</v>
      </c>
      <c r="BH128" s="4">
        <f t="shared" si="471"/>
        <v>-5.2259605813258975E-2</v>
      </c>
      <c r="BI128" s="4">
        <f t="shared" si="472"/>
        <v>-0.1294466157178088</v>
      </c>
      <c r="BJ128" s="4">
        <f t="shared" si="473"/>
        <v>-9.1877529736037494E-2</v>
      </c>
      <c r="BK128" s="4">
        <f t="shared" si="474"/>
        <v>-0.10431672544831271</v>
      </c>
      <c r="BL128" s="4">
        <f t="shared" si="475"/>
        <v>-1.2363384600169496E-2</v>
      </c>
      <c r="BM128" s="4">
        <f t="shared" si="476"/>
        <v>0.12325592861016781</v>
      </c>
      <c r="BN128" s="4">
        <f t="shared" si="477"/>
        <v>0.17868070003671466</v>
      </c>
      <c r="BO128" s="4">
        <f t="shared" si="478"/>
        <v>0.22666341701194206</v>
      </c>
      <c r="BP128" s="4">
        <f t="shared" si="479"/>
        <v>0.19081664694089739</v>
      </c>
      <c r="BQ128" s="4">
        <f t="shared" si="480"/>
        <v>4.5589787887513993E-2</v>
      </c>
      <c r="BR128" s="4">
        <f t="shared" si="481"/>
        <v>-2.1353326373730507E-2</v>
      </c>
      <c r="BS128" s="4">
        <f t="shared" si="482"/>
        <v>-3.0617051342440544E-2</v>
      </c>
      <c r="BT128" s="4">
        <f t="shared" si="483"/>
        <v>-3.0390873386948031E-2</v>
      </c>
      <c r="BU128" s="4">
        <f t="shared" si="484"/>
        <v>-4.8757836080800053E-2</v>
      </c>
      <c r="BV128" s="4">
        <f t="shared" si="485"/>
        <v>-3.2322112942698461E-2</v>
      </c>
      <c r="BW128" s="4">
        <f t="shared" si="486"/>
        <v>-2.9691889546170261E-2</v>
      </c>
      <c r="BX128" s="4">
        <f t="shared" si="487"/>
        <v>-8.8441390570785788E-2</v>
      </c>
      <c r="BY128" s="4">
        <f t="shared" si="488"/>
        <v>-0.12160518848804285</v>
      </c>
      <c r="BZ128" s="4">
        <f t="shared" si="489"/>
        <v>-0.25294354658190438</v>
      </c>
      <c r="CA128" s="4">
        <f t="shared" si="490"/>
        <v>-0.4092617718365627</v>
      </c>
      <c r="CB128" s="4">
        <f t="shared" si="491"/>
        <v>-0.48071573231255454</v>
      </c>
      <c r="CC128" s="4">
        <f t="shared" si="492"/>
        <v>-0.54168054168054058</v>
      </c>
      <c r="CD128" s="4">
        <f t="shared" si="493"/>
        <v>-0.5314577773757293</v>
      </c>
      <c r="CE128" s="4">
        <f t="shared" si="494"/>
        <v>-0.45936882723138472</v>
      </c>
      <c r="CF128" s="4">
        <f t="shared" si="495"/>
        <v>-0.35233598759777296</v>
      </c>
      <c r="CG128" s="4">
        <f t="shared" si="496"/>
        <v>-0.23265199534695993</v>
      </c>
      <c r="CH128" s="4">
        <f t="shared" si="497"/>
        <v>-0.1267033229739421</v>
      </c>
      <c r="CI128" s="4">
        <f t="shared" si="498"/>
        <v>-6.4824373964609813E-2</v>
      </c>
      <c r="CJ128" s="4">
        <f t="shared" si="499"/>
        <v>-0.10279703562036839</v>
      </c>
      <c r="CK128" s="4">
        <f t="shared" si="500"/>
        <v>-0.13834227787716188</v>
      </c>
      <c r="CL128" s="4">
        <f t="shared" si="501"/>
        <v>-0.14467661219552694</v>
      </c>
      <c r="CM128" s="4">
        <f t="shared" si="502"/>
        <v>-0.14185738604123413</v>
      </c>
      <c r="CN128" s="4">
        <f t="shared" si="503"/>
        <v>-8.2223318533136622E-2</v>
      </c>
      <c r="CO128" s="4">
        <f t="shared" si="504"/>
        <v>-9.3451393593900565E-3</v>
      </c>
      <c r="CP128" s="4">
        <f t="shared" si="505"/>
        <v>4.878728742681944E-2</v>
      </c>
      <c r="CQ128" s="4">
        <f t="shared" si="506"/>
        <v>0.14777870139466207</v>
      </c>
      <c r="CR128" s="4">
        <f t="shared" si="507"/>
        <v>0.17622153564481094</v>
      </c>
      <c r="CS128" s="4">
        <f t="shared" si="508"/>
        <v>0.18001184888119179</v>
      </c>
      <c r="CT128" s="4">
        <f t="shared" si="509"/>
        <v>0.15123470723669341</v>
      </c>
      <c r="CU128" s="4">
        <f t="shared" si="510"/>
        <v>6.7251003160796741E-2</v>
      </c>
      <c r="CV128" s="4">
        <f t="shared" si="511"/>
        <v>3.3423204616859256E-2</v>
      </c>
      <c r="CW128" s="4">
        <f t="shared" si="512"/>
        <v>3.9853869146463772E-2</v>
      </c>
      <c r="CX128" s="4">
        <f t="shared" si="513"/>
        <v>5.4871490968152525E-2</v>
      </c>
      <c r="CY128" s="4">
        <f t="shared" si="514"/>
        <v>7.8498070255773614E-2</v>
      </c>
      <c r="CZ128" s="4">
        <f t="shared" si="515"/>
        <v>7.609522774214568E-2</v>
      </c>
      <c r="DA128" s="4">
        <f t="shared" si="516"/>
        <v>7.0955534531692968E-2</v>
      </c>
      <c r="DB128" s="4">
        <f t="shared" si="517"/>
        <v>4.9121158405057166E-2</v>
      </c>
      <c r="DC128" s="4">
        <f t="shared" si="518"/>
        <v>7.8428047565550399E-2</v>
      </c>
      <c r="DD128" s="4">
        <f t="shared" si="519"/>
        <v>7.3609825860183151E-2</v>
      </c>
      <c r="DE128" s="4">
        <f t="shared" si="520"/>
        <v>8.5407770023955082E-2</v>
      </c>
      <c r="DF128" s="4">
        <f t="shared" si="521"/>
        <v>5.998303927854963E-2</v>
      </c>
      <c r="DG128" s="4">
        <f t="shared" si="522"/>
        <v>2.8720305255815991E-2</v>
      </c>
      <c r="DH128" s="4">
        <f t="shared" si="523"/>
        <v>6.5030076410339602E-2</v>
      </c>
      <c r="DI128" s="4">
        <f t="shared" si="524"/>
        <v>5.6535960909421118E-2</v>
      </c>
      <c r="DJ128" s="4">
        <f t="shared" si="525"/>
        <v>0.10645135373985644</v>
      </c>
      <c r="DK128" s="4">
        <f t="shared" si="526"/>
        <v>0.16372494209727581</v>
      </c>
      <c r="DL128" s="4">
        <f t="shared" si="527"/>
        <v>0.15647592449541484</v>
      </c>
      <c r="DM128" s="4">
        <f t="shared" si="528"/>
        <v>0.13814335333122901</v>
      </c>
      <c r="DN128" s="4">
        <f t="shared" si="529"/>
        <v>0.10403171986024476</v>
      </c>
      <c r="DO128" s="4">
        <f t="shared" si="530"/>
        <v>7.5990803164335291E-2</v>
      </c>
      <c r="DP128" s="4">
        <f t="shared" si="531"/>
        <v>8.1524903917077798E-2</v>
      </c>
      <c r="DQ128" s="4">
        <f t="shared" si="532"/>
        <v>0.10818120351588853</v>
      </c>
      <c r="DR128" s="4">
        <f t="shared" si="533"/>
        <v>0.12463807021917102</v>
      </c>
      <c r="DS128" s="4">
        <f t="shared" si="534"/>
        <v>3.8225569083159813E-2</v>
      </c>
      <c r="DT128" s="4">
        <f t="shared" si="535"/>
        <v>-0.17445388349514623</v>
      </c>
      <c r="DU128" s="4">
        <f t="shared" si="536"/>
        <v>-0.20501824474288116</v>
      </c>
      <c r="DV128" s="4">
        <f t="shared" si="537"/>
        <v>-0.14422986869462603</v>
      </c>
      <c r="DW128" s="4">
        <f t="shared" si="538"/>
        <v>-9.1607620258371436E-2</v>
      </c>
      <c r="DX128" s="4">
        <f t="shared" si="539"/>
        <v>0.10537851964255647</v>
      </c>
      <c r="DY128" s="4">
        <f t="shared" si="540"/>
        <v>0.11633602743081063</v>
      </c>
      <c r="DZ128" s="4">
        <f t="shared" si="541"/>
        <v>0.12943674790170864</v>
      </c>
      <c r="EA128" s="4">
        <f t="shared" si="542"/>
        <v>0.19849307299684033</v>
      </c>
      <c r="EB128" s="4">
        <f t="shared" si="543"/>
        <v>0.161818762985456</v>
      </c>
      <c r="EC128" s="4">
        <f t="shared" si="544"/>
        <v>0.1173571177091894</v>
      </c>
      <c r="ED128" s="4">
        <f t="shared" si="545"/>
        <v>1.9189438133245514E-3</v>
      </c>
      <c r="EE128" s="4">
        <f t="shared" si="546"/>
        <v>-0.10136168910648725</v>
      </c>
      <c r="EF128" s="4">
        <f t="shared" si="547"/>
        <v>-7.7770822663556075E-2</v>
      </c>
      <c r="EG128" s="4">
        <f t="shared" si="548"/>
        <v>-9.3680325258088698E-2</v>
      </c>
      <c r="EH128" s="4">
        <f t="shared" si="549"/>
        <v>-9.5681212712468169E-2</v>
      </c>
      <c r="EI128" s="4">
        <f t="shared" si="550"/>
        <v>-8.2424787381514639E-2</v>
      </c>
      <c r="EJ128" s="4">
        <f t="shared" si="551"/>
        <v>-9.1667602050360397E-2</v>
      </c>
      <c r="EK128" s="4">
        <f t="shared" si="552"/>
        <v>-5.2521008403361533E-2</v>
      </c>
      <c r="EL128" s="4">
        <f t="shared" si="553"/>
        <v>-8.8102423753912681E-2</v>
      </c>
      <c r="EM128" s="4">
        <f t="shared" si="554"/>
        <v>-4.286406500428553E-2</v>
      </c>
      <c r="EN128" s="4">
        <f t="shared" si="555"/>
        <v>-0.1095025983667412</v>
      </c>
      <c r="EO128" s="10">
        <f t="shared" si="556"/>
        <v>-0.10185464911793589</v>
      </c>
      <c r="EP128" s="10">
        <f t="shared" si="557"/>
        <v>-4.5799992507680264E-2</v>
      </c>
      <c r="EQ128" s="10">
        <f t="shared" si="558"/>
        <v>-6.1655416144656118E-2</v>
      </c>
      <c r="ER128" s="10">
        <f t="shared" si="559"/>
        <v>1.1109798848958703E-2</v>
      </c>
      <c r="ES128" s="10">
        <f t="shared" si="560"/>
        <v>1.4826729152599995E-2</v>
      </c>
      <c r="ET128" s="10">
        <f t="shared" si="561"/>
        <v>1.5569058367370705E-2</v>
      </c>
      <c r="EU128" s="10">
        <f t="shared" si="562"/>
        <v>9.8555989035056541E-3</v>
      </c>
      <c r="EV128" s="10">
        <f t="shared" si="563"/>
        <v>3.1649006200569429E-2</v>
      </c>
      <c r="EW128" s="10">
        <f t="shared" si="564"/>
        <v>3.6324719725763913E-2</v>
      </c>
      <c r="EX128" s="10">
        <f t="shared" si="565"/>
        <v>3.7830635339837659E-2</v>
      </c>
      <c r="EY128" s="10">
        <f t="shared" si="566"/>
        <v>5.4395761059321701E-2</v>
      </c>
      <c r="EZ128" s="10">
        <f t="shared" si="567"/>
        <v>2.9748266661763653E-2</v>
      </c>
      <c r="FA128" s="10">
        <f t="shared" si="568"/>
        <v>1.6086783540195607E-2</v>
      </c>
      <c r="FB128" s="10">
        <f t="shared" si="569"/>
        <v>1.6627167111850451E-2</v>
      </c>
      <c r="FC128" s="10">
        <f t="shared" si="570"/>
        <v>2.8425773006698256E-3</v>
      </c>
      <c r="FD128" s="10">
        <f t="shared" si="571"/>
        <v>1.0121243285632568E-2</v>
      </c>
      <c r="FE128" s="10">
        <f t="shared" si="572"/>
        <v>1.4893369562861872E-2</v>
      </c>
      <c r="FF128" s="10">
        <f t="shared" si="573"/>
        <v>1.0128577085180678E-2</v>
      </c>
      <c r="FG128" s="10">
        <f t="shared" si="574"/>
        <v>4.9623327715917435E-3</v>
      </c>
      <c r="FH128" s="10">
        <f t="shared" si="575"/>
        <v>-4.675608533206401E-5</v>
      </c>
      <c r="FI128" s="10">
        <f t="shared" si="576"/>
        <v>-2.0545014834013361E-3</v>
      </c>
      <c r="FJ128" s="10">
        <f t="shared" si="577"/>
        <v>-5.0380518862974772E-3</v>
      </c>
    </row>
    <row r="129" spans="2:166" x14ac:dyDescent="0.2">
      <c r="B129" t="str">
        <f t="shared" si="578"/>
        <v xml:space="preserve">   Professional and business services</v>
      </c>
      <c r="C129" s="4"/>
      <c r="D129" s="4"/>
      <c r="E129" s="4"/>
      <c r="F129" s="4"/>
      <c r="G129" s="4">
        <f t="shared" si="418"/>
        <v>0.25803709662730434</v>
      </c>
      <c r="H129" s="4">
        <f t="shared" si="419"/>
        <v>-5.1132433001471099E-2</v>
      </c>
      <c r="I129" s="4">
        <f t="shared" si="420"/>
        <v>-0.18446890806307795</v>
      </c>
      <c r="J129" s="4">
        <f t="shared" si="421"/>
        <v>-7.4949034656432295E-2</v>
      </c>
      <c r="K129" s="4">
        <f t="shared" si="422"/>
        <v>0.3277801166776903</v>
      </c>
      <c r="L129" s="4">
        <f t="shared" si="423"/>
        <v>0.25170801869830906</v>
      </c>
      <c r="M129" s="4">
        <f t="shared" si="424"/>
        <v>2.4615774692648074E-15</v>
      </c>
      <c r="N129" s="4">
        <f t="shared" si="425"/>
        <v>-1.1927480916033309E-2</v>
      </c>
      <c r="O129" s="4">
        <f t="shared" si="426"/>
        <v>0.10356561621541784</v>
      </c>
      <c r="P129" s="4">
        <f t="shared" si="427"/>
        <v>0.38092425808356933</v>
      </c>
      <c r="Q129" s="4">
        <f t="shared" si="428"/>
        <v>0.88336090758685848</v>
      </c>
      <c r="R129" s="4">
        <f t="shared" si="429"/>
        <v>0.78152648342574171</v>
      </c>
      <c r="S129" s="4">
        <f t="shared" si="430"/>
        <v>0.57390075931485041</v>
      </c>
      <c r="T129" s="4">
        <f t="shared" si="431"/>
        <v>0.73277251809947985</v>
      </c>
      <c r="U129" s="4">
        <f t="shared" si="432"/>
        <v>0.66433667427284038</v>
      </c>
      <c r="V129" s="4">
        <f t="shared" si="433"/>
        <v>1.0345535007766489</v>
      </c>
      <c r="W129" s="4">
        <f t="shared" si="434"/>
        <v>0.80217023510880436</v>
      </c>
      <c r="X129" s="4">
        <f t="shared" si="435"/>
        <v>0.44413480797701088</v>
      </c>
      <c r="Y129" s="4">
        <f t="shared" si="436"/>
        <v>0.3438511326860853</v>
      </c>
      <c r="Z129" s="4">
        <f t="shared" si="437"/>
        <v>0.30929606506672636</v>
      </c>
      <c r="AA129" s="4">
        <f t="shared" si="438"/>
        <v>0.67341024038188146</v>
      </c>
      <c r="AB129" s="4">
        <f t="shared" si="439"/>
        <v>0.76654458734349573</v>
      </c>
      <c r="AC129" s="4">
        <f t="shared" si="440"/>
        <v>0.9085248499943418</v>
      </c>
      <c r="AD129" s="4">
        <f t="shared" si="441"/>
        <v>1.0093809700322187</v>
      </c>
      <c r="AE129" s="4">
        <f t="shared" si="442"/>
        <v>0.95733726657946761</v>
      </c>
      <c r="AF129" s="4">
        <f t="shared" si="443"/>
        <v>1.3277389792143977</v>
      </c>
      <c r="AG129" s="4">
        <f t="shared" si="444"/>
        <v>1.131530155960301</v>
      </c>
      <c r="AH129" s="4">
        <f t="shared" si="445"/>
        <v>1.0543259557344051</v>
      </c>
      <c r="AI129" s="4">
        <f t="shared" si="446"/>
        <v>1.0396774877997024</v>
      </c>
      <c r="AJ129" s="4">
        <f t="shared" si="447"/>
        <v>0.67075707154742037</v>
      </c>
      <c r="AK129" s="4">
        <f t="shared" si="448"/>
        <v>0.73521850899743035</v>
      </c>
      <c r="AL129" s="4">
        <f t="shared" si="449"/>
        <v>0.56459984302605148</v>
      </c>
      <c r="AM129" s="4">
        <f t="shared" si="450"/>
        <v>0.43697732238378884</v>
      </c>
      <c r="AN129" s="4">
        <f t="shared" si="451"/>
        <v>0.74285006809459075</v>
      </c>
      <c r="AO129" s="4">
        <f t="shared" si="452"/>
        <v>0.88371750497090995</v>
      </c>
      <c r="AP129" s="4">
        <f t="shared" si="453"/>
        <v>1.0861623885831233</v>
      </c>
      <c r="AQ129" s="4">
        <f t="shared" si="454"/>
        <v>1.1192580363212561</v>
      </c>
      <c r="AR129" s="4">
        <f t="shared" si="455"/>
        <v>0.90909090909090573</v>
      </c>
      <c r="AS129" s="4">
        <f t="shared" si="456"/>
        <v>0.925526303169807</v>
      </c>
      <c r="AT129" s="4">
        <f t="shared" si="457"/>
        <v>0.67139660016189651</v>
      </c>
      <c r="AU129" s="4">
        <f t="shared" si="458"/>
        <v>-2.6092938302059263E-2</v>
      </c>
      <c r="AV129" s="4">
        <f t="shared" si="459"/>
        <v>-0.42670564383044707</v>
      </c>
      <c r="AW129" s="4">
        <f t="shared" si="460"/>
        <v>-1.2158768161866502</v>
      </c>
      <c r="AX129" s="4">
        <f t="shared" si="461"/>
        <v>-1.6175337861494337</v>
      </c>
      <c r="AY129" s="4">
        <f t="shared" si="462"/>
        <v>-1.2611554720526092</v>
      </c>
      <c r="AZ129" s="4">
        <f t="shared" si="463"/>
        <v>-1.0352651980712879</v>
      </c>
      <c r="BA129" s="4">
        <f t="shared" si="464"/>
        <v>-0.53249916423898203</v>
      </c>
      <c r="BB129" s="4">
        <f t="shared" si="465"/>
        <v>-0.19177084597645308</v>
      </c>
      <c r="BC129" s="4">
        <f t="shared" si="466"/>
        <v>-0.1376462491397093</v>
      </c>
      <c r="BD129" s="4">
        <f t="shared" si="467"/>
        <v>-0.19773592367393469</v>
      </c>
      <c r="BE129" s="4">
        <f t="shared" si="468"/>
        <v>-0.22427603203943236</v>
      </c>
      <c r="BF129" s="4">
        <f t="shared" si="469"/>
        <v>-0.11372345422630964</v>
      </c>
      <c r="BG129" s="4">
        <f t="shared" si="470"/>
        <v>0.13641549680043591</v>
      </c>
      <c r="BH129" s="4">
        <f t="shared" si="471"/>
        <v>0.39567987258610388</v>
      </c>
      <c r="BI129" s="4">
        <f t="shared" si="472"/>
        <v>0.54765875880610204</v>
      </c>
      <c r="BJ129" s="4">
        <f t="shared" si="473"/>
        <v>0.67790717886319984</v>
      </c>
      <c r="BK129" s="4">
        <f t="shared" si="474"/>
        <v>0.67557498385574433</v>
      </c>
      <c r="BL129" s="4">
        <f t="shared" si="475"/>
        <v>0.70224024528955264</v>
      </c>
      <c r="BM129" s="4">
        <f t="shared" si="476"/>
        <v>0.81841936597150344</v>
      </c>
      <c r="BN129" s="4">
        <f t="shared" si="477"/>
        <v>0.79060090564190832</v>
      </c>
      <c r="BO129" s="4">
        <f t="shared" si="478"/>
        <v>0.7677309285888384</v>
      </c>
      <c r="BP129" s="4">
        <f t="shared" si="479"/>
        <v>0.8792058162846248</v>
      </c>
      <c r="BQ129" s="4">
        <f t="shared" si="480"/>
        <v>0.86380650734235287</v>
      </c>
      <c r="BR129" s="4">
        <f t="shared" si="481"/>
        <v>0.86125083040713513</v>
      </c>
      <c r="BS129" s="4">
        <f t="shared" si="482"/>
        <v>0.92086669806876886</v>
      </c>
      <c r="BT129" s="4">
        <f t="shared" si="483"/>
        <v>0.76210959416495661</v>
      </c>
      <c r="BU129" s="4">
        <f t="shared" si="484"/>
        <v>0.65474808451358424</v>
      </c>
      <c r="BV129" s="4">
        <f t="shared" si="485"/>
        <v>0.60026781179295252</v>
      </c>
      <c r="BW129" s="4">
        <f t="shared" si="486"/>
        <v>0.55729392686659052</v>
      </c>
      <c r="BX129" s="4">
        <f t="shared" si="487"/>
        <v>0.50116787990112588</v>
      </c>
      <c r="BY129" s="4">
        <f t="shared" si="488"/>
        <v>0.28824933567535904</v>
      </c>
      <c r="BZ129" s="4">
        <f t="shared" si="489"/>
        <v>-0.18131351569145282</v>
      </c>
      <c r="CA129" s="4">
        <f t="shared" si="490"/>
        <v>-0.76514157343357048</v>
      </c>
      <c r="CB129" s="4">
        <f t="shared" si="491"/>
        <v>-1.4577259475218673</v>
      </c>
      <c r="CC129" s="4">
        <f t="shared" si="492"/>
        <v>-1.5784215784215798</v>
      </c>
      <c r="CD129" s="4">
        <f t="shared" si="493"/>
        <v>-1.261929530960243</v>
      </c>
      <c r="CE129" s="4">
        <f t="shared" si="494"/>
        <v>-0.7740364738848855</v>
      </c>
      <c r="CF129" s="4">
        <f t="shared" si="495"/>
        <v>2.3489065839837294E-3</v>
      </c>
      <c r="CG129" s="4">
        <f t="shared" si="496"/>
        <v>0.36084799278304142</v>
      </c>
      <c r="CH129" s="4">
        <f t="shared" si="497"/>
        <v>0.54506335166148745</v>
      </c>
      <c r="CI129" s="4">
        <f t="shared" si="498"/>
        <v>0.6578473506038286</v>
      </c>
      <c r="CJ129" s="4">
        <f t="shared" si="499"/>
        <v>0.70284484819507698</v>
      </c>
      <c r="CK129" s="4">
        <f t="shared" si="500"/>
        <v>0.80620155038759522</v>
      </c>
      <c r="CL129" s="4">
        <f t="shared" si="501"/>
        <v>0.80876597965040409</v>
      </c>
      <c r="CM129" s="4">
        <f t="shared" si="502"/>
        <v>0.78730849252884727</v>
      </c>
      <c r="CN129" s="4">
        <f t="shared" si="503"/>
        <v>0.92325040524349922</v>
      </c>
      <c r="CO129" s="4">
        <f t="shared" si="504"/>
        <v>0.78732799102866957</v>
      </c>
      <c r="CP129" s="4">
        <f t="shared" si="505"/>
        <v>0.87817117368274289</v>
      </c>
      <c r="CQ129" s="4">
        <f t="shared" si="506"/>
        <v>0.92130784150734146</v>
      </c>
      <c r="CR129" s="4">
        <f t="shared" si="507"/>
        <v>0.7392150131593983</v>
      </c>
      <c r="CS129" s="4">
        <f t="shared" si="508"/>
        <v>0.79752084947363411</v>
      </c>
      <c r="CT129" s="4">
        <f t="shared" si="509"/>
        <v>0.72231501963793898</v>
      </c>
      <c r="CU129" s="4">
        <f t="shared" si="510"/>
        <v>0.6747517317133318</v>
      </c>
      <c r="CV129" s="4">
        <f t="shared" si="511"/>
        <v>0.6105305376679564</v>
      </c>
      <c r="CW129" s="4">
        <f t="shared" si="512"/>
        <v>0.78822096756338</v>
      </c>
      <c r="CX129" s="4">
        <f t="shared" si="513"/>
        <v>0.77039573319286581</v>
      </c>
      <c r="CY129" s="4">
        <f t="shared" si="514"/>
        <v>0.75227317328448962</v>
      </c>
      <c r="CZ129" s="4">
        <f t="shared" si="515"/>
        <v>0.91966518099793193</v>
      </c>
      <c r="DA129" s="4">
        <f t="shared" si="516"/>
        <v>0.83641524038874837</v>
      </c>
      <c r="DB129" s="4">
        <f t="shared" si="517"/>
        <v>0.81583837003181803</v>
      </c>
      <c r="DC129" s="4">
        <f t="shared" si="518"/>
        <v>0.86270852322106129</v>
      </c>
      <c r="DD129" s="4">
        <f t="shared" si="519"/>
        <v>0.86859594515016225</v>
      </c>
      <c r="DE129" s="4">
        <f t="shared" si="520"/>
        <v>0.83116342047703518</v>
      </c>
      <c r="DF129" s="4">
        <f t="shared" si="521"/>
        <v>0.78391627195068792</v>
      </c>
      <c r="DG129" s="4">
        <f t="shared" si="522"/>
        <v>0.84109465392032223</v>
      </c>
      <c r="DH129" s="4">
        <f t="shared" si="523"/>
        <v>0.93480734839863644</v>
      </c>
      <c r="DI129" s="4">
        <f t="shared" si="524"/>
        <v>0.95707305253805741</v>
      </c>
      <c r="DJ129" s="4">
        <f t="shared" si="525"/>
        <v>0.92994295814252492</v>
      </c>
      <c r="DK129" s="4">
        <f t="shared" si="526"/>
        <v>0.8505710406517033</v>
      </c>
      <c r="DL129" s="4">
        <f t="shared" si="527"/>
        <v>0.5486560896864533</v>
      </c>
      <c r="DM129" s="4">
        <f t="shared" si="528"/>
        <v>0.46376697189769878</v>
      </c>
      <c r="DN129" s="4">
        <f t="shared" si="529"/>
        <v>0.57315589055077987</v>
      </c>
      <c r="DO129" s="4">
        <f t="shared" si="530"/>
        <v>0.39749035501344709</v>
      </c>
      <c r="DP129" s="4">
        <f t="shared" si="531"/>
        <v>0.72984199697193219</v>
      </c>
      <c r="DQ129" s="4">
        <f t="shared" si="532"/>
        <v>0.91374480826813487</v>
      </c>
      <c r="DR129" s="4">
        <f t="shared" si="533"/>
        <v>0.95491936875611116</v>
      </c>
      <c r="DS129" s="4">
        <f t="shared" si="534"/>
        <v>1.1352994017698443</v>
      </c>
      <c r="DT129" s="4">
        <f t="shared" si="535"/>
        <v>-0.151699029126212</v>
      </c>
      <c r="DU129" s="4">
        <f t="shared" si="536"/>
        <v>-0.13918669826580699</v>
      </c>
      <c r="DV129" s="4">
        <f t="shared" si="537"/>
        <v>0.12549871691610409</v>
      </c>
      <c r="DW129" s="4">
        <f t="shared" si="538"/>
        <v>-0.17573706743442474</v>
      </c>
      <c r="DX129" s="4">
        <f t="shared" si="539"/>
        <v>0.86410386106895742</v>
      </c>
      <c r="DY129" s="4">
        <f t="shared" si="540"/>
        <v>0.9286472365091023</v>
      </c>
      <c r="DZ129" s="4">
        <f t="shared" si="541"/>
        <v>1.0334715340277081</v>
      </c>
      <c r="EA129" s="4">
        <f t="shared" si="542"/>
        <v>2.0213886413351658</v>
      </c>
      <c r="EB129" s="4">
        <f t="shared" si="543"/>
        <v>2.2354962442064905</v>
      </c>
      <c r="EC129" s="4">
        <f t="shared" si="544"/>
        <v>1.6997222548214246</v>
      </c>
      <c r="ED129" s="4">
        <f t="shared" si="545"/>
        <v>0.9479582437826195</v>
      </c>
      <c r="EE129" s="4">
        <f t="shared" si="546"/>
        <v>-9.9449204406361527E-2</v>
      </c>
      <c r="EF129" s="4">
        <f t="shared" si="547"/>
        <v>-0.60319808797587371</v>
      </c>
      <c r="EG129" s="4">
        <f t="shared" si="548"/>
        <v>-0.6314053922395233</v>
      </c>
      <c r="EH129" s="4">
        <f t="shared" si="549"/>
        <v>-0.46527334809200371</v>
      </c>
      <c r="EI129" s="4">
        <f t="shared" si="550"/>
        <v>-0.23603461841070031</v>
      </c>
      <c r="EJ129" s="4">
        <f t="shared" si="551"/>
        <v>2.4319976054177985E-2</v>
      </c>
      <c r="EK129" s="4">
        <f t="shared" si="552"/>
        <v>0.13505402160864019</v>
      </c>
      <c r="EL129" s="4">
        <f t="shared" si="553"/>
        <v>-0.14996157234708762</v>
      </c>
      <c r="EM129" s="4">
        <f t="shared" si="554"/>
        <v>-0.46591375004658975</v>
      </c>
      <c r="EN129" s="4">
        <f t="shared" si="555"/>
        <v>-0.63103192279138753</v>
      </c>
      <c r="EO129" s="10">
        <f t="shared" si="556"/>
        <v>-0.76687029118305861</v>
      </c>
      <c r="EP129" s="10">
        <f t="shared" si="557"/>
        <v>-0.6741833370794944</v>
      </c>
      <c r="EQ129" s="10">
        <f t="shared" si="558"/>
        <v>-0.46727126535649749</v>
      </c>
      <c r="ER129" s="10">
        <f t="shared" si="559"/>
        <v>-0.4865230676939809</v>
      </c>
      <c r="ES129" s="10">
        <f t="shared" si="560"/>
        <v>-0.53551741759789118</v>
      </c>
      <c r="ET129" s="10">
        <f t="shared" si="561"/>
        <v>-0.61616785099167348</v>
      </c>
      <c r="EU129" s="10">
        <f t="shared" si="562"/>
        <v>-0.65560251113715251</v>
      </c>
      <c r="EV129" s="10">
        <f t="shared" si="563"/>
        <v>-0.57924035844553268</v>
      </c>
      <c r="EW129" s="10">
        <f t="shared" si="564"/>
        <v>-0.47260841057887576</v>
      </c>
      <c r="EX129" s="10">
        <f t="shared" si="565"/>
        <v>-0.28454936894775956</v>
      </c>
      <c r="EY129" s="10">
        <f t="shared" si="566"/>
        <v>-3.3125329517859056E-2</v>
      </c>
      <c r="EZ129" s="10">
        <f t="shared" si="567"/>
        <v>0.14114325635480751</v>
      </c>
      <c r="FA129" s="10">
        <f t="shared" si="568"/>
        <v>0.30748869095667353</v>
      </c>
      <c r="FB129" s="10">
        <f t="shared" si="569"/>
        <v>0.44923751683807661</v>
      </c>
      <c r="FC129" s="10">
        <f t="shared" si="570"/>
        <v>0.53647697036425179</v>
      </c>
      <c r="FD129" s="10">
        <f t="shared" si="571"/>
        <v>0.63521597800838892</v>
      </c>
      <c r="FE129" s="10">
        <f t="shared" si="572"/>
        <v>0.72567762180430817</v>
      </c>
      <c r="FF129" s="10">
        <f t="shared" si="573"/>
        <v>0.79399886494492133</v>
      </c>
      <c r="FG129" s="10">
        <f t="shared" si="574"/>
        <v>0.8404116722303423</v>
      </c>
      <c r="FH129" s="10">
        <f t="shared" si="575"/>
        <v>0.87253615146718022</v>
      </c>
      <c r="FI129" s="10">
        <f t="shared" si="576"/>
        <v>0.88586919038398837</v>
      </c>
      <c r="FJ129" s="10">
        <f t="shared" si="577"/>
        <v>0.87368648996184817</v>
      </c>
    </row>
    <row r="130" spans="2:166" x14ac:dyDescent="0.2">
      <c r="B130" t="str">
        <f t="shared" si="578"/>
        <v xml:space="preserve">   Other services</v>
      </c>
      <c r="C130" s="4"/>
      <c r="D130" s="4"/>
      <c r="E130" s="4"/>
      <c r="F130" s="4"/>
      <c r="G130" s="4">
        <f t="shared" si="418"/>
        <v>0.43714519899213672</v>
      </c>
      <c r="H130" s="4">
        <f t="shared" si="419"/>
        <v>0.42109062471801717</v>
      </c>
      <c r="I130" s="4">
        <f t="shared" si="420"/>
        <v>0.38678964593871185</v>
      </c>
      <c r="J130" s="4">
        <f t="shared" si="421"/>
        <v>0.43770236239356647</v>
      </c>
      <c r="K130" s="4">
        <f t="shared" si="422"/>
        <v>0.44505924099356886</v>
      </c>
      <c r="L130" s="4">
        <f t="shared" si="423"/>
        <v>0.41951336449718596</v>
      </c>
      <c r="M130" s="4">
        <f t="shared" si="424"/>
        <v>0.44081729910049222</v>
      </c>
      <c r="N130" s="4">
        <f t="shared" si="425"/>
        <v>0.45920801526718252</v>
      </c>
      <c r="O130" s="4">
        <f t="shared" si="426"/>
        <v>0.50007397544015209</v>
      </c>
      <c r="P130" s="4">
        <f t="shared" si="427"/>
        <v>0.7234608002362326</v>
      </c>
      <c r="Q130" s="4">
        <f t="shared" si="428"/>
        <v>0.60564878279366041</v>
      </c>
      <c r="R130" s="4">
        <f t="shared" si="429"/>
        <v>0.45711926389052643</v>
      </c>
      <c r="S130" s="4">
        <f t="shared" si="430"/>
        <v>0.43263288009888595</v>
      </c>
      <c r="T130" s="4">
        <f t="shared" si="431"/>
        <v>0.15534777383708828</v>
      </c>
      <c r="U130" s="4">
        <f t="shared" si="432"/>
        <v>0.28595361196961855</v>
      </c>
      <c r="V130" s="4">
        <f t="shared" si="433"/>
        <v>0.3135898713402292</v>
      </c>
      <c r="W130" s="4">
        <f t="shared" si="434"/>
        <v>0.54547575987398877</v>
      </c>
      <c r="X130" s="4">
        <f t="shared" si="435"/>
        <v>0.52251153879648127</v>
      </c>
      <c r="Y130" s="4">
        <f t="shared" si="436"/>
        <v>0.46809986130374398</v>
      </c>
      <c r="Z130" s="4">
        <f t="shared" si="437"/>
        <v>0.28638524543216004</v>
      </c>
      <c r="AA130" s="4">
        <f t="shared" si="438"/>
        <v>5.114508154799035E-2</v>
      </c>
      <c r="AB130" s="4">
        <f t="shared" si="439"/>
        <v>0.12775743122391164</v>
      </c>
      <c r="AC130" s="4">
        <f t="shared" si="440"/>
        <v>5.3775614174119128E-2</v>
      </c>
      <c r="AD130" s="4">
        <f t="shared" si="441"/>
        <v>0.51609591970573598</v>
      </c>
      <c r="AE130" s="4">
        <f t="shared" si="442"/>
        <v>0.63451423482592495</v>
      </c>
      <c r="AF130" s="4">
        <f t="shared" si="443"/>
        <v>0.72045711761945752</v>
      </c>
      <c r="AG130" s="4">
        <f t="shared" si="444"/>
        <v>0.77162176900424784</v>
      </c>
      <c r="AH130" s="4">
        <f t="shared" si="445"/>
        <v>0.60898725687457855</v>
      </c>
      <c r="AI130" s="4">
        <f t="shared" si="446"/>
        <v>0.5569700827498415</v>
      </c>
      <c r="AJ130" s="4">
        <f t="shared" si="447"/>
        <v>0.62915973377703915</v>
      </c>
      <c r="AK130" s="4">
        <f t="shared" si="448"/>
        <v>0.59125964010283272</v>
      </c>
      <c r="AL130" s="4">
        <f t="shared" si="449"/>
        <v>0.63802314099805035</v>
      </c>
      <c r="AM130" s="4">
        <f t="shared" si="450"/>
        <v>0.40935231924458559</v>
      </c>
      <c r="AN130" s="4">
        <f t="shared" si="451"/>
        <v>0.13371301225702567</v>
      </c>
      <c r="AO130" s="4">
        <f t="shared" si="452"/>
        <v>0.17183395929990081</v>
      </c>
      <c r="AP130" s="4">
        <f t="shared" si="453"/>
        <v>9.9849008815938875E-2</v>
      </c>
      <c r="AQ130" s="4">
        <f t="shared" si="454"/>
        <v>0.38603476740798298</v>
      </c>
      <c r="AR130" s="4">
        <f t="shared" si="455"/>
        <v>0.39410058027079431</v>
      </c>
      <c r="AS130" s="4">
        <f t="shared" si="456"/>
        <v>0.55147940344315127</v>
      </c>
      <c r="AT130" s="4">
        <f t="shared" si="457"/>
        <v>0.43569353840293029</v>
      </c>
      <c r="AU130" s="4">
        <f t="shared" si="458"/>
        <v>0.15892971511255538</v>
      </c>
      <c r="AV130" s="4">
        <f t="shared" si="459"/>
        <v>0.29232872837002816</v>
      </c>
      <c r="AW130" s="4">
        <f t="shared" si="460"/>
        <v>8.9195596554231357E-2</v>
      </c>
      <c r="AX130" s="4">
        <f t="shared" si="461"/>
        <v>0.16338725112620742</v>
      </c>
      <c r="AY130" s="4">
        <f t="shared" si="462"/>
        <v>0.39455143259746145</v>
      </c>
      <c r="AZ130" s="4">
        <f t="shared" si="463"/>
        <v>0.32617944596766835</v>
      </c>
      <c r="BA130" s="4">
        <f t="shared" si="464"/>
        <v>0.319977076269164</v>
      </c>
      <c r="BB130" s="4">
        <f t="shared" si="465"/>
        <v>0.29129748755916823</v>
      </c>
      <c r="BC130" s="4">
        <f t="shared" si="466"/>
        <v>0.26300265460623667</v>
      </c>
      <c r="BD130" s="4">
        <f t="shared" si="467"/>
        <v>0.28177369123535295</v>
      </c>
      <c r="BE130" s="4">
        <f t="shared" si="468"/>
        <v>0.25385089340727063</v>
      </c>
      <c r="BF130" s="4">
        <f t="shared" si="469"/>
        <v>0.20766891641326063</v>
      </c>
      <c r="BG130" s="4">
        <f t="shared" si="470"/>
        <v>5.4566198720172883E-2</v>
      </c>
      <c r="BH130" s="4">
        <f t="shared" si="471"/>
        <v>4.9771053155487931E-2</v>
      </c>
      <c r="BI130" s="4">
        <f t="shared" si="472"/>
        <v>0.11202110975579278</v>
      </c>
      <c r="BJ130" s="4">
        <f t="shared" si="473"/>
        <v>0.12415882396762057</v>
      </c>
      <c r="BK130" s="4">
        <f t="shared" si="474"/>
        <v>0.28562912920371403</v>
      </c>
      <c r="BL130" s="4">
        <f t="shared" si="475"/>
        <v>0.3313387072845021</v>
      </c>
      <c r="BM130" s="4">
        <f t="shared" si="476"/>
        <v>0.32046541438643228</v>
      </c>
      <c r="BN130" s="4">
        <f t="shared" si="477"/>
        <v>0.27414025211112314</v>
      </c>
      <c r="BO130" s="4">
        <f t="shared" si="478"/>
        <v>0.23153789909822081</v>
      </c>
      <c r="BP130" s="4">
        <f t="shared" si="479"/>
        <v>0.16907804159319828</v>
      </c>
      <c r="BQ130" s="4">
        <f t="shared" si="480"/>
        <v>0.11277473845858425</v>
      </c>
      <c r="BR130" s="4">
        <f t="shared" si="481"/>
        <v>0.15421846825472277</v>
      </c>
      <c r="BS130" s="4">
        <f t="shared" si="482"/>
        <v>0.24022609514837848</v>
      </c>
      <c r="BT130" s="4">
        <f t="shared" si="483"/>
        <v>0.27819337946512424</v>
      </c>
      <c r="BU130" s="4">
        <f t="shared" si="484"/>
        <v>0.35755746459252225</v>
      </c>
      <c r="BV130" s="4">
        <f t="shared" si="485"/>
        <v>0.48944913884656349</v>
      </c>
      <c r="BW130" s="4">
        <f t="shared" si="486"/>
        <v>0.45908229221387326</v>
      </c>
      <c r="BX130" s="4">
        <f t="shared" si="487"/>
        <v>0.52157743157130909</v>
      </c>
      <c r="BY130" s="4">
        <f t="shared" si="488"/>
        <v>0.60352204657028341</v>
      </c>
      <c r="BZ130" s="4">
        <f t="shared" si="489"/>
        <v>0.52155616242109548</v>
      </c>
      <c r="CA130" s="4">
        <f t="shared" si="490"/>
        <v>0.56495918503525155</v>
      </c>
      <c r="CB130" s="4">
        <f t="shared" si="491"/>
        <v>0.46513698172835227</v>
      </c>
      <c r="CC130" s="4">
        <f t="shared" si="492"/>
        <v>0.36852036852037023</v>
      </c>
      <c r="CD130" s="4">
        <f t="shared" si="493"/>
        <v>0.41838165452982584</v>
      </c>
      <c r="CE130" s="4">
        <f t="shared" si="494"/>
        <v>0.28021498461114269</v>
      </c>
      <c r="CF130" s="4">
        <f t="shared" si="495"/>
        <v>0.33119582834190925</v>
      </c>
      <c r="CG130" s="4">
        <f t="shared" si="496"/>
        <v>0.39408399211831791</v>
      </c>
      <c r="CH130" s="4">
        <f t="shared" si="497"/>
        <v>0.49007889074826738</v>
      </c>
      <c r="CI130" s="4">
        <f t="shared" si="498"/>
        <v>0.58822117116035588</v>
      </c>
      <c r="CJ130" s="4">
        <f t="shared" si="499"/>
        <v>0.63112598613435322</v>
      </c>
      <c r="CK130" s="4">
        <f t="shared" si="500"/>
        <v>0.5819916517590944</v>
      </c>
      <c r="CL130" s="4">
        <f t="shared" si="501"/>
        <v>0.39133837725019843</v>
      </c>
      <c r="CM130" s="4">
        <f t="shared" si="502"/>
        <v>0.37592207300927039</v>
      </c>
      <c r="CN130" s="4">
        <f t="shared" si="503"/>
        <v>0.30540089740879062</v>
      </c>
      <c r="CO130" s="4">
        <f t="shared" si="504"/>
        <v>0.23830105366445345</v>
      </c>
      <c r="CP130" s="4">
        <f t="shared" si="505"/>
        <v>0.23696682464454752</v>
      </c>
      <c r="CQ130" s="4">
        <f t="shared" si="506"/>
        <v>0.15008774360395086</v>
      </c>
      <c r="CR130" s="4">
        <f t="shared" si="507"/>
        <v>0.15791280466872623</v>
      </c>
      <c r="CS130" s="4">
        <f t="shared" si="508"/>
        <v>0.18456911087819466</v>
      </c>
      <c r="CT130" s="4">
        <f t="shared" si="509"/>
        <v>0.26183919461876021</v>
      </c>
      <c r="CU130" s="4">
        <f t="shared" si="510"/>
        <v>0.41023111928086292</v>
      </c>
      <c r="CV130" s="4">
        <f t="shared" si="511"/>
        <v>0.32754740524521286</v>
      </c>
      <c r="CW130" s="4">
        <f t="shared" si="512"/>
        <v>0.39411048378168656</v>
      </c>
      <c r="CX130" s="4">
        <f t="shared" si="513"/>
        <v>0.26118829700839857</v>
      </c>
      <c r="CY130" s="4">
        <f t="shared" si="514"/>
        <v>0.1569961405115422</v>
      </c>
      <c r="CZ130" s="4">
        <f t="shared" si="515"/>
        <v>0.31090335906076949</v>
      </c>
      <c r="DA130" s="4">
        <f t="shared" si="516"/>
        <v>0.23221811301281667</v>
      </c>
      <c r="DB130" s="4">
        <f t="shared" si="517"/>
        <v>0.35879802661085192</v>
      </c>
      <c r="DC130" s="4">
        <f t="shared" si="518"/>
        <v>0.53203891726901242</v>
      </c>
      <c r="DD130" s="4">
        <f t="shared" si="519"/>
        <v>0.57836291747287116</v>
      </c>
      <c r="DE130" s="4">
        <f t="shared" si="520"/>
        <v>0.59577127382564321</v>
      </c>
      <c r="DF130" s="4">
        <f t="shared" si="521"/>
        <v>0.57500982480815954</v>
      </c>
      <c r="DG130" s="4">
        <f t="shared" si="522"/>
        <v>0.42465022771099026</v>
      </c>
      <c r="DH130" s="4">
        <f t="shared" si="523"/>
        <v>0.34140790115428388</v>
      </c>
      <c r="DI130" s="4">
        <f t="shared" si="524"/>
        <v>0.40180915074910184</v>
      </c>
      <c r="DJ130" s="4">
        <f t="shared" si="525"/>
        <v>0.41777135052623443</v>
      </c>
      <c r="DK130" s="4">
        <f t="shared" si="526"/>
        <v>0.5211245108218201</v>
      </c>
      <c r="DL130" s="4">
        <f t="shared" si="527"/>
        <v>0.50111909996632709</v>
      </c>
      <c r="DM130" s="4">
        <f t="shared" si="528"/>
        <v>0.52297126618250511</v>
      </c>
      <c r="DN130" s="4">
        <f t="shared" si="529"/>
        <v>0.48090134652376804</v>
      </c>
      <c r="DO130" s="4">
        <f t="shared" si="530"/>
        <v>0.50075990803164139</v>
      </c>
      <c r="DP130" s="4">
        <f t="shared" si="531"/>
        <v>0.53961722116542177</v>
      </c>
      <c r="DQ130" s="4">
        <f t="shared" si="532"/>
        <v>0.51192890949483483</v>
      </c>
      <c r="DR130" s="4">
        <f t="shared" si="533"/>
        <v>0.5177273686027124</v>
      </c>
      <c r="DS130" s="4">
        <f t="shared" si="534"/>
        <v>0.27140154049043619</v>
      </c>
      <c r="DT130" s="4">
        <f t="shared" si="535"/>
        <v>-1.8336620145631104</v>
      </c>
      <c r="DU130" s="4">
        <f t="shared" si="536"/>
        <v>-1.2620847910318638</v>
      </c>
      <c r="DV130" s="4">
        <f t="shared" si="537"/>
        <v>-1.2250173263153983</v>
      </c>
      <c r="DW130" s="4">
        <f t="shared" si="538"/>
        <v>-1.1385518517826108</v>
      </c>
      <c r="DX130" s="4">
        <f t="shared" si="539"/>
        <v>1.1401955825324592</v>
      </c>
      <c r="DY130" s="4">
        <f t="shared" si="540"/>
        <v>0.59596701771573191</v>
      </c>
      <c r="DZ130" s="4">
        <f t="shared" si="541"/>
        <v>0.62089190009101547</v>
      </c>
      <c r="EA130" s="4">
        <f t="shared" si="542"/>
        <v>0.62586081179615916</v>
      </c>
      <c r="EB130" s="4">
        <f t="shared" si="543"/>
        <v>0.55138245165414002</v>
      </c>
      <c r="EC130" s="4">
        <f t="shared" si="544"/>
        <v>0.50659155811133294</v>
      </c>
      <c r="ED130" s="4">
        <f t="shared" si="545"/>
        <v>0.32430150445194489</v>
      </c>
      <c r="EE130" s="4">
        <f t="shared" si="546"/>
        <v>0.50107099143206513</v>
      </c>
      <c r="EF130" s="4">
        <f t="shared" si="547"/>
        <v>0.41161630531687116</v>
      </c>
      <c r="EG130" s="4">
        <f t="shared" si="548"/>
        <v>0.33537556442395888</v>
      </c>
      <c r="EH130" s="4">
        <f t="shared" si="549"/>
        <v>0.48778657461259139</v>
      </c>
      <c r="EI130" s="4">
        <f t="shared" si="550"/>
        <v>0.36716496197220017</v>
      </c>
      <c r="EJ130" s="4">
        <f t="shared" si="551"/>
        <v>0.45833801025180271</v>
      </c>
      <c r="EK130" s="4">
        <f t="shared" si="552"/>
        <v>0.41078931572629007</v>
      </c>
      <c r="EL130" s="4">
        <f t="shared" si="553"/>
        <v>0.15745965096443587</v>
      </c>
      <c r="EM130" s="4">
        <f t="shared" si="554"/>
        <v>0.14163778001416386</v>
      </c>
      <c r="EN130" s="4">
        <f t="shared" si="555"/>
        <v>0.16146993318486152</v>
      </c>
      <c r="EO130" s="10">
        <f t="shared" si="556"/>
        <v>0.21382425353103168</v>
      </c>
      <c r="EP130" s="10">
        <f t="shared" si="557"/>
        <v>0.38246047801003846</v>
      </c>
      <c r="EQ130" s="10">
        <f t="shared" si="558"/>
        <v>0.34696796873539409</v>
      </c>
      <c r="ER130" s="10">
        <f t="shared" si="559"/>
        <v>0.23655774890800893</v>
      </c>
      <c r="ES130" s="10">
        <f t="shared" si="560"/>
        <v>7.5395770168551604E-2</v>
      </c>
      <c r="ET130" s="10">
        <f t="shared" si="561"/>
        <v>1.9693424028143498E-3</v>
      </c>
      <c r="EU130" s="10">
        <f t="shared" si="562"/>
        <v>-9.0382448420732564E-2</v>
      </c>
      <c r="EV130" s="10">
        <f t="shared" si="563"/>
        <v>-9.8170502388717246E-2</v>
      </c>
      <c r="EW130" s="10">
        <f t="shared" si="564"/>
        <v>-1.5652174898603887E-2</v>
      </c>
      <c r="EX130" s="10">
        <f t="shared" si="565"/>
        <v>5.1017848264662477E-2</v>
      </c>
      <c r="EY130" s="10">
        <f t="shared" si="566"/>
        <v>0.19915356579198687</v>
      </c>
      <c r="EZ130" s="10">
        <f t="shared" si="567"/>
        <v>0.17143214989095676</v>
      </c>
      <c r="FA130" s="10">
        <f t="shared" si="568"/>
        <v>0.21724631981767689</v>
      </c>
      <c r="FB130" s="10">
        <f t="shared" si="569"/>
        <v>0.23618128571625552</v>
      </c>
      <c r="FC130" s="10">
        <f t="shared" si="570"/>
        <v>0.21558743921460863</v>
      </c>
      <c r="FD130" s="10">
        <f t="shared" si="571"/>
        <v>0.2406333455928385</v>
      </c>
      <c r="FE130" s="10">
        <f t="shared" si="572"/>
        <v>0.23156187963297611</v>
      </c>
      <c r="FF130" s="10">
        <f t="shared" si="573"/>
        <v>0.24128157830602057</v>
      </c>
      <c r="FG130" s="10">
        <f t="shared" si="574"/>
        <v>0.23625953701865052</v>
      </c>
      <c r="FH130" s="10">
        <f t="shared" si="575"/>
        <v>0.23740824822411521</v>
      </c>
      <c r="FI130" s="10">
        <f t="shared" si="576"/>
        <v>0.2482840370729823</v>
      </c>
      <c r="FJ130" s="10">
        <f t="shared" si="577"/>
        <v>0.24939668393828568</v>
      </c>
    </row>
    <row r="131" spans="2:166" x14ac:dyDescent="0.2">
      <c r="B131" t="str">
        <f t="shared" si="578"/>
        <v xml:space="preserve">      Leisure and Hospitality</v>
      </c>
      <c r="C131" s="4"/>
      <c r="D131" s="4"/>
      <c r="E131" s="4"/>
      <c r="F131" s="4"/>
      <c r="G131" s="4">
        <f t="shared" si="418"/>
        <v>0.25500136607874813</v>
      </c>
      <c r="H131" s="4">
        <f t="shared" si="419"/>
        <v>0.12933497759196322</v>
      </c>
      <c r="I131" s="4">
        <f t="shared" si="420"/>
        <v>-5.9506099375187485E-2</v>
      </c>
      <c r="J131" s="4">
        <f t="shared" si="421"/>
        <v>2.9979613862574223E-2</v>
      </c>
      <c r="K131" s="4">
        <f t="shared" si="422"/>
        <v>-3.0071570337403607E-2</v>
      </c>
      <c r="L131" s="4">
        <f t="shared" si="423"/>
        <v>5.0940908546086558E-2</v>
      </c>
      <c r="M131" s="4">
        <f t="shared" si="424"/>
        <v>0.29189253589086883</v>
      </c>
      <c r="N131" s="4">
        <f t="shared" si="425"/>
        <v>0.27731393129770848</v>
      </c>
      <c r="O131" s="4">
        <f t="shared" si="426"/>
        <v>0.26335256694777287</v>
      </c>
      <c r="P131" s="4">
        <f t="shared" si="427"/>
        <v>0.3041488262217617</v>
      </c>
      <c r="Q131" s="4">
        <f t="shared" si="428"/>
        <v>0.33679981091940442</v>
      </c>
      <c r="R131" s="4">
        <f t="shared" si="429"/>
        <v>0.2034918013448142</v>
      </c>
      <c r="S131" s="4">
        <f t="shared" si="430"/>
        <v>0.20307257637294748</v>
      </c>
      <c r="T131" s="4">
        <f t="shared" si="431"/>
        <v>0.23741829586423288</v>
      </c>
      <c r="U131" s="4">
        <f t="shared" si="432"/>
        <v>7.2210508073134172E-2</v>
      </c>
      <c r="V131" s="4">
        <f t="shared" si="433"/>
        <v>0.32531285718472441</v>
      </c>
      <c r="W131" s="4">
        <f t="shared" si="434"/>
        <v>0.40254360889096247</v>
      </c>
      <c r="X131" s="4">
        <f t="shared" si="435"/>
        <v>0.33092397457110534</v>
      </c>
      <c r="Y131" s="4">
        <f t="shared" si="436"/>
        <v>0.32073509015256474</v>
      </c>
      <c r="Z131" s="4">
        <f t="shared" si="437"/>
        <v>0.34938999942723042</v>
      </c>
      <c r="AA131" s="4">
        <f t="shared" si="438"/>
        <v>0.11081434335398069</v>
      </c>
      <c r="AB131" s="4">
        <f t="shared" si="439"/>
        <v>0.26687107855662395</v>
      </c>
      <c r="AC131" s="4">
        <f t="shared" si="440"/>
        <v>0.44435639080720257</v>
      </c>
      <c r="AD131" s="4">
        <f t="shared" si="441"/>
        <v>0.31650081263721924</v>
      </c>
      <c r="AE131" s="4">
        <f t="shared" si="442"/>
        <v>0.40631174686221849</v>
      </c>
      <c r="AF131" s="4">
        <f t="shared" si="443"/>
        <v>0.19598641896927815</v>
      </c>
      <c r="AG131" s="4">
        <f t="shared" si="444"/>
        <v>0.19631366561238947</v>
      </c>
      <c r="AH131" s="4">
        <f t="shared" si="445"/>
        <v>0.31656606304493878</v>
      </c>
      <c r="AI131" s="4">
        <f t="shared" si="446"/>
        <v>0.27848504137491997</v>
      </c>
      <c r="AJ131" s="4">
        <f t="shared" si="447"/>
        <v>0.42377287853577339</v>
      </c>
      <c r="AK131" s="4">
        <f t="shared" si="448"/>
        <v>0.37017994858611891</v>
      </c>
      <c r="AL131" s="4">
        <f t="shared" si="449"/>
        <v>0.12152821733296051</v>
      </c>
      <c r="AM131" s="4">
        <f t="shared" si="450"/>
        <v>0.48469323689695804</v>
      </c>
      <c r="AN131" s="4">
        <f t="shared" si="451"/>
        <v>0.35904419957905165</v>
      </c>
      <c r="AO131" s="4">
        <f t="shared" si="452"/>
        <v>0.32157498097552484</v>
      </c>
      <c r="AP131" s="4">
        <f t="shared" si="453"/>
        <v>0.49924504407968423</v>
      </c>
      <c r="AQ131" s="4">
        <f t="shared" si="454"/>
        <v>0.22093813732154996</v>
      </c>
      <c r="AR131" s="4">
        <f t="shared" si="455"/>
        <v>0.15232108317214813</v>
      </c>
      <c r="AS131" s="4">
        <f t="shared" si="456"/>
        <v>-2.1579628830385608E-2</v>
      </c>
      <c r="AT131" s="4">
        <f t="shared" si="457"/>
        <v>5.4759297176325397E-2</v>
      </c>
      <c r="AU131" s="4">
        <f t="shared" si="458"/>
        <v>-9.5939997597301651E-16</v>
      </c>
      <c r="AV131" s="4">
        <f t="shared" si="459"/>
        <v>1.6502428214437086E-2</v>
      </c>
      <c r="AW131" s="4">
        <f t="shared" si="460"/>
        <v>7.5112081308829473E-2</v>
      </c>
      <c r="AX131" s="4">
        <f t="shared" si="461"/>
        <v>-0.3081016735522733</v>
      </c>
      <c r="AY131" s="4">
        <f t="shared" si="462"/>
        <v>-0.33818694222639745</v>
      </c>
      <c r="AZ131" s="4">
        <f t="shared" si="463"/>
        <v>-0.24818001323626782</v>
      </c>
      <c r="BA131" s="4">
        <f t="shared" si="464"/>
        <v>-0.13610965184583856</v>
      </c>
      <c r="BB131" s="4">
        <f t="shared" si="465"/>
        <v>5.8259497511832951E-2</v>
      </c>
      <c r="BC131" s="4">
        <f t="shared" si="466"/>
        <v>0.12535640546652385</v>
      </c>
      <c r="BD131" s="4">
        <f t="shared" si="467"/>
        <v>7.9094369469573461E-2</v>
      </c>
      <c r="BE131" s="4">
        <f t="shared" si="468"/>
        <v>0.13555144793592014</v>
      </c>
      <c r="BF131" s="4">
        <f t="shared" si="469"/>
        <v>0.29172538258053443</v>
      </c>
      <c r="BG131" s="4">
        <f t="shared" si="470"/>
        <v>0.26042958480083112</v>
      </c>
      <c r="BH131" s="4">
        <f t="shared" si="471"/>
        <v>0.34590881943061841</v>
      </c>
      <c r="BI131" s="4">
        <f t="shared" si="472"/>
        <v>0.2215528615170165</v>
      </c>
      <c r="BJ131" s="4">
        <f t="shared" si="473"/>
        <v>0.16885600059596148</v>
      </c>
      <c r="BK131" s="4">
        <f t="shared" si="474"/>
        <v>0.21111718245492261</v>
      </c>
      <c r="BL131" s="4">
        <f t="shared" si="475"/>
        <v>0.24232233816329565</v>
      </c>
      <c r="BM131" s="4">
        <f t="shared" si="476"/>
        <v>0.31800029581422778</v>
      </c>
      <c r="BN131" s="4">
        <f t="shared" si="477"/>
        <v>0.30106474115775489</v>
      </c>
      <c r="BO131" s="4">
        <f t="shared" si="478"/>
        <v>0.33390202291006577</v>
      </c>
      <c r="BP131" s="4">
        <f t="shared" si="479"/>
        <v>0.24637086060723243</v>
      </c>
      <c r="BQ131" s="4">
        <f t="shared" si="480"/>
        <v>0.30953066513101152</v>
      </c>
      <c r="BR131" s="4">
        <f t="shared" si="481"/>
        <v>0.30843693650944176</v>
      </c>
      <c r="BS131" s="4">
        <f t="shared" si="482"/>
        <v>0.33207724917569392</v>
      </c>
      <c r="BT131" s="4">
        <f t="shared" si="483"/>
        <v>0.34365064522161803</v>
      </c>
      <c r="BU131" s="4">
        <f t="shared" si="484"/>
        <v>0.30647782679359081</v>
      </c>
      <c r="BV131" s="4">
        <f t="shared" si="485"/>
        <v>0.29320773883732854</v>
      </c>
      <c r="BW131" s="4">
        <f t="shared" si="486"/>
        <v>0.26951099741909029</v>
      </c>
      <c r="BX131" s="4">
        <f t="shared" si="487"/>
        <v>0.18822142095834299</v>
      </c>
      <c r="BY131" s="4">
        <f t="shared" si="488"/>
        <v>0.1171012926181163</v>
      </c>
      <c r="BZ131" s="4">
        <f t="shared" si="489"/>
        <v>-9.4014415543717089E-2</v>
      </c>
      <c r="CA131" s="4">
        <f t="shared" si="490"/>
        <v>-0.35365555283702965</v>
      </c>
      <c r="CB131" s="4">
        <f t="shared" si="491"/>
        <v>-0.48739233970578338</v>
      </c>
      <c r="CC131" s="4">
        <f t="shared" si="492"/>
        <v>-0.48618048618048737</v>
      </c>
      <c r="CD131" s="4">
        <f t="shared" si="493"/>
        <v>-0.40255099733140376</v>
      </c>
      <c r="CE131" s="4">
        <f t="shared" si="494"/>
        <v>-0.22509072534337712</v>
      </c>
      <c r="CF131" s="4">
        <f t="shared" si="495"/>
        <v>-9.3956263359425383E-3</v>
      </c>
      <c r="CG131" s="4">
        <f t="shared" si="496"/>
        <v>3.0861999382759339E-2</v>
      </c>
      <c r="CH131" s="4">
        <f t="shared" si="497"/>
        <v>0.18168778388716264</v>
      </c>
      <c r="CI131" s="4">
        <f t="shared" si="498"/>
        <v>0.19927492737269178</v>
      </c>
      <c r="CJ131" s="4">
        <f t="shared" si="499"/>
        <v>0.23667224480038207</v>
      </c>
      <c r="CK131" s="4">
        <f t="shared" si="500"/>
        <v>0.21228384019081764</v>
      </c>
      <c r="CL131" s="4">
        <f t="shared" si="501"/>
        <v>0.21345729668192556</v>
      </c>
      <c r="CM131" s="4">
        <f t="shared" si="502"/>
        <v>0.29080764138452686</v>
      </c>
      <c r="CN131" s="4">
        <f t="shared" si="503"/>
        <v>0.30070242206404141</v>
      </c>
      <c r="CO131" s="4">
        <f t="shared" si="504"/>
        <v>0.31773473821928422</v>
      </c>
      <c r="CP131" s="4">
        <f t="shared" si="505"/>
        <v>0.38100548276182605</v>
      </c>
      <c r="CQ131" s="4">
        <f t="shared" si="506"/>
        <v>0.37637388011452777</v>
      </c>
      <c r="CR131" s="4">
        <f t="shared" si="507"/>
        <v>0.39134912461380145</v>
      </c>
      <c r="CS131" s="4">
        <f t="shared" si="508"/>
        <v>0.45116893770222904</v>
      </c>
      <c r="CT131" s="4">
        <f t="shared" si="509"/>
        <v>0.38147261974628643</v>
      </c>
      <c r="CU131" s="4">
        <f t="shared" si="510"/>
        <v>0.40350601896478394</v>
      </c>
      <c r="CV131" s="4">
        <f t="shared" si="511"/>
        <v>0.31863455068071911</v>
      </c>
      <c r="CW131" s="4">
        <f t="shared" si="512"/>
        <v>0.29890401859847227</v>
      </c>
      <c r="CX131" s="4">
        <f t="shared" si="513"/>
        <v>0.25460371809222893</v>
      </c>
      <c r="CY131" s="4">
        <f t="shared" si="514"/>
        <v>0.28346525370140341</v>
      </c>
      <c r="CZ131" s="4">
        <f t="shared" si="515"/>
        <v>0.36090879443417773</v>
      </c>
      <c r="DA131" s="4">
        <f t="shared" si="516"/>
        <v>0.48163756773028527</v>
      </c>
      <c r="DB131" s="4">
        <f t="shared" si="517"/>
        <v>0.50189009674732632</v>
      </c>
      <c r="DC131" s="4">
        <f t="shared" si="518"/>
        <v>0.48328634716069296</v>
      </c>
      <c r="DD131" s="4">
        <f t="shared" si="519"/>
        <v>0.4584840582148566</v>
      </c>
      <c r="DE131" s="4">
        <f t="shared" si="520"/>
        <v>0.37496094156858617</v>
      </c>
      <c r="DF131" s="4">
        <f t="shared" si="521"/>
        <v>0.35782985500651515</v>
      </c>
      <c r="DG131" s="4">
        <f t="shared" si="522"/>
        <v>0.33438641119271362</v>
      </c>
      <c r="DH131" s="4">
        <f t="shared" si="523"/>
        <v>0.38611607868639303</v>
      </c>
      <c r="DI131" s="4">
        <f t="shared" si="524"/>
        <v>0.27056495578079937</v>
      </c>
      <c r="DJ131" s="4">
        <f t="shared" si="525"/>
        <v>0.27114967462038886</v>
      </c>
      <c r="DK131" s="4">
        <f t="shared" si="526"/>
        <v>0.3194633016532224</v>
      </c>
      <c r="DL131" s="4">
        <f t="shared" si="527"/>
        <v>0.26541485927070274</v>
      </c>
      <c r="DM131" s="4">
        <f t="shared" si="528"/>
        <v>0.25260498894853228</v>
      </c>
      <c r="DN131" s="4">
        <f t="shared" si="529"/>
        <v>0.28265221999764573</v>
      </c>
      <c r="DO131" s="4">
        <f t="shared" si="530"/>
        <v>0.14808464206383226</v>
      </c>
      <c r="DP131" s="4">
        <f t="shared" si="531"/>
        <v>0.11064094103032245</v>
      </c>
      <c r="DQ131" s="4">
        <f t="shared" si="532"/>
        <v>0.16227180527383234</v>
      </c>
      <c r="DR131" s="4">
        <f t="shared" si="533"/>
        <v>9.9710456175336887E-2</v>
      </c>
      <c r="DS131" s="4">
        <f t="shared" si="534"/>
        <v>-2.2935341449896132E-2</v>
      </c>
      <c r="DT131" s="4">
        <f t="shared" si="535"/>
        <v>-4.3992718446601948</v>
      </c>
      <c r="DU131" s="4">
        <f t="shared" si="536"/>
        <v>-3.6395440695181125</v>
      </c>
      <c r="DV131" s="4">
        <f t="shared" si="537"/>
        <v>-3.49897915222807</v>
      </c>
      <c r="DW131" s="4">
        <f t="shared" si="538"/>
        <v>-3.4455682476770919</v>
      </c>
      <c r="DX131" s="4">
        <f t="shared" si="539"/>
        <v>1.7113471589951117</v>
      </c>
      <c r="DY131" s="4">
        <f t="shared" si="540"/>
        <v>1.6511551963425575</v>
      </c>
      <c r="DZ131" s="4">
        <f t="shared" si="541"/>
        <v>1.9294165234098486</v>
      </c>
      <c r="EA131" s="4">
        <f t="shared" si="542"/>
        <v>2.1915255610467468</v>
      </c>
      <c r="EB131" s="4">
        <f t="shared" si="543"/>
        <v>1.6101965798305886</v>
      </c>
      <c r="EC131" s="4">
        <f t="shared" si="544"/>
        <v>1.0366545397645048</v>
      </c>
      <c r="ED131" s="4">
        <f t="shared" si="545"/>
        <v>0.75798280626343328</v>
      </c>
      <c r="EE131" s="4">
        <f t="shared" si="546"/>
        <v>0.76308139534883868</v>
      </c>
      <c r="EF131" s="4">
        <f t="shared" si="547"/>
        <v>0.74546178797018314</v>
      </c>
      <c r="EG131" s="4">
        <f t="shared" si="548"/>
        <v>0.57894441009499009</v>
      </c>
      <c r="EH131" s="4">
        <f t="shared" si="549"/>
        <v>0.48591047240253582</v>
      </c>
      <c r="EI131" s="4">
        <f t="shared" si="550"/>
        <v>0.28099359334607094</v>
      </c>
      <c r="EJ131" s="4">
        <f t="shared" si="551"/>
        <v>0.20578441276611531</v>
      </c>
      <c r="EK131" s="4">
        <f t="shared" si="552"/>
        <v>0.2119597839135671</v>
      </c>
      <c r="EL131" s="4">
        <f t="shared" si="553"/>
        <v>9.1851463062590719E-2</v>
      </c>
      <c r="EM131" s="4">
        <f t="shared" si="554"/>
        <v>0.11368295501136864</v>
      </c>
      <c r="EN131" s="4">
        <f t="shared" si="555"/>
        <v>0.10950259836673928</v>
      </c>
      <c r="EO131" s="10">
        <f t="shared" si="556"/>
        <v>5.1009792488105214E-2</v>
      </c>
      <c r="EP131" s="10">
        <f t="shared" si="557"/>
        <v>7.5382108338953327E-2</v>
      </c>
      <c r="EQ131" s="10">
        <f t="shared" si="558"/>
        <v>8.5727107836721814E-2</v>
      </c>
      <c r="ER131" s="10">
        <f t="shared" si="559"/>
        <v>0.11250398365296391</v>
      </c>
      <c r="ES131" s="10">
        <f t="shared" si="560"/>
        <v>-1.8276910656770735E-2</v>
      </c>
      <c r="ET131" s="10">
        <f t="shared" si="561"/>
        <v>-0.10780180312990376</v>
      </c>
      <c r="EU131" s="10">
        <f t="shared" si="562"/>
        <v>-0.24872929628070092</v>
      </c>
      <c r="EV131" s="10">
        <f t="shared" si="563"/>
        <v>-0.37287988420944052</v>
      </c>
      <c r="EW131" s="10">
        <f t="shared" si="564"/>
        <v>-0.23851715760584091</v>
      </c>
      <c r="EX131" s="10">
        <f t="shared" si="565"/>
        <v>-6.2746023709501997E-2</v>
      </c>
      <c r="EY131" s="10">
        <f t="shared" si="566"/>
        <v>8.0495583385014696E-2</v>
      </c>
      <c r="EZ131" s="10">
        <f t="shared" si="567"/>
        <v>0.17514931872970635</v>
      </c>
      <c r="FA131" s="10">
        <f t="shared" si="568"/>
        <v>0.18018002479135442</v>
      </c>
      <c r="FB131" s="10">
        <f t="shared" si="569"/>
        <v>0.15754805459903631</v>
      </c>
      <c r="FC131" s="10">
        <f t="shared" si="570"/>
        <v>0.16868520047710703</v>
      </c>
      <c r="FD131" s="10">
        <f t="shared" si="571"/>
        <v>0.1170678080401383</v>
      </c>
      <c r="FE131" s="10">
        <f t="shared" si="572"/>
        <v>0.10613442858103944</v>
      </c>
      <c r="FF131" s="10">
        <f t="shared" si="573"/>
        <v>9.7451125312240192E-2</v>
      </c>
      <c r="FG131" s="10">
        <f t="shared" si="574"/>
        <v>8.7581892350416843E-2</v>
      </c>
      <c r="FH131" s="10">
        <f t="shared" si="575"/>
        <v>7.4314009362483405E-2</v>
      </c>
      <c r="FI131" s="10">
        <f t="shared" si="576"/>
        <v>5.278117484514272E-2</v>
      </c>
      <c r="FJ131" s="10">
        <f t="shared" si="577"/>
        <v>3.7862129164331328E-2</v>
      </c>
    </row>
    <row r="132" spans="2:166" x14ac:dyDescent="0.2">
      <c r="B132" t="str">
        <f t="shared" ref="B132:B134" si="579">B101</f>
        <v xml:space="preserve">   Government</v>
      </c>
      <c r="C132" s="4"/>
      <c r="D132" s="4"/>
      <c r="E132" s="4"/>
      <c r="F132" s="4"/>
      <c r="G132" s="4">
        <f t="shared" si="418"/>
        <v>0.39464497131234977</v>
      </c>
      <c r="H132" s="4">
        <f t="shared" si="419"/>
        <v>0.59253466478178218</v>
      </c>
      <c r="I132" s="4">
        <f t="shared" si="420"/>
        <v>0.46414757512645299</v>
      </c>
      <c r="J132" s="4">
        <f t="shared" si="421"/>
        <v>0.53363712675380914</v>
      </c>
      <c r="K132" s="4">
        <f t="shared" si="422"/>
        <v>0.71871053106393079</v>
      </c>
      <c r="L132" s="4">
        <f t="shared" si="423"/>
        <v>0.49142994126812806</v>
      </c>
      <c r="M132" s="4">
        <f t="shared" si="424"/>
        <v>0.30082802168344558</v>
      </c>
      <c r="N132" s="4">
        <f t="shared" si="425"/>
        <v>0.55760973282442827</v>
      </c>
      <c r="O132" s="4">
        <f t="shared" si="426"/>
        <v>0.25447551412931058</v>
      </c>
      <c r="P132" s="4">
        <f t="shared" si="427"/>
        <v>0.2687140115163168</v>
      </c>
      <c r="Q132" s="4">
        <f t="shared" si="428"/>
        <v>0.36929803828881874</v>
      </c>
      <c r="R132" s="4">
        <f t="shared" si="429"/>
        <v>0.23003421021588139</v>
      </c>
      <c r="S132" s="4">
        <f t="shared" si="430"/>
        <v>0.27664959679793094</v>
      </c>
      <c r="T132" s="4">
        <f t="shared" si="431"/>
        <v>0.26672919658820943</v>
      </c>
      <c r="U132" s="4">
        <f t="shared" si="432"/>
        <v>8.3764189364837746E-2</v>
      </c>
      <c r="V132" s="4">
        <f t="shared" si="433"/>
        <v>0.29307464611236134</v>
      </c>
      <c r="W132" s="4">
        <f t="shared" si="434"/>
        <v>0.37920774750598168</v>
      </c>
      <c r="X132" s="4">
        <f t="shared" si="435"/>
        <v>0.30479839763128252</v>
      </c>
      <c r="Y132" s="4">
        <f t="shared" si="436"/>
        <v>0.32073509015256885</v>
      </c>
      <c r="Z132" s="4">
        <f t="shared" si="437"/>
        <v>0.15751188498768487</v>
      </c>
      <c r="AA132" s="4">
        <f t="shared" si="438"/>
        <v>0.27845655509461625</v>
      </c>
      <c r="AB132" s="4">
        <f t="shared" si="439"/>
        <v>0.22428526814865227</v>
      </c>
      <c r="AC132" s="4">
        <f t="shared" si="440"/>
        <v>0.27170836635344553</v>
      </c>
      <c r="AD132" s="4">
        <f t="shared" si="441"/>
        <v>0.1824869550340727</v>
      </c>
      <c r="AE132" s="4">
        <f t="shared" si="442"/>
        <v>-5.5659143405797249E-3</v>
      </c>
      <c r="AF132" s="4">
        <f t="shared" si="443"/>
        <v>0.32572390758274378</v>
      </c>
      <c r="AG132" s="4">
        <f t="shared" si="444"/>
        <v>0.34900207219980256</v>
      </c>
      <c r="AH132" s="4">
        <f t="shared" si="445"/>
        <v>0.35412474849094916</v>
      </c>
      <c r="AI132" s="4">
        <f t="shared" si="446"/>
        <v>0.45353278166772804</v>
      </c>
      <c r="AJ132" s="4">
        <f t="shared" si="447"/>
        <v>0.2833818635607312</v>
      </c>
      <c r="AK132" s="4">
        <f t="shared" si="448"/>
        <v>0.34961439588689036</v>
      </c>
      <c r="AL132" s="4">
        <f t="shared" si="449"/>
        <v>0.37471200344329847</v>
      </c>
      <c r="AM132" s="4">
        <f t="shared" si="450"/>
        <v>0.30387503453125547</v>
      </c>
      <c r="AN132" s="4">
        <f t="shared" si="451"/>
        <v>0.30456852791878092</v>
      </c>
      <c r="AO132" s="4">
        <f t="shared" si="452"/>
        <v>0.35103223114122234</v>
      </c>
      <c r="AP132" s="4">
        <f t="shared" si="453"/>
        <v>0.28493497637718551</v>
      </c>
      <c r="AQ132" s="4">
        <f t="shared" si="454"/>
        <v>0.31805380207827461</v>
      </c>
      <c r="AR132" s="4">
        <f t="shared" si="455"/>
        <v>0.33849129593810534</v>
      </c>
      <c r="AS132" s="4">
        <f t="shared" si="456"/>
        <v>0.13187550951901184</v>
      </c>
      <c r="AT132" s="4">
        <f t="shared" si="457"/>
        <v>0.11904195038331739</v>
      </c>
      <c r="AU132" s="4">
        <f t="shared" si="458"/>
        <v>0.3273477714258593</v>
      </c>
      <c r="AV132" s="4">
        <f t="shared" si="459"/>
        <v>0.32533358479890606</v>
      </c>
      <c r="AW132" s="4">
        <f t="shared" si="460"/>
        <v>0.46710325563927629</v>
      </c>
      <c r="AX132" s="4">
        <f t="shared" si="461"/>
        <v>0.58119179329178805</v>
      </c>
      <c r="AY132" s="4">
        <f t="shared" si="462"/>
        <v>0.36636918741192931</v>
      </c>
      <c r="AZ132" s="4">
        <f t="shared" si="463"/>
        <v>0.29781601588351891</v>
      </c>
      <c r="BA132" s="4">
        <f t="shared" si="464"/>
        <v>0.24834041740293131</v>
      </c>
      <c r="BB132" s="4">
        <f t="shared" si="465"/>
        <v>0.22332807379536271</v>
      </c>
      <c r="BC132" s="4">
        <f t="shared" si="466"/>
        <v>0.20892734244420602</v>
      </c>
      <c r="BD132" s="4">
        <f t="shared" si="467"/>
        <v>0.23481140936279615</v>
      </c>
      <c r="BE132" s="4">
        <f t="shared" si="468"/>
        <v>0.10844115834873602</v>
      </c>
      <c r="BF132" s="4">
        <f t="shared" si="469"/>
        <v>7.9111968157431642E-2</v>
      </c>
      <c r="BG132" s="4">
        <f t="shared" si="470"/>
        <v>-1.4881690560046056E-2</v>
      </c>
      <c r="BH132" s="4">
        <f t="shared" si="471"/>
        <v>-7.4656579733228479E-2</v>
      </c>
      <c r="BI132" s="4">
        <f t="shared" si="472"/>
        <v>6.7212665853476378E-2</v>
      </c>
      <c r="BJ132" s="4">
        <f t="shared" si="473"/>
        <v>1.4899058876113347E-2</v>
      </c>
      <c r="BK132" s="4">
        <f t="shared" si="474"/>
        <v>-9.934926233171713E-3</v>
      </c>
      <c r="BL132" s="4">
        <f t="shared" si="475"/>
        <v>2.472676920034624E-3</v>
      </c>
      <c r="BM132" s="4">
        <f t="shared" si="476"/>
        <v>-3.2046541438640594E-2</v>
      </c>
      <c r="BN132" s="4">
        <f t="shared" si="477"/>
        <v>-7.3430424672599791E-3</v>
      </c>
      <c r="BO132" s="4">
        <f t="shared" si="478"/>
        <v>9.9926882768703026E-2</v>
      </c>
      <c r="BP132" s="4">
        <f t="shared" si="479"/>
        <v>3.8646409507016748E-2</v>
      </c>
      <c r="BQ132" s="4">
        <f t="shared" si="480"/>
        <v>1.6796237642766443E-2</v>
      </c>
      <c r="BR132" s="4">
        <f t="shared" si="481"/>
        <v>3.5588877289547696E-2</v>
      </c>
      <c r="BS132" s="4">
        <f t="shared" si="482"/>
        <v>2.5906735751295009E-2</v>
      </c>
      <c r="BT132" s="4">
        <f t="shared" si="483"/>
        <v>8.4159341686928874E-2</v>
      </c>
      <c r="BU132" s="4">
        <f t="shared" si="484"/>
        <v>0.18574413745066171</v>
      </c>
      <c r="BV132" s="4">
        <f t="shared" si="485"/>
        <v>0.18008034353788591</v>
      </c>
      <c r="BW132" s="4">
        <f t="shared" si="486"/>
        <v>0.23753511636936755</v>
      </c>
      <c r="BX132" s="4">
        <f t="shared" si="487"/>
        <v>0.20182778873846283</v>
      </c>
      <c r="BY132" s="4">
        <f t="shared" si="488"/>
        <v>0.36931946133405463</v>
      </c>
      <c r="BZ132" s="4">
        <f t="shared" si="489"/>
        <v>0.3648654698482337</v>
      </c>
      <c r="CA132" s="4">
        <f t="shared" si="490"/>
        <v>0.2402188660779796</v>
      </c>
      <c r="CB132" s="4">
        <f t="shared" si="491"/>
        <v>0.29377072530211373</v>
      </c>
      <c r="CC132" s="4">
        <f t="shared" si="492"/>
        <v>-1.1100011100012642E-2</v>
      </c>
      <c r="CD132" s="4">
        <f t="shared" si="493"/>
        <v>-9.4983943190558612E-2</v>
      </c>
      <c r="CE132" s="4">
        <f t="shared" si="494"/>
        <v>-7.8092700629333184E-2</v>
      </c>
      <c r="CF132" s="4">
        <f t="shared" si="495"/>
        <v>7.7513917271513855E-2</v>
      </c>
      <c r="CG132" s="4">
        <f t="shared" si="496"/>
        <v>7.1219998575589678E-3</v>
      </c>
      <c r="CH132" s="4">
        <f t="shared" si="497"/>
        <v>-9.8015778149650151E-2</v>
      </c>
      <c r="CI132" s="4">
        <f t="shared" si="498"/>
        <v>-0.13204965066865262</v>
      </c>
      <c r="CJ132" s="4">
        <f t="shared" si="499"/>
        <v>-0.3896724838632577</v>
      </c>
      <c r="CK132" s="4">
        <f t="shared" si="500"/>
        <v>-0.35778175313058852</v>
      </c>
      <c r="CL132" s="4">
        <f t="shared" si="501"/>
        <v>-0.15653535090007933</v>
      </c>
      <c r="CM132" s="4">
        <f t="shared" si="502"/>
        <v>-4.9650085114431121E-2</v>
      </c>
      <c r="CN132" s="4">
        <f t="shared" si="503"/>
        <v>-1.8793901379001728E-2</v>
      </c>
      <c r="CO132" s="4">
        <f t="shared" si="504"/>
        <v>8.877882391420959E-2</v>
      </c>
      <c r="CP132" s="4">
        <f t="shared" si="505"/>
        <v>0.12312982064864093</v>
      </c>
      <c r="CQ132" s="4">
        <f t="shared" si="506"/>
        <v>0.12237923709245595</v>
      </c>
      <c r="CR132" s="4">
        <f t="shared" si="507"/>
        <v>0.12816111683258985</v>
      </c>
      <c r="CS132" s="4">
        <f t="shared" si="508"/>
        <v>0.14355375290525751</v>
      </c>
      <c r="CT132" s="4">
        <f t="shared" si="509"/>
        <v>0.17832152047311642</v>
      </c>
      <c r="CU132" s="4">
        <f t="shared" si="510"/>
        <v>0.17261090811271118</v>
      </c>
      <c r="CV132" s="4">
        <f t="shared" si="511"/>
        <v>0.18271351857215865</v>
      </c>
      <c r="CW132" s="4">
        <f t="shared" si="512"/>
        <v>0.22805269567142769</v>
      </c>
      <c r="CX132" s="4">
        <f t="shared" si="513"/>
        <v>0.20192708676280299</v>
      </c>
      <c r="CY132" s="4">
        <f t="shared" si="514"/>
        <v>0.25947973223435777</v>
      </c>
      <c r="CZ132" s="4">
        <f t="shared" si="515"/>
        <v>0.34351559952168442</v>
      </c>
      <c r="DA132" s="4">
        <f t="shared" si="516"/>
        <v>0.38057968521544672</v>
      </c>
      <c r="DB132" s="4">
        <f t="shared" si="517"/>
        <v>0.35666232407150233</v>
      </c>
      <c r="DC132" s="4">
        <f t="shared" si="518"/>
        <v>0.29675477457235661</v>
      </c>
      <c r="DD132" s="4">
        <f t="shared" si="519"/>
        <v>0.31757382013965052</v>
      </c>
      <c r="DE132" s="4">
        <f t="shared" si="520"/>
        <v>0.27497135715029414</v>
      </c>
      <c r="DF132" s="4">
        <f t="shared" si="521"/>
        <v>0.32887252569963021</v>
      </c>
      <c r="DG132" s="4">
        <f t="shared" si="522"/>
        <v>0.30771755631231179</v>
      </c>
      <c r="DH132" s="4">
        <f t="shared" si="523"/>
        <v>0.24792716631441963</v>
      </c>
      <c r="DI132" s="4">
        <f t="shared" si="524"/>
        <v>0.19383758026087361</v>
      </c>
      <c r="DJ132" s="4">
        <f t="shared" si="525"/>
        <v>0.11247690206475301</v>
      </c>
      <c r="DK132" s="4">
        <f t="shared" si="526"/>
        <v>-1.3976519447327767E-2</v>
      </c>
      <c r="DL132" s="4">
        <f t="shared" si="527"/>
        <v>-0.13468813754035308</v>
      </c>
      <c r="DM132" s="4">
        <f t="shared" si="528"/>
        <v>-0.22300284180612628</v>
      </c>
      <c r="DN132" s="4">
        <f t="shared" si="529"/>
        <v>-0.28068935735877154</v>
      </c>
      <c r="DO132" s="4">
        <f t="shared" si="530"/>
        <v>-0.34682981957055442</v>
      </c>
      <c r="DP132" s="4">
        <f t="shared" si="531"/>
        <v>-0.21545867463798957</v>
      </c>
      <c r="DQ132" s="4">
        <f t="shared" si="532"/>
        <v>1.5454457645125411E-2</v>
      </c>
      <c r="DR132" s="4">
        <f t="shared" si="533"/>
        <v>-3.2597649134244573E-2</v>
      </c>
      <c r="DS132" s="4">
        <f t="shared" si="534"/>
        <v>0.29624816039448798</v>
      </c>
      <c r="DT132" s="4">
        <f t="shared" si="535"/>
        <v>-0.55370145631068302</v>
      </c>
      <c r="DU132" s="4">
        <f t="shared" si="536"/>
        <v>-0.40251288417409553</v>
      </c>
      <c r="DV132" s="4">
        <f t="shared" si="537"/>
        <v>-0.7642309925637345</v>
      </c>
      <c r="DW132" s="4">
        <f t="shared" si="538"/>
        <v>-0.91981528912486754</v>
      </c>
      <c r="DX132" s="4">
        <f t="shared" si="539"/>
        <v>3.1613555892766702E-2</v>
      </c>
      <c r="DY132" s="4">
        <f t="shared" si="540"/>
        <v>7.9598334557925213E-2</v>
      </c>
      <c r="DZ132" s="4">
        <f t="shared" si="541"/>
        <v>0.34583881079987777</v>
      </c>
      <c r="EA132" s="4">
        <f t="shared" si="542"/>
        <v>-9.5195657457667532E-2</v>
      </c>
      <c r="EB132" s="4">
        <f t="shared" si="543"/>
        <v>-0.32763305098289741</v>
      </c>
      <c r="EC132" s="4">
        <f t="shared" si="544"/>
        <v>-6.6502366701871193E-2</v>
      </c>
      <c r="ED132" s="4">
        <f t="shared" si="545"/>
        <v>-8.0595640159654369E-2</v>
      </c>
      <c r="EE132" s="4">
        <f t="shared" si="546"/>
        <v>0.31173500611994875</v>
      </c>
      <c r="EF132" s="4">
        <f t="shared" si="547"/>
        <v>0.82512945996699549</v>
      </c>
      <c r="EG132" s="4">
        <f t="shared" si="548"/>
        <v>0.23232720664006032</v>
      </c>
      <c r="EH132" s="4">
        <f t="shared" si="549"/>
        <v>0.42212299726088948</v>
      </c>
      <c r="EI132" s="4">
        <f t="shared" si="550"/>
        <v>0.98722415795586693</v>
      </c>
      <c r="EJ132" s="4">
        <f t="shared" si="551"/>
        <v>0.70902084034871304</v>
      </c>
      <c r="EK132" s="4">
        <f t="shared" si="552"/>
        <v>0.84783913565426183</v>
      </c>
      <c r="EL132" s="4">
        <f t="shared" si="553"/>
        <v>0.91101655200854625</v>
      </c>
      <c r="EM132" s="4">
        <f t="shared" si="554"/>
        <v>0.34477617503447633</v>
      </c>
      <c r="EN132" s="4">
        <f t="shared" si="555"/>
        <v>2.5983667409052735E-2</v>
      </c>
      <c r="EO132" s="10">
        <f t="shared" si="556"/>
        <v>-0.11985153921623018</v>
      </c>
      <c r="EP132" s="10">
        <f t="shared" si="557"/>
        <v>-0.22332921255712884</v>
      </c>
      <c r="EQ132" s="10">
        <f t="shared" si="558"/>
        <v>-0.21723667233867558</v>
      </c>
      <c r="ER132" s="10">
        <f t="shared" si="559"/>
        <v>-8.3281780177341141E-2</v>
      </c>
      <c r="ES132" s="10">
        <f t="shared" si="560"/>
        <v>-0.10362350575995358</v>
      </c>
      <c r="ET132" s="10">
        <f t="shared" si="561"/>
        <v>-0.12367470289656585</v>
      </c>
      <c r="EU132" s="10">
        <f t="shared" si="562"/>
        <v>-0.17247861773590714</v>
      </c>
      <c r="EV132" s="10">
        <f t="shared" si="563"/>
        <v>-0.22236230559438322</v>
      </c>
      <c r="EW132" s="10">
        <f t="shared" si="564"/>
        <v>-0.21377516064447108</v>
      </c>
      <c r="EX132" s="10">
        <f t="shared" si="565"/>
        <v>-0.14723792060646609</v>
      </c>
      <c r="EY132" s="10">
        <f t="shared" si="566"/>
        <v>-5.9228594032276677E-2</v>
      </c>
      <c r="EZ132" s="10">
        <f t="shared" si="567"/>
        <v>2.3354391544849522E-2</v>
      </c>
      <c r="FA132" s="10">
        <f t="shared" si="568"/>
        <v>8.1267578749347244E-2</v>
      </c>
      <c r="FB132" s="10">
        <f t="shared" si="569"/>
        <v>0.11829752704436079</v>
      </c>
      <c r="FC132" s="10">
        <f t="shared" si="570"/>
        <v>0.13235732636021522</v>
      </c>
      <c r="FD132" s="10">
        <f t="shared" si="571"/>
        <v>0.13569158206557966</v>
      </c>
      <c r="FE132" s="10">
        <f t="shared" si="572"/>
        <v>0.13793598867047885</v>
      </c>
      <c r="FF132" s="10">
        <f t="shared" si="573"/>
        <v>0.14114336063790417</v>
      </c>
      <c r="FG132" s="10">
        <f t="shared" si="574"/>
        <v>0.14856450438616592</v>
      </c>
      <c r="FH132" s="10">
        <f t="shared" si="575"/>
        <v>0.16672769368567633</v>
      </c>
      <c r="FI132" s="10">
        <f t="shared" si="576"/>
        <v>0.15989112936462518</v>
      </c>
      <c r="FJ132" s="10">
        <f t="shared" si="577"/>
        <v>0.12431324661060331</v>
      </c>
    </row>
    <row r="133" spans="2:166" x14ac:dyDescent="0.2">
      <c r="B133" t="str">
        <f t="shared" si="579"/>
        <v xml:space="preserve">      State and local</v>
      </c>
      <c r="C133" s="4"/>
      <c r="D133" s="4"/>
      <c r="E133" s="4"/>
      <c r="F133" s="4"/>
      <c r="G133" s="4">
        <f t="shared" si="418"/>
        <v>0.45232385173492157</v>
      </c>
      <c r="H133" s="4">
        <f t="shared" si="419"/>
        <v>0.6857761602550585</v>
      </c>
      <c r="I133" s="4">
        <f t="shared" si="420"/>
        <v>0.4611722701576908</v>
      </c>
      <c r="J133" s="4">
        <f t="shared" si="421"/>
        <v>0.50065955150497798</v>
      </c>
      <c r="K133" s="4">
        <f t="shared" si="422"/>
        <v>0.67360317555782567</v>
      </c>
      <c r="L133" s="4">
        <f t="shared" si="423"/>
        <v>0.45547165288265484</v>
      </c>
      <c r="M133" s="4">
        <f t="shared" si="424"/>
        <v>0.29784952641925316</v>
      </c>
      <c r="N133" s="4">
        <f t="shared" si="425"/>
        <v>0.52779103053435183</v>
      </c>
      <c r="O133" s="4">
        <f t="shared" si="426"/>
        <v>0.20713123243083262</v>
      </c>
      <c r="P133" s="4">
        <f t="shared" si="427"/>
        <v>0.21556178945814242</v>
      </c>
      <c r="Q133" s="4">
        <f t="shared" si="428"/>
        <v>0.30725596785629766</v>
      </c>
      <c r="R133" s="4">
        <f t="shared" si="429"/>
        <v>0.18874601863867199</v>
      </c>
      <c r="S133" s="4">
        <f t="shared" si="430"/>
        <v>0.26487727352993023</v>
      </c>
      <c r="T133" s="4">
        <f t="shared" si="431"/>
        <v>0.26379810651581448</v>
      </c>
      <c r="U133" s="4">
        <f t="shared" si="432"/>
        <v>0.10687155194823757</v>
      </c>
      <c r="V133" s="4">
        <f t="shared" si="433"/>
        <v>0.30772837841797995</v>
      </c>
      <c r="W133" s="4">
        <f t="shared" si="434"/>
        <v>0.40837757423721094</v>
      </c>
      <c r="X133" s="4">
        <f t="shared" si="435"/>
        <v>0.33672965833550988</v>
      </c>
      <c r="Y133" s="4">
        <f t="shared" si="436"/>
        <v>0.35251964863615648</v>
      </c>
      <c r="Z133" s="4">
        <f t="shared" si="437"/>
        <v>0.19760581934818847</v>
      </c>
      <c r="AA133" s="4">
        <f t="shared" si="438"/>
        <v>0.30118770244928122</v>
      </c>
      <c r="AB133" s="4">
        <f t="shared" si="439"/>
        <v>0.261192970502229</v>
      </c>
      <c r="AC133" s="4">
        <f t="shared" si="440"/>
        <v>0.31416279859617213</v>
      </c>
      <c r="AD133" s="4">
        <f t="shared" si="441"/>
        <v>0.19959510706851538</v>
      </c>
      <c r="AE133" s="4">
        <f t="shared" si="442"/>
        <v>2.7829571702863514E-3</v>
      </c>
      <c r="AF133" s="4">
        <f t="shared" si="443"/>
        <v>0.3146824191901067</v>
      </c>
      <c r="AG133" s="4">
        <f t="shared" si="444"/>
        <v>0.29719707710764348</v>
      </c>
      <c r="AH133" s="4">
        <f t="shared" si="445"/>
        <v>0.32729711602951261</v>
      </c>
      <c r="AI133" s="4">
        <f t="shared" si="446"/>
        <v>0.40048801188203137</v>
      </c>
      <c r="AJ133" s="4">
        <f t="shared" si="447"/>
        <v>0.23658485856904835</v>
      </c>
      <c r="AK133" s="4">
        <f t="shared" si="448"/>
        <v>0.30334190231362762</v>
      </c>
      <c r="AL133" s="4">
        <f t="shared" si="449"/>
        <v>0.29116135402688709</v>
      </c>
      <c r="AM133" s="4">
        <f t="shared" si="450"/>
        <v>0.22351138903538612</v>
      </c>
      <c r="AN133" s="4">
        <f t="shared" si="451"/>
        <v>0.25009285625851313</v>
      </c>
      <c r="AO133" s="4">
        <f t="shared" si="452"/>
        <v>0.32893929351694934</v>
      </c>
      <c r="AP133" s="4">
        <f t="shared" si="453"/>
        <v>0.26788758462812295</v>
      </c>
      <c r="AQ133" s="4">
        <f t="shared" si="454"/>
        <v>0.33019326017286449</v>
      </c>
      <c r="AR133" s="4">
        <f t="shared" si="455"/>
        <v>0.14990328820116128</v>
      </c>
      <c r="AS133" s="4">
        <f t="shared" si="456"/>
        <v>7.6727569174699473E-2</v>
      </c>
      <c r="AT133" s="4">
        <f t="shared" si="457"/>
        <v>0.12142278939098344</v>
      </c>
      <c r="AU133" s="4">
        <f t="shared" si="458"/>
        <v>0.29176649192305004</v>
      </c>
      <c r="AV133" s="4">
        <f t="shared" si="459"/>
        <v>0.46442547974916193</v>
      </c>
      <c r="AW133" s="4">
        <f t="shared" si="460"/>
        <v>0.46475600309837378</v>
      </c>
      <c r="AX133" s="4">
        <f t="shared" si="461"/>
        <v>0.5368438251289579</v>
      </c>
      <c r="AY133" s="4">
        <f t="shared" si="462"/>
        <v>0.35932362611554569</v>
      </c>
      <c r="AZ133" s="4">
        <f t="shared" si="463"/>
        <v>0.2859979200151257</v>
      </c>
      <c r="BA133" s="4">
        <f t="shared" si="464"/>
        <v>0.23878886288743348</v>
      </c>
      <c r="BB133" s="4">
        <f t="shared" si="465"/>
        <v>0.13593882752761369</v>
      </c>
      <c r="BC133" s="4">
        <f t="shared" si="466"/>
        <v>0.11306656179333342</v>
      </c>
      <c r="BD133" s="4">
        <f t="shared" si="467"/>
        <v>0.14830194275544992</v>
      </c>
      <c r="BE133" s="4">
        <f t="shared" si="468"/>
        <v>4.4362292051755237E-2</v>
      </c>
      <c r="BF133" s="4">
        <f t="shared" si="469"/>
        <v>8.9000964177110384E-2</v>
      </c>
      <c r="BG133" s="4">
        <f t="shared" si="470"/>
        <v>1.4881690560050103E-2</v>
      </c>
      <c r="BH133" s="4">
        <f t="shared" si="471"/>
        <v>-5.4748158471034744E-2</v>
      </c>
      <c r="BI133" s="4">
        <f t="shared" si="472"/>
        <v>7.4680739837197266E-2</v>
      </c>
      <c r="BJ133" s="4">
        <f t="shared" si="473"/>
        <v>2.7314941272876869E-2</v>
      </c>
      <c r="BK133" s="4">
        <f t="shared" si="474"/>
        <v>1.4902389349759503E-2</v>
      </c>
      <c r="BL133" s="4">
        <f t="shared" si="475"/>
        <v>2.967212304040406E-2</v>
      </c>
      <c r="BM133" s="4">
        <f t="shared" si="476"/>
        <v>-1.232559286101553E-2</v>
      </c>
      <c r="BN133" s="4">
        <f t="shared" si="477"/>
        <v>4.8953616448416302E-2</v>
      </c>
      <c r="BO133" s="4">
        <f t="shared" si="478"/>
        <v>0.14135998050207182</v>
      </c>
      <c r="BP133" s="4">
        <f t="shared" si="479"/>
        <v>8.453902079659846E-2</v>
      </c>
      <c r="BQ133" s="4">
        <f t="shared" si="480"/>
        <v>6.4785488050677784E-2</v>
      </c>
      <c r="BR133" s="4">
        <f t="shared" si="481"/>
        <v>5.2197020024673246E-2</v>
      </c>
      <c r="BS133" s="4">
        <f t="shared" si="482"/>
        <v>3.2972209138012451E-2</v>
      </c>
      <c r="BT133" s="4">
        <f t="shared" si="483"/>
        <v>8.6497101178230992E-2</v>
      </c>
      <c r="BU133" s="4">
        <f t="shared" si="484"/>
        <v>0.18806593916879336</v>
      </c>
      <c r="BV133" s="4">
        <f t="shared" si="485"/>
        <v>0.17777162118483664</v>
      </c>
      <c r="BW133" s="4">
        <f t="shared" si="486"/>
        <v>0.22611515885160816</v>
      </c>
      <c r="BX133" s="4">
        <f t="shared" si="487"/>
        <v>0.18822142095834135</v>
      </c>
      <c r="BY133" s="4">
        <f t="shared" si="488"/>
        <v>0.34679998198441814</v>
      </c>
      <c r="BZ133" s="4">
        <f t="shared" si="489"/>
        <v>0.34248108519496817</v>
      </c>
      <c r="CA133" s="4">
        <f t="shared" si="490"/>
        <v>0.22020062723814873</v>
      </c>
      <c r="CB133" s="4">
        <f t="shared" si="491"/>
        <v>0.22477911557207325</v>
      </c>
      <c r="CC133" s="4">
        <f t="shared" si="492"/>
        <v>-3.996003996004182E-2</v>
      </c>
      <c r="CD133" s="4">
        <f t="shared" si="493"/>
        <v>-0.10403003301823018</v>
      </c>
      <c r="CE133" s="4">
        <f t="shared" si="494"/>
        <v>-4.1343194450821637E-2</v>
      </c>
      <c r="CF133" s="4">
        <f t="shared" si="495"/>
        <v>-1.8791252671878381E-2</v>
      </c>
      <c r="CG133" s="4">
        <f t="shared" si="496"/>
        <v>2.6113999477719217E-2</v>
      </c>
      <c r="CH133" s="4">
        <f t="shared" si="497"/>
        <v>-5.7375089648573852E-2</v>
      </c>
      <c r="CI133" s="4">
        <f t="shared" si="498"/>
        <v>-0.13685145614751254</v>
      </c>
      <c r="CJ133" s="4">
        <f t="shared" si="499"/>
        <v>-0.19842218503466469</v>
      </c>
      <c r="CK133" s="4">
        <f t="shared" si="500"/>
        <v>-0.3005366726296948</v>
      </c>
      <c r="CL133" s="4">
        <f t="shared" si="501"/>
        <v>-0.12570263026824596</v>
      </c>
      <c r="CM133" s="4">
        <f t="shared" si="502"/>
        <v>-1.1821448836768313E-2</v>
      </c>
      <c r="CN133" s="4">
        <f t="shared" si="503"/>
        <v>1.6444663706627196E-2</v>
      </c>
      <c r="CO133" s="4">
        <f t="shared" si="504"/>
        <v>0.11214167231268778</v>
      </c>
      <c r="CP133" s="4">
        <f t="shared" si="505"/>
        <v>0.13939224979091211</v>
      </c>
      <c r="CQ133" s="4">
        <f t="shared" si="506"/>
        <v>0.14316061697607893</v>
      </c>
      <c r="CR133" s="4">
        <f t="shared" si="507"/>
        <v>0.16248998741274784</v>
      </c>
      <c r="CS133" s="4">
        <f t="shared" si="508"/>
        <v>0.18684774187668279</v>
      </c>
      <c r="CT133" s="4">
        <f t="shared" si="509"/>
        <v>0.22798067807322442</v>
      </c>
      <c r="CU133" s="4">
        <f t="shared" si="510"/>
        <v>0.20847810979846998</v>
      </c>
      <c r="CV133" s="4">
        <f t="shared" si="511"/>
        <v>0.20722386862452138</v>
      </c>
      <c r="CW133" s="4">
        <f t="shared" si="512"/>
        <v>0.25240783792760069</v>
      </c>
      <c r="CX133" s="4">
        <f t="shared" si="513"/>
        <v>0.22387568315006262</v>
      </c>
      <c r="CY133" s="4">
        <f t="shared" si="514"/>
        <v>0.2834652537014018</v>
      </c>
      <c r="CZ133" s="4">
        <f t="shared" si="515"/>
        <v>0.3543863463419924</v>
      </c>
      <c r="DA133" s="4">
        <f t="shared" si="516"/>
        <v>0.37842951750236253</v>
      </c>
      <c r="DB133" s="4">
        <f t="shared" si="517"/>
        <v>0.34811951391410306</v>
      </c>
      <c r="DC133" s="4">
        <f t="shared" si="518"/>
        <v>0.29039574368866233</v>
      </c>
      <c r="DD133" s="4">
        <f t="shared" si="519"/>
        <v>0.31126440649449094</v>
      </c>
      <c r="DE133" s="4">
        <f t="shared" si="520"/>
        <v>0.26872200812415281</v>
      </c>
      <c r="DF133" s="4">
        <f t="shared" si="521"/>
        <v>0.31853062237574353</v>
      </c>
      <c r="DG133" s="4">
        <f t="shared" si="522"/>
        <v>0.28925450293357441</v>
      </c>
      <c r="DH133" s="4">
        <f t="shared" si="523"/>
        <v>0.24183059665094819</v>
      </c>
      <c r="DI133" s="4">
        <f t="shared" si="524"/>
        <v>0.1938375802608745</v>
      </c>
      <c r="DJ133" s="4">
        <f t="shared" si="525"/>
        <v>0.12251948260624886</v>
      </c>
      <c r="DK133" s="4">
        <f t="shared" si="526"/>
        <v>1.7969810717994274E-2</v>
      </c>
      <c r="DL133" s="4">
        <f t="shared" si="527"/>
        <v>-0.10299681106026919</v>
      </c>
      <c r="DM133" s="4">
        <f t="shared" si="528"/>
        <v>-0.19340069466372084</v>
      </c>
      <c r="DN133" s="4">
        <f t="shared" si="529"/>
        <v>-0.24928355513681119</v>
      </c>
      <c r="DO133" s="4">
        <f t="shared" si="530"/>
        <v>-0.31760258758427268</v>
      </c>
      <c r="DP133" s="4">
        <f t="shared" si="531"/>
        <v>-0.19216584494739719</v>
      </c>
      <c r="DQ133" s="4">
        <f t="shared" si="532"/>
        <v>3.090891529025238E-2</v>
      </c>
      <c r="DR133" s="4">
        <f t="shared" si="533"/>
        <v>-1.7257578953422482E-2</v>
      </c>
      <c r="DS133" s="4">
        <f t="shared" si="534"/>
        <v>0.29051432503201463</v>
      </c>
      <c r="DT133" s="4">
        <f t="shared" si="535"/>
        <v>-0.56697512135922712</v>
      </c>
      <c r="DU133" s="4">
        <f t="shared" si="536"/>
        <v>-0.49091524658616381</v>
      </c>
      <c r="DV133" s="4">
        <f t="shared" si="537"/>
        <v>-0.80356641129863282</v>
      </c>
      <c r="DW133" s="4">
        <f t="shared" si="538"/>
        <v>-0.92916300547776143</v>
      </c>
      <c r="DX133" s="4">
        <f t="shared" si="539"/>
        <v>3.1613555892766786E-2</v>
      </c>
      <c r="DY133" s="4">
        <f t="shared" si="540"/>
        <v>0.17552453261490869</v>
      </c>
      <c r="DZ133" s="4">
        <f t="shared" si="541"/>
        <v>0.38628779451916423</v>
      </c>
      <c r="EA133" s="4">
        <f t="shared" si="542"/>
        <v>-6.4814064652029213E-2</v>
      </c>
      <c r="EB133" s="4">
        <f t="shared" si="543"/>
        <v>-0.27768898833306432</v>
      </c>
      <c r="EC133" s="4">
        <f t="shared" si="544"/>
        <v>-1.7603567656375226E-2</v>
      </c>
      <c r="ED133" s="4">
        <f t="shared" si="545"/>
        <v>-4.0297820079827226E-2</v>
      </c>
      <c r="EE133" s="4">
        <f t="shared" si="546"/>
        <v>0.33277233782129584</v>
      </c>
      <c r="EF133" s="4">
        <f t="shared" si="547"/>
        <v>0.81374836396744854</v>
      </c>
      <c r="EG133" s="4">
        <f t="shared" si="548"/>
        <v>0.20047589605230939</v>
      </c>
      <c r="EH133" s="4">
        <f t="shared" si="549"/>
        <v>0.38647705526997245</v>
      </c>
      <c r="EI133" s="4">
        <f t="shared" si="550"/>
        <v>0.95163163613203006</v>
      </c>
      <c r="EJ133" s="4">
        <f t="shared" si="551"/>
        <v>0.67908856212818836</v>
      </c>
      <c r="EK133" s="4">
        <f t="shared" si="552"/>
        <v>0.82345438175270058</v>
      </c>
      <c r="EL133" s="4">
        <f t="shared" si="553"/>
        <v>0.88852231615648491</v>
      </c>
      <c r="EM133" s="4">
        <f t="shared" si="554"/>
        <v>0.32800328003279988</v>
      </c>
      <c r="EN133" s="4">
        <f t="shared" si="555"/>
        <v>4.0831477357085838E-2</v>
      </c>
      <c r="EO133" s="10">
        <f t="shared" si="556"/>
        <v>-8.5918439125525256E-2</v>
      </c>
      <c r="EP133" s="10">
        <f t="shared" si="557"/>
        <v>-0.13603993406758005</v>
      </c>
      <c r="EQ133" s="10">
        <f t="shared" si="558"/>
        <v>-0.12067540529927583</v>
      </c>
      <c r="ER133" s="10">
        <f t="shared" si="559"/>
        <v>-1.0644320716868749E-2</v>
      </c>
      <c r="ES133" s="10">
        <f t="shared" si="560"/>
        <v>-4.0331761627707678E-2</v>
      </c>
      <c r="ET133" s="10">
        <f t="shared" si="561"/>
        <v>-0.10591686111578576</v>
      </c>
      <c r="EU133" s="10">
        <f t="shared" si="562"/>
        <v>-0.15827356784066998</v>
      </c>
      <c r="EV133" s="10">
        <f t="shared" si="563"/>
        <v>-0.20666494882853412</v>
      </c>
      <c r="EW133" s="10">
        <f t="shared" si="564"/>
        <v>-0.19921104424714553</v>
      </c>
      <c r="EX133" s="10">
        <f t="shared" si="565"/>
        <v>-0.1339931215990004</v>
      </c>
      <c r="EY133" s="10">
        <f t="shared" si="566"/>
        <v>-4.8942186719231798E-2</v>
      </c>
      <c r="EZ133" s="10">
        <f t="shared" si="567"/>
        <v>3.032336496278314E-2</v>
      </c>
      <c r="FA133" s="10">
        <f t="shared" si="568"/>
        <v>8.3728316188662236E-2</v>
      </c>
      <c r="FB133" s="10">
        <f t="shared" si="569"/>
        <v>0.11711943653942496</v>
      </c>
      <c r="FC133" s="10">
        <f t="shared" si="570"/>
        <v>0.12832599321038488</v>
      </c>
      <c r="FD133" s="10">
        <f t="shared" si="571"/>
        <v>0.1297086374615832</v>
      </c>
      <c r="FE133" s="10">
        <f t="shared" si="572"/>
        <v>0.13123132128697798</v>
      </c>
      <c r="FF133" s="10">
        <f t="shared" si="573"/>
        <v>0.13371835068202667</v>
      </c>
      <c r="FG133" s="10">
        <f t="shared" si="574"/>
        <v>0.1349028153262081</v>
      </c>
      <c r="FH133" s="10">
        <f t="shared" si="575"/>
        <v>0.1307818406124481</v>
      </c>
      <c r="FI133" s="10">
        <f t="shared" si="576"/>
        <v>0.12755964586764207</v>
      </c>
      <c r="FJ133" s="10">
        <f t="shared" si="577"/>
        <v>0.12021114387832339</v>
      </c>
    </row>
    <row r="134" spans="2:166" x14ac:dyDescent="0.2">
      <c r="B134" t="str">
        <f t="shared" si="579"/>
        <v xml:space="preserve">      Federal</v>
      </c>
      <c r="C134" s="4"/>
      <c r="D134" s="4"/>
      <c r="E134" s="4"/>
      <c r="F134" s="4"/>
      <c r="G134" s="4">
        <f t="shared" si="418"/>
        <v>-5.7678880422573763E-2</v>
      </c>
      <c r="H134" s="4">
        <f t="shared" si="419"/>
        <v>-9.3241495473275995E-2</v>
      </c>
      <c r="I134" s="4">
        <f t="shared" si="420"/>
        <v>2.975304968759496E-3</v>
      </c>
      <c r="J134" s="4">
        <f t="shared" si="421"/>
        <v>3.2977575248830465E-2</v>
      </c>
      <c r="K134" s="4">
        <f t="shared" si="422"/>
        <v>4.5107355506104674E-2</v>
      </c>
      <c r="L134" s="4">
        <f t="shared" si="423"/>
        <v>3.5958288385473033E-2</v>
      </c>
      <c r="M134" s="4">
        <f t="shared" si="424"/>
        <v>2.9784952641927604E-3</v>
      </c>
      <c r="N134" s="4">
        <f t="shared" si="425"/>
        <v>2.9818702290076559E-2</v>
      </c>
      <c r="O134" s="4">
        <f t="shared" si="426"/>
        <v>4.7344281698476369E-2</v>
      </c>
      <c r="P134" s="4">
        <f t="shared" si="427"/>
        <v>5.315222205817214E-2</v>
      </c>
      <c r="Q134" s="4">
        <f t="shared" si="428"/>
        <v>6.2042070432521704E-2</v>
      </c>
      <c r="R134" s="4">
        <f t="shared" si="429"/>
        <v>4.128819157720913E-2</v>
      </c>
      <c r="S134" s="4">
        <f t="shared" si="430"/>
        <v>1.1772323267996853E-2</v>
      </c>
      <c r="T134" s="4">
        <f t="shared" si="431"/>
        <v>2.931090072397894E-3</v>
      </c>
      <c r="U134" s="4">
        <f t="shared" si="432"/>
        <v>-2.3107362583402999E-2</v>
      </c>
      <c r="V134" s="4">
        <f t="shared" si="433"/>
        <v>-1.4653732305618394E-2</v>
      </c>
      <c r="W134" s="4">
        <f t="shared" si="434"/>
        <v>-2.9169826731229448E-2</v>
      </c>
      <c r="X134" s="4">
        <f t="shared" si="435"/>
        <v>-3.1931260704229171E-2</v>
      </c>
      <c r="Y134" s="4">
        <f t="shared" si="436"/>
        <v>-3.1784558483587695E-2</v>
      </c>
      <c r="Z134" s="4">
        <f t="shared" si="437"/>
        <v>-4.0093934360501911E-2</v>
      </c>
      <c r="AA134" s="4">
        <f t="shared" si="438"/>
        <v>-2.2731147354662282E-2</v>
      </c>
      <c r="AB134" s="4">
        <f t="shared" si="439"/>
        <v>-3.690770235357619E-2</v>
      </c>
      <c r="AC134" s="4">
        <f t="shared" si="440"/>
        <v>-4.2454432242726069E-2</v>
      </c>
      <c r="AD134" s="4">
        <f t="shared" si="441"/>
        <v>-1.7108152034444105E-2</v>
      </c>
      <c r="AE134" s="4">
        <f t="shared" si="442"/>
        <v>-8.3488715108676129E-3</v>
      </c>
      <c r="AF134" s="4">
        <f t="shared" si="443"/>
        <v>1.1041488392635426E-2</v>
      </c>
      <c r="AG134" s="4">
        <f t="shared" si="444"/>
        <v>5.1804995092158378E-2</v>
      </c>
      <c r="AH134" s="4">
        <f t="shared" si="445"/>
        <v>2.6827632461435214E-2</v>
      </c>
      <c r="AI134" s="4">
        <f t="shared" si="446"/>
        <v>5.3044769785698997E-2</v>
      </c>
      <c r="AJ134" s="4">
        <f t="shared" si="447"/>
        <v>4.6797004991680505E-2</v>
      </c>
      <c r="AK134" s="4">
        <f t="shared" si="448"/>
        <v>4.6272493573264899E-2</v>
      </c>
      <c r="AL134" s="4">
        <f t="shared" si="449"/>
        <v>8.3550649416411368E-2</v>
      </c>
      <c r="AM134" s="4">
        <f t="shared" si="450"/>
        <v>8.0363645495869065E-2</v>
      </c>
      <c r="AN134" s="4">
        <f t="shared" si="451"/>
        <v>5.4475671660269682E-2</v>
      </c>
      <c r="AO134" s="4">
        <f t="shared" si="452"/>
        <v>2.2092937624272627E-2</v>
      </c>
      <c r="AP134" s="4">
        <f t="shared" si="453"/>
        <v>1.7047391749062363E-2</v>
      </c>
      <c r="AQ134" s="4">
        <f t="shared" si="454"/>
        <v>-1.2139458094590803E-2</v>
      </c>
      <c r="AR134" s="4">
        <f t="shared" si="455"/>
        <v>0.18858800773694387</v>
      </c>
      <c r="AS134" s="4">
        <f t="shared" si="456"/>
        <v>5.5147940344315027E-2</v>
      </c>
      <c r="AT134" s="4">
        <f t="shared" si="457"/>
        <v>-2.3808390076662301E-3</v>
      </c>
      <c r="AU134" s="4">
        <f t="shared" si="458"/>
        <v>3.5581279502811071E-2</v>
      </c>
      <c r="AV134" s="4">
        <f t="shared" si="459"/>
        <v>-0.13909189495025662</v>
      </c>
      <c r="AW134" s="4">
        <f t="shared" si="460"/>
        <v>2.347252540900872E-3</v>
      </c>
      <c r="AX134" s="4">
        <f t="shared" si="461"/>
        <v>4.4347968162826941E-2</v>
      </c>
      <c r="AY134" s="4">
        <f t="shared" si="462"/>
        <v>7.0455612963832683E-3</v>
      </c>
      <c r="AZ134" s="4">
        <f t="shared" si="463"/>
        <v>1.1818095868393528E-2</v>
      </c>
      <c r="BA134" s="4">
        <f t="shared" si="464"/>
        <v>9.5515545154974055E-3</v>
      </c>
      <c r="BB134" s="4">
        <f t="shared" si="465"/>
        <v>8.7389246267750992E-2</v>
      </c>
      <c r="BC134" s="4">
        <f t="shared" si="466"/>
        <v>9.5860780650870087E-2</v>
      </c>
      <c r="BD134" s="4">
        <f t="shared" si="467"/>
        <v>8.650946660734643E-2</v>
      </c>
      <c r="BE134" s="4">
        <f t="shared" si="468"/>
        <v>6.407886629698091E-2</v>
      </c>
      <c r="BF134" s="4">
        <f t="shared" si="469"/>
        <v>-9.8889960196790454E-3</v>
      </c>
      <c r="BG134" s="4">
        <f t="shared" si="470"/>
        <v>-2.9763381120094821E-2</v>
      </c>
      <c r="BH134" s="4">
        <f t="shared" si="471"/>
        <v>-1.9908421262194199E-2</v>
      </c>
      <c r="BI134" s="4">
        <f t="shared" si="472"/>
        <v>-7.4680739837194639E-3</v>
      </c>
      <c r="BJ134" s="4">
        <f t="shared" si="473"/>
        <v>-1.2415882396761948E-2</v>
      </c>
      <c r="BK134" s="4">
        <f t="shared" si="474"/>
        <v>-2.4837315582931955E-2</v>
      </c>
      <c r="BL134" s="4">
        <f t="shared" si="475"/>
        <v>-2.7199446120370244E-2</v>
      </c>
      <c r="BM134" s="4">
        <f t="shared" si="476"/>
        <v>-1.9720948577626692E-2</v>
      </c>
      <c r="BN134" s="4">
        <f t="shared" si="477"/>
        <v>-5.6296658915677117E-2</v>
      </c>
      <c r="BO134" s="4">
        <f t="shared" si="478"/>
        <v>-4.1433097733365759E-2</v>
      </c>
      <c r="BP134" s="4">
        <f t="shared" si="479"/>
        <v>-4.5892611289582295E-2</v>
      </c>
      <c r="BQ134" s="4">
        <f t="shared" si="480"/>
        <v>-4.7989250407908621E-2</v>
      </c>
      <c r="BR134" s="4">
        <f t="shared" si="481"/>
        <v>-1.6608142735124166E-2</v>
      </c>
      <c r="BS134" s="4">
        <f t="shared" si="482"/>
        <v>-7.0654733867170499E-3</v>
      </c>
      <c r="BT134" s="4">
        <f t="shared" si="483"/>
        <v>-2.3377594913033474E-3</v>
      </c>
      <c r="BU134" s="4">
        <f t="shared" si="484"/>
        <v>-2.3218017181330852E-3</v>
      </c>
      <c r="BV134" s="4">
        <f t="shared" si="485"/>
        <v>2.3087223530495506E-3</v>
      </c>
      <c r="BW134" s="4">
        <f t="shared" si="486"/>
        <v>1.1419957517758018E-2</v>
      </c>
      <c r="BX134" s="4">
        <f t="shared" si="487"/>
        <v>1.3606367780121075E-2</v>
      </c>
      <c r="BY134" s="4">
        <f t="shared" si="488"/>
        <v>2.2519479349637408E-2</v>
      </c>
      <c r="BZ134" s="4">
        <f t="shared" si="489"/>
        <v>2.2384384653265671E-2</v>
      </c>
      <c r="CA134" s="4">
        <f t="shared" si="490"/>
        <v>2.0018238839831837E-2</v>
      </c>
      <c r="CB134" s="4">
        <f t="shared" si="491"/>
        <v>6.8991609730042688E-2</v>
      </c>
      <c r="CC134" s="4">
        <f t="shared" si="492"/>
        <v>2.8860028860029027E-2</v>
      </c>
      <c r="CD134" s="4">
        <f t="shared" si="493"/>
        <v>9.0460898276722625E-3</v>
      </c>
      <c r="CE134" s="4">
        <f t="shared" si="494"/>
        <v>-3.6749506178510638E-2</v>
      </c>
      <c r="CF134" s="4">
        <f t="shared" si="495"/>
        <v>9.6305169943391195E-2</v>
      </c>
      <c r="CG134" s="4">
        <f t="shared" si="496"/>
        <v>-1.8991999620160026E-2</v>
      </c>
      <c r="CH134" s="4">
        <f t="shared" si="497"/>
        <v>-4.0640688501075717E-2</v>
      </c>
      <c r="CI134" s="4">
        <f t="shared" si="498"/>
        <v>4.8018054788599128E-3</v>
      </c>
      <c r="CJ134" s="4">
        <f t="shared" si="499"/>
        <v>-0.19125029882859235</v>
      </c>
      <c r="CK134" s="4">
        <f t="shared" si="500"/>
        <v>-5.7245080500894302E-2</v>
      </c>
      <c r="CL134" s="4">
        <f t="shared" si="501"/>
        <v>-3.0832720631833555E-2</v>
      </c>
      <c r="CM134" s="4">
        <f t="shared" si="502"/>
        <v>-3.7828636277662135E-2</v>
      </c>
      <c r="CN134" s="4">
        <f t="shared" si="503"/>
        <v>-3.5238565085629642E-2</v>
      </c>
      <c r="CO134" s="4">
        <f t="shared" si="504"/>
        <v>-2.3362848398476844E-2</v>
      </c>
      <c r="CP134" s="4">
        <f t="shared" si="505"/>
        <v>-1.626242914227289E-2</v>
      </c>
      <c r="CQ134" s="4">
        <f t="shared" si="506"/>
        <v>-2.07813798836241E-2</v>
      </c>
      <c r="CR134" s="4">
        <f t="shared" si="507"/>
        <v>-3.4328870580157961E-2</v>
      </c>
      <c r="CS134" s="4">
        <f t="shared" si="508"/>
        <v>-4.3293988971425945E-2</v>
      </c>
      <c r="CT134" s="4">
        <f t="shared" si="509"/>
        <v>-4.9659157600108375E-2</v>
      </c>
      <c r="CU134" s="4">
        <f t="shared" si="510"/>
        <v>-3.5867201685758507E-2</v>
      </c>
      <c r="CV134" s="4">
        <f t="shared" si="511"/>
        <v>-2.4510350052362552E-2</v>
      </c>
      <c r="CW134" s="4">
        <f t="shared" si="512"/>
        <v>-2.4355142256171851E-2</v>
      </c>
      <c r="CX134" s="4">
        <f t="shared" si="513"/>
        <v>-2.194859638726112E-2</v>
      </c>
      <c r="CY134" s="4">
        <f t="shared" si="514"/>
        <v>-2.3985521467041512E-2</v>
      </c>
      <c r="CZ134" s="4">
        <f t="shared" si="515"/>
        <v>-1.0870746820306552E-2</v>
      </c>
      <c r="DA134" s="4">
        <f t="shared" si="516"/>
        <v>2.1501677130818702E-3</v>
      </c>
      <c r="DB134" s="4">
        <f t="shared" si="517"/>
        <v>8.5428101574015879E-3</v>
      </c>
      <c r="DC134" s="4">
        <f t="shared" si="518"/>
        <v>6.3590308836931914E-3</v>
      </c>
      <c r="DD134" s="4">
        <f t="shared" si="519"/>
        <v>6.309413645158639E-3</v>
      </c>
      <c r="DE134" s="4">
        <f t="shared" si="520"/>
        <v>6.2493490261431722E-3</v>
      </c>
      <c r="DF134" s="4">
        <f t="shared" si="521"/>
        <v>1.0341903323887526E-2</v>
      </c>
      <c r="DG134" s="4">
        <f t="shared" si="522"/>
        <v>1.846305337873895E-2</v>
      </c>
      <c r="DH134" s="4">
        <f t="shared" si="523"/>
        <v>6.0965696634691317E-3</v>
      </c>
      <c r="DI134" s="4">
        <f t="shared" si="524"/>
        <v>0</v>
      </c>
      <c r="DJ134" s="4">
        <f t="shared" si="525"/>
        <v>-1.004258054149579E-2</v>
      </c>
      <c r="DK134" s="4">
        <f t="shared" si="526"/>
        <v>-3.1946330165322299E-2</v>
      </c>
      <c r="DL134" s="4">
        <f t="shared" si="527"/>
        <v>-3.169132648008393E-2</v>
      </c>
      <c r="DM134" s="4">
        <f t="shared" si="528"/>
        <v>-2.9602147142405999E-2</v>
      </c>
      <c r="DN134" s="4">
        <f t="shared" si="529"/>
        <v>-3.1405802221960676E-2</v>
      </c>
      <c r="DO134" s="4">
        <f t="shared" si="530"/>
        <v>-2.9227231986282652E-2</v>
      </c>
      <c r="DP134" s="4">
        <f t="shared" si="531"/>
        <v>-2.3292829690593764E-2</v>
      </c>
      <c r="DQ134" s="4">
        <f t="shared" si="532"/>
        <v>-1.5454457645127102E-2</v>
      </c>
      <c r="DR134" s="4">
        <f t="shared" si="533"/>
        <v>-1.5340070180821076E-2</v>
      </c>
      <c r="DS134" s="4">
        <f t="shared" si="534"/>
        <v>5.7338353624737702E-3</v>
      </c>
      <c r="DT134" s="4">
        <f t="shared" si="535"/>
        <v>1.3273665048543611E-2</v>
      </c>
      <c r="DU134" s="4">
        <f t="shared" si="536"/>
        <v>8.8402362412068045E-2</v>
      </c>
      <c r="DV134" s="4">
        <f t="shared" si="537"/>
        <v>3.9335418734898132E-2</v>
      </c>
      <c r="DW134" s="4">
        <f t="shared" si="538"/>
        <v>9.3477163528949223E-3</v>
      </c>
      <c r="DX134" s="4">
        <f t="shared" si="539"/>
        <v>0</v>
      </c>
      <c r="DY134" s="4">
        <f t="shared" si="540"/>
        <v>-9.5926198056984421E-2</v>
      </c>
      <c r="DZ134" s="4">
        <f t="shared" si="541"/>
        <v>-4.0448983719284286E-2</v>
      </c>
      <c r="EA134" s="4">
        <f t="shared" si="542"/>
        <v>-3.0381592805638759E-2</v>
      </c>
      <c r="EB134" s="4">
        <f t="shared" si="543"/>
        <v>-4.9944062649832185E-2</v>
      </c>
      <c r="EC134" s="4">
        <f t="shared" si="544"/>
        <v>-4.8898799045495336E-2</v>
      </c>
      <c r="ED134" s="4">
        <f t="shared" si="545"/>
        <v>-4.0297820079828212E-2</v>
      </c>
      <c r="EE134" s="4">
        <f t="shared" si="546"/>
        <v>-2.1037331701346227E-2</v>
      </c>
      <c r="EF134" s="4">
        <f t="shared" si="547"/>
        <v>1.1381095999544805E-2</v>
      </c>
      <c r="EG134" s="4">
        <f t="shared" si="548"/>
        <v>3.1851310587750391E-2</v>
      </c>
      <c r="EH134" s="4">
        <f t="shared" si="549"/>
        <v>3.5645941990919798E-2</v>
      </c>
      <c r="EI134" s="4">
        <f t="shared" si="550"/>
        <v>3.5592521823835654E-2</v>
      </c>
      <c r="EJ134" s="4">
        <f t="shared" si="551"/>
        <v>2.9932278220526392E-2</v>
      </c>
      <c r="EK134" s="4">
        <f t="shared" si="552"/>
        <v>2.4384753901560658E-2</v>
      </c>
      <c r="EL134" s="4">
        <f t="shared" si="553"/>
        <v>2.2494235852062904E-2</v>
      </c>
      <c r="EM134" s="4">
        <f t="shared" si="554"/>
        <v>1.677289500167739E-2</v>
      </c>
      <c r="EN134" s="4">
        <f t="shared" si="555"/>
        <v>-1.4847809948032763E-2</v>
      </c>
      <c r="EO134" s="10">
        <f t="shared" si="556"/>
        <v>-3.3933655430295646E-2</v>
      </c>
      <c r="EP134" s="10">
        <f t="shared" si="557"/>
        <v>-8.7291526185659801E-2</v>
      </c>
      <c r="EQ134" s="10">
        <f t="shared" si="558"/>
        <v>-9.6561267039398699E-2</v>
      </c>
      <c r="ER134" s="10">
        <f t="shared" si="559"/>
        <v>-7.2636897062407599E-2</v>
      </c>
      <c r="ES134" s="10">
        <f t="shared" si="560"/>
        <v>-6.3293430712743293E-2</v>
      </c>
      <c r="ET134" s="10">
        <f t="shared" si="561"/>
        <v>-1.7758404450038588E-2</v>
      </c>
      <c r="EU134" s="10">
        <f t="shared" si="562"/>
        <v>-1.4206177280149909E-2</v>
      </c>
      <c r="EV134" s="10">
        <f t="shared" si="563"/>
        <v>-1.5700739816875389E-2</v>
      </c>
      <c r="EW134" s="10">
        <f t="shared" si="564"/>
        <v>-1.4563549700188758E-2</v>
      </c>
      <c r="EX134" s="10">
        <f t="shared" si="565"/>
        <v>-1.3241948211296428E-2</v>
      </c>
      <c r="EY134" s="10">
        <f t="shared" si="566"/>
        <v>-1.0284686218681264E-2</v>
      </c>
      <c r="EZ134" s="10">
        <f t="shared" si="567"/>
        <v>-6.964377227715977E-3</v>
      </c>
      <c r="FA134" s="10">
        <f t="shared" si="568"/>
        <v>-2.4618873166234122E-3</v>
      </c>
      <c r="FB134" s="10">
        <f t="shared" si="569"/>
        <v>1.1803892181157785E-3</v>
      </c>
      <c r="FC134" s="10">
        <f t="shared" si="570"/>
        <v>4.0261721258832948E-3</v>
      </c>
      <c r="FD134" s="10">
        <f t="shared" si="571"/>
        <v>5.9840885704594265E-3</v>
      </c>
      <c r="FE134" s="10">
        <f t="shared" si="572"/>
        <v>6.7075180073912716E-3</v>
      </c>
      <c r="FF134" s="10">
        <f t="shared" si="573"/>
        <v>7.4187609038856728E-3</v>
      </c>
      <c r="FG134" s="10">
        <f t="shared" si="574"/>
        <v>1.366225476136731E-2</v>
      </c>
      <c r="FH134" s="10">
        <f t="shared" si="575"/>
        <v>3.5945289746897265E-2</v>
      </c>
      <c r="FI134" s="10">
        <f t="shared" si="576"/>
        <v>3.2329240591431857E-2</v>
      </c>
      <c r="FJ134" s="10">
        <f t="shared" si="577"/>
        <v>4.1048932783556641E-3</v>
      </c>
    </row>
  </sheetData>
  <hyperlinks>
    <hyperlink ref="B37" r:id="rId1" xr:uid="{D8978837-B5BF-463F-B6FF-FE49560DB888}"/>
  </hyperlinks>
  <pageMargins left="0.8" right="0.45" top="0.85" bottom="0.75" header="0.3" footer="0.3"/>
  <pageSetup scale="69" fitToWidth="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Info</vt:lpstr>
      <vt:lpstr>Comparison vs July</vt:lpstr>
      <vt:lpstr>Optimistic ANN</vt:lpstr>
      <vt:lpstr>Optimistic QTR</vt:lpstr>
      <vt:lpstr>Baseline ANN</vt:lpstr>
      <vt:lpstr>Baseline QTR</vt:lpstr>
      <vt:lpstr>Pessimistic ANN</vt:lpstr>
      <vt:lpstr>Pessimistic QTR</vt:lpstr>
      <vt:lpstr>'Baseline ANN'!Print_Titles</vt:lpstr>
      <vt:lpstr>'Baseline QTR'!Print_Titles</vt:lpstr>
      <vt:lpstr>'Optimistic ANN'!Print_Titles</vt:lpstr>
      <vt:lpstr>'Optimistic QTR'!Print_Titles</vt:lpstr>
      <vt:lpstr>'Pessimistic ANN'!Print_Titles</vt:lpstr>
      <vt:lpstr>'Pessimistic QTR'!Print_Titles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Duras, Jan</dc:creator>
  <cp:lastModifiedBy>Duras, Jan</cp:lastModifiedBy>
  <cp:lastPrinted>2019-02-14T22:43:52Z</cp:lastPrinted>
  <dcterms:created xsi:type="dcterms:W3CDTF">2017-11-02T20:31:07Z</dcterms:created>
  <dcterms:modified xsi:type="dcterms:W3CDTF">2025-10-11T23:32:55Z</dcterms:modified>
</cp:coreProperties>
</file>